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66925"/>
  <mc:AlternateContent xmlns:mc="http://schemas.openxmlformats.org/markup-compatibility/2006">
    <mc:Choice Requires="x15">
      <x15ac:absPath xmlns:x15ac="http://schemas.microsoft.com/office/spreadsheetml/2010/11/ac" url="\\Fs00e\共有フォルダ32\12104100-440障害福祉基盤整備班\04 各種事業\99 ★R4.12月補正／こどもの安全・安心対策（送迎バス）\R5\●補助事業\07事業者への交付申請案内\交付申請\様式\"/>
    </mc:Choice>
  </mc:AlternateContent>
  <xr:revisionPtr revIDLastSave="0" documentId="13_ncr:1_{8FFFCDB0-1164-4A99-B4DA-643DDEB03B16}" xr6:coauthVersionLast="36" xr6:coauthVersionMax="36" xr10:uidLastSave="{00000000-0000-0000-0000-000000000000}"/>
  <bookViews>
    <workbookView xWindow="0" yWindow="0" windowWidth="20490" windowHeight="7545" tabRatio="783" firstSheet="26" activeTab="32" xr2:uid="{00000000-000D-0000-FFFF-FFFF00000000}"/>
  </bookViews>
  <sheets>
    <sheet name="基本情報" sheetId="18" r:id="rId1"/>
    <sheet name="事業所情報" sheetId="34" r:id="rId2"/>
    <sheet name="事業所情報 (2)" sheetId="52" r:id="rId3"/>
    <sheet name="事業所情報 (3)" sheetId="53" r:id="rId4"/>
    <sheet name="事業所情報 (4)" sheetId="54" r:id="rId5"/>
    <sheet name="事業所情報 (5)" sheetId="55" r:id="rId6"/>
    <sheet name="事業所情報 (6)" sheetId="56" r:id="rId7"/>
    <sheet name="事業所情報 (7)" sheetId="57" r:id="rId8"/>
    <sheet name="事業所情報 (8)" sheetId="58" r:id="rId9"/>
    <sheet name="事業所情報 (9)" sheetId="59" r:id="rId10"/>
    <sheet name="事業所情報 (10)" sheetId="60" r:id="rId11"/>
    <sheet name="これより右のシートは入力不要" sheetId="71" r:id="rId12"/>
    <sheet name="①申請書" sheetId="12" r:id="rId13"/>
    <sheet name="②予算書" sheetId="8" r:id="rId14"/>
    <sheet name="③別紙１（総括表）" sheetId="31" r:id="rId15"/>
    <sheet name="事業所シート" sheetId="35" r:id="rId16"/>
    <sheet name="事業所シート (2)" sheetId="61" r:id="rId17"/>
    <sheet name="事業所シート (3)" sheetId="62" r:id="rId18"/>
    <sheet name="事業所シート (4)" sheetId="63" r:id="rId19"/>
    <sheet name="事業所シート (5)" sheetId="64" r:id="rId20"/>
    <sheet name="事業所シート (6)" sheetId="65" r:id="rId21"/>
    <sheet name="事業所シート (7)" sheetId="66" r:id="rId22"/>
    <sheet name="事業所シート (8)" sheetId="67" r:id="rId23"/>
    <sheet name="事業所シート (9)" sheetId="68" r:id="rId24"/>
    <sheet name="事業所シート (10)" sheetId="69" r:id="rId25"/>
    <sheet name="①実績報告書" sheetId="81" r:id="rId26"/>
    <sheet name="②収支決算書" sheetId="82" r:id="rId27"/>
    <sheet name="④別紙2実績報告（総括表）" sheetId="51" r:id="rId28"/>
    <sheet name="事業所シート（実績）" sheetId="33" r:id="rId29"/>
    <sheet name="事業所シート（実績） (2)" sheetId="72" r:id="rId30"/>
    <sheet name="事業所シート（実績） (3)" sheetId="73" r:id="rId31"/>
    <sheet name="事業所シート（実績） (4)" sheetId="74" r:id="rId32"/>
    <sheet name="事業所シート（実績） (5)" sheetId="75" r:id="rId33"/>
    <sheet name="事業所シート（実績） (6)" sheetId="76" r:id="rId34"/>
    <sheet name="事業所シート（実績） (7)" sheetId="77" r:id="rId35"/>
    <sheet name="事業所シート（実績） (8)" sheetId="78" r:id="rId36"/>
    <sheet name="事業所シート（実績） (9)" sheetId="79" r:id="rId37"/>
    <sheet name="事業所シート（実績） (10)" sheetId="80" r:id="rId38"/>
    <sheet name="⑤誓約書" sheetId="3" r:id="rId39"/>
    <sheet name="⑥債権者登録書" sheetId="21" r:id="rId40"/>
    <sheet name="⑥請求書" sheetId="14" r:id="rId41"/>
    <sheet name="⑦委任状" sheetId="17" r:id="rId42"/>
    <sheet name="作業用" sheetId="49" r:id="rId43"/>
    <sheet name="別紙２－１－４　こどもの安心・安全対策（①間接補助）" sheetId="50" r:id="rId44"/>
  </sheets>
  <externalReferences>
    <externalReference r:id="rId45"/>
    <externalReference r:id="rId46"/>
    <externalReference r:id="rId47"/>
    <externalReference r:id="rId48"/>
    <externalReference r:id="rId49"/>
  </externalReferences>
  <definedNames>
    <definedName name="_01_北海道" localSheetId="27">OFFSET(#REF!,0,0,COUNTA(#REF!)-1,1)</definedName>
    <definedName name="_01_北海道" localSheetId="24">OFFSET(#REF!,0,0,COUNTA(#REF!)-1,1)</definedName>
    <definedName name="_01_北海道" localSheetId="16">OFFSET(#REF!,0,0,COUNTA(#REF!)-1,1)</definedName>
    <definedName name="_01_北海道" localSheetId="17">OFFSET(#REF!,0,0,COUNTA(#REF!)-1,1)</definedName>
    <definedName name="_01_北海道" localSheetId="18">OFFSET(#REF!,0,0,COUNTA(#REF!)-1,1)</definedName>
    <definedName name="_01_北海道" localSheetId="19">OFFSET(#REF!,0,0,COUNTA(#REF!)-1,1)</definedName>
    <definedName name="_01_北海道" localSheetId="20">OFFSET(#REF!,0,0,COUNTA(#REF!)-1,1)</definedName>
    <definedName name="_01_北海道" localSheetId="21">OFFSET(#REF!,0,0,COUNTA(#REF!)-1,1)</definedName>
    <definedName name="_01_北海道" localSheetId="22">OFFSET(#REF!,0,0,COUNTA(#REF!)-1,1)</definedName>
    <definedName name="_01_北海道" localSheetId="23">OFFSET(#REF!,0,0,COUNTA(#REF!)-1,1)</definedName>
    <definedName name="_01_北海道" localSheetId="37">OFFSET(#REF!,0,0,COUNTA(#REF!)-1,1)</definedName>
    <definedName name="_01_北海道" localSheetId="29">OFFSET(#REF!,0,0,COUNTA(#REF!)-1,1)</definedName>
    <definedName name="_01_北海道" localSheetId="30">OFFSET(#REF!,0,0,COUNTA(#REF!)-1,1)</definedName>
    <definedName name="_01_北海道" localSheetId="31">OFFSET(#REF!,0,0,COUNTA(#REF!)-1,1)</definedName>
    <definedName name="_01_北海道" localSheetId="32">OFFSET(#REF!,0,0,COUNTA(#REF!)-1,1)</definedName>
    <definedName name="_01_北海道" localSheetId="33">OFFSET(#REF!,0,0,COUNTA(#REF!)-1,1)</definedName>
    <definedName name="_01_北海道" localSheetId="34">OFFSET(#REF!,0,0,COUNTA(#REF!)-1,1)</definedName>
    <definedName name="_01_北海道" localSheetId="35">OFFSET(#REF!,0,0,COUNTA(#REF!)-1,1)</definedName>
    <definedName name="_01_北海道" localSheetId="36">OFFSET(#REF!,0,0,COUNTA(#REF!)-1,1)</definedName>
    <definedName name="_01_北海道" localSheetId="10">OFFSET(#REF!,0,0,COUNTA(#REF!)-1,1)</definedName>
    <definedName name="_01_北海道" localSheetId="2">OFFSET(#REF!,0,0,COUNTA(#REF!)-1,1)</definedName>
    <definedName name="_01_北海道" localSheetId="3">OFFSET(#REF!,0,0,COUNTA(#REF!)-1,1)</definedName>
    <definedName name="_01_北海道" localSheetId="4">OFFSET(#REF!,0,0,COUNTA(#REF!)-1,1)</definedName>
    <definedName name="_01_北海道" localSheetId="5">OFFSET(#REF!,0,0,COUNTA(#REF!)-1,1)</definedName>
    <definedName name="_01_北海道" localSheetId="6">OFFSET(#REF!,0,0,COUNTA(#REF!)-1,1)</definedName>
    <definedName name="_01_北海道" localSheetId="7">OFFSET(#REF!,0,0,COUNTA(#REF!)-1,1)</definedName>
    <definedName name="_01_北海道" localSheetId="8">OFFSET(#REF!,0,0,COUNTA(#REF!)-1,1)</definedName>
    <definedName name="_01_北海道" localSheetId="9">OFFSET(#REF!,0,0,COUNTA(#REF!)-1,1)</definedName>
    <definedName name="_01_北海道">OFFSET(#REF!,0,0,COUNTA(#REF!)-1,1)</definedName>
    <definedName name="_02_青森県" localSheetId="27">#REF!</definedName>
    <definedName name="_02_青森県" localSheetId="24">#REF!</definedName>
    <definedName name="_02_青森県" localSheetId="16">#REF!</definedName>
    <definedName name="_02_青森県" localSheetId="17">#REF!</definedName>
    <definedName name="_02_青森県" localSheetId="18">#REF!</definedName>
    <definedName name="_02_青森県" localSheetId="19">#REF!</definedName>
    <definedName name="_02_青森県" localSheetId="20">#REF!</definedName>
    <definedName name="_02_青森県" localSheetId="21">#REF!</definedName>
    <definedName name="_02_青森県" localSheetId="22">#REF!</definedName>
    <definedName name="_02_青森県" localSheetId="23">#REF!</definedName>
    <definedName name="_02_青森県" localSheetId="37">#REF!</definedName>
    <definedName name="_02_青森県" localSheetId="29">#REF!</definedName>
    <definedName name="_02_青森県" localSheetId="30">#REF!</definedName>
    <definedName name="_02_青森県" localSheetId="31">#REF!</definedName>
    <definedName name="_02_青森県" localSheetId="32">#REF!</definedName>
    <definedName name="_02_青森県" localSheetId="33">#REF!</definedName>
    <definedName name="_02_青森県" localSheetId="34">#REF!</definedName>
    <definedName name="_02_青森県" localSheetId="35">#REF!</definedName>
    <definedName name="_02_青森県" localSheetId="36">#REF!</definedName>
    <definedName name="_02_青森県" localSheetId="10">#REF!</definedName>
    <definedName name="_02_青森県" localSheetId="2">#REF!</definedName>
    <definedName name="_02_青森県" localSheetId="3">#REF!</definedName>
    <definedName name="_02_青森県" localSheetId="4">#REF!</definedName>
    <definedName name="_02_青森県" localSheetId="5">#REF!</definedName>
    <definedName name="_02_青森県" localSheetId="6">#REF!</definedName>
    <definedName name="_02_青森県" localSheetId="7">#REF!</definedName>
    <definedName name="_02_青森県" localSheetId="8">#REF!</definedName>
    <definedName name="_02_青森県" localSheetId="9">#REF!</definedName>
    <definedName name="_02_青森県">#REF!</definedName>
    <definedName name="_03_岩手県" localSheetId="27">#REF!</definedName>
    <definedName name="_03_岩手県" localSheetId="24">#REF!</definedName>
    <definedName name="_03_岩手県" localSheetId="16">#REF!</definedName>
    <definedName name="_03_岩手県" localSheetId="17">#REF!</definedName>
    <definedName name="_03_岩手県" localSheetId="18">#REF!</definedName>
    <definedName name="_03_岩手県" localSheetId="19">#REF!</definedName>
    <definedName name="_03_岩手県" localSheetId="20">#REF!</definedName>
    <definedName name="_03_岩手県" localSheetId="21">#REF!</definedName>
    <definedName name="_03_岩手県" localSheetId="22">#REF!</definedName>
    <definedName name="_03_岩手県" localSheetId="23">#REF!</definedName>
    <definedName name="_03_岩手県" localSheetId="37">#REF!</definedName>
    <definedName name="_03_岩手県" localSheetId="29">#REF!</definedName>
    <definedName name="_03_岩手県" localSheetId="30">#REF!</definedName>
    <definedName name="_03_岩手県" localSheetId="31">#REF!</definedName>
    <definedName name="_03_岩手県" localSheetId="32">#REF!</definedName>
    <definedName name="_03_岩手県" localSheetId="33">#REF!</definedName>
    <definedName name="_03_岩手県" localSheetId="34">#REF!</definedName>
    <definedName name="_03_岩手県" localSheetId="35">#REF!</definedName>
    <definedName name="_03_岩手県" localSheetId="36">#REF!</definedName>
    <definedName name="_03_岩手県" localSheetId="10">#REF!</definedName>
    <definedName name="_03_岩手県" localSheetId="2">#REF!</definedName>
    <definedName name="_03_岩手県" localSheetId="3">#REF!</definedName>
    <definedName name="_03_岩手県" localSheetId="4">#REF!</definedName>
    <definedName name="_03_岩手県" localSheetId="5">#REF!</definedName>
    <definedName name="_03_岩手県" localSheetId="6">#REF!</definedName>
    <definedName name="_03_岩手県" localSheetId="7">#REF!</definedName>
    <definedName name="_03_岩手県" localSheetId="8">#REF!</definedName>
    <definedName name="_03_岩手県" localSheetId="9">#REF!</definedName>
    <definedName name="_03_岩手県">#REF!</definedName>
    <definedName name="_04_宮城県" localSheetId="27">#REF!</definedName>
    <definedName name="_04_宮城県" localSheetId="24">#REF!</definedName>
    <definedName name="_04_宮城県" localSheetId="16">#REF!</definedName>
    <definedName name="_04_宮城県" localSheetId="17">#REF!</definedName>
    <definedName name="_04_宮城県" localSheetId="18">#REF!</definedName>
    <definedName name="_04_宮城県" localSheetId="19">#REF!</definedName>
    <definedName name="_04_宮城県" localSheetId="20">#REF!</definedName>
    <definedName name="_04_宮城県" localSheetId="21">#REF!</definedName>
    <definedName name="_04_宮城県" localSheetId="22">#REF!</definedName>
    <definedName name="_04_宮城県" localSheetId="23">#REF!</definedName>
    <definedName name="_04_宮城県" localSheetId="37">#REF!</definedName>
    <definedName name="_04_宮城県" localSheetId="29">#REF!</definedName>
    <definedName name="_04_宮城県" localSheetId="30">#REF!</definedName>
    <definedName name="_04_宮城県" localSheetId="31">#REF!</definedName>
    <definedName name="_04_宮城県" localSheetId="32">#REF!</definedName>
    <definedName name="_04_宮城県" localSheetId="33">#REF!</definedName>
    <definedName name="_04_宮城県" localSheetId="34">#REF!</definedName>
    <definedName name="_04_宮城県" localSheetId="35">#REF!</definedName>
    <definedName name="_04_宮城県" localSheetId="36">#REF!</definedName>
    <definedName name="_04_宮城県" localSheetId="10">#REF!</definedName>
    <definedName name="_04_宮城県" localSheetId="2">#REF!</definedName>
    <definedName name="_04_宮城県" localSheetId="3">#REF!</definedName>
    <definedName name="_04_宮城県" localSheetId="4">#REF!</definedName>
    <definedName name="_04_宮城県" localSheetId="5">#REF!</definedName>
    <definedName name="_04_宮城県" localSheetId="6">#REF!</definedName>
    <definedName name="_04_宮城県" localSheetId="7">#REF!</definedName>
    <definedName name="_04_宮城県" localSheetId="8">#REF!</definedName>
    <definedName name="_04_宮城県" localSheetId="9">#REF!</definedName>
    <definedName name="_04_宮城県">#REF!</definedName>
    <definedName name="_05_秋田県" localSheetId="27">#REF!</definedName>
    <definedName name="_05_秋田県" localSheetId="24">#REF!</definedName>
    <definedName name="_05_秋田県" localSheetId="16">#REF!</definedName>
    <definedName name="_05_秋田県" localSheetId="17">#REF!</definedName>
    <definedName name="_05_秋田県" localSheetId="18">#REF!</definedName>
    <definedName name="_05_秋田県" localSheetId="19">#REF!</definedName>
    <definedName name="_05_秋田県" localSheetId="20">#REF!</definedName>
    <definedName name="_05_秋田県" localSheetId="21">#REF!</definedName>
    <definedName name="_05_秋田県" localSheetId="22">#REF!</definedName>
    <definedName name="_05_秋田県" localSheetId="23">#REF!</definedName>
    <definedName name="_05_秋田県" localSheetId="37">#REF!</definedName>
    <definedName name="_05_秋田県" localSheetId="29">#REF!</definedName>
    <definedName name="_05_秋田県" localSheetId="30">#REF!</definedName>
    <definedName name="_05_秋田県" localSheetId="31">#REF!</definedName>
    <definedName name="_05_秋田県" localSheetId="32">#REF!</definedName>
    <definedName name="_05_秋田県" localSheetId="33">#REF!</definedName>
    <definedName name="_05_秋田県" localSheetId="34">#REF!</definedName>
    <definedName name="_05_秋田県" localSheetId="35">#REF!</definedName>
    <definedName name="_05_秋田県" localSheetId="36">#REF!</definedName>
    <definedName name="_05_秋田県" localSheetId="10">#REF!</definedName>
    <definedName name="_05_秋田県" localSheetId="2">#REF!</definedName>
    <definedName name="_05_秋田県" localSheetId="3">#REF!</definedName>
    <definedName name="_05_秋田県" localSheetId="4">#REF!</definedName>
    <definedName name="_05_秋田県" localSheetId="5">#REF!</definedName>
    <definedName name="_05_秋田県" localSheetId="6">#REF!</definedName>
    <definedName name="_05_秋田県" localSheetId="7">#REF!</definedName>
    <definedName name="_05_秋田県" localSheetId="8">#REF!</definedName>
    <definedName name="_05_秋田県" localSheetId="9">#REF!</definedName>
    <definedName name="_05_秋田県">#REF!</definedName>
    <definedName name="_06_山形県" localSheetId="27">#REF!</definedName>
    <definedName name="_06_山形県" localSheetId="24">#REF!</definedName>
    <definedName name="_06_山形県" localSheetId="16">#REF!</definedName>
    <definedName name="_06_山形県" localSheetId="17">#REF!</definedName>
    <definedName name="_06_山形県" localSheetId="18">#REF!</definedName>
    <definedName name="_06_山形県" localSheetId="19">#REF!</definedName>
    <definedName name="_06_山形県" localSheetId="20">#REF!</definedName>
    <definedName name="_06_山形県" localSheetId="21">#REF!</definedName>
    <definedName name="_06_山形県" localSheetId="22">#REF!</definedName>
    <definedName name="_06_山形県" localSheetId="23">#REF!</definedName>
    <definedName name="_06_山形県" localSheetId="37">#REF!</definedName>
    <definedName name="_06_山形県" localSheetId="29">#REF!</definedName>
    <definedName name="_06_山形県" localSheetId="30">#REF!</definedName>
    <definedName name="_06_山形県" localSheetId="31">#REF!</definedName>
    <definedName name="_06_山形県" localSheetId="32">#REF!</definedName>
    <definedName name="_06_山形県" localSheetId="33">#REF!</definedName>
    <definedName name="_06_山形県" localSheetId="34">#REF!</definedName>
    <definedName name="_06_山形県" localSheetId="35">#REF!</definedName>
    <definedName name="_06_山形県" localSheetId="36">#REF!</definedName>
    <definedName name="_06_山形県" localSheetId="10">#REF!</definedName>
    <definedName name="_06_山形県" localSheetId="2">#REF!</definedName>
    <definedName name="_06_山形県" localSheetId="3">#REF!</definedName>
    <definedName name="_06_山形県" localSheetId="4">#REF!</definedName>
    <definedName name="_06_山形県" localSheetId="5">#REF!</definedName>
    <definedName name="_06_山形県" localSheetId="6">#REF!</definedName>
    <definedName name="_06_山形県" localSheetId="7">#REF!</definedName>
    <definedName name="_06_山形県" localSheetId="8">#REF!</definedName>
    <definedName name="_06_山形県" localSheetId="9">#REF!</definedName>
    <definedName name="_06_山形県">#REF!</definedName>
    <definedName name="_07_福島県" localSheetId="27">#REF!</definedName>
    <definedName name="_07_福島県" localSheetId="24">#REF!</definedName>
    <definedName name="_07_福島県" localSheetId="16">#REF!</definedName>
    <definedName name="_07_福島県" localSheetId="17">#REF!</definedName>
    <definedName name="_07_福島県" localSheetId="18">#REF!</definedName>
    <definedName name="_07_福島県" localSheetId="19">#REF!</definedName>
    <definedName name="_07_福島県" localSheetId="20">#REF!</definedName>
    <definedName name="_07_福島県" localSheetId="21">#REF!</definedName>
    <definedName name="_07_福島県" localSheetId="22">#REF!</definedName>
    <definedName name="_07_福島県" localSheetId="23">#REF!</definedName>
    <definedName name="_07_福島県" localSheetId="37">#REF!</definedName>
    <definedName name="_07_福島県" localSheetId="29">#REF!</definedName>
    <definedName name="_07_福島県" localSheetId="30">#REF!</definedName>
    <definedName name="_07_福島県" localSheetId="31">#REF!</definedName>
    <definedName name="_07_福島県" localSheetId="32">#REF!</definedName>
    <definedName name="_07_福島県" localSheetId="33">#REF!</definedName>
    <definedName name="_07_福島県" localSheetId="34">#REF!</definedName>
    <definedName name="_07_福島県" localSheetId="35">#REF!</definedName>
    <definedName name="_07_福島県" localSheetId="36">#REF!</definedName>
    <definedName name="_07_福島県" localSheetId="10">#REF!</definedName>
    <definedName name="_07_福島県" localSheetId="2">#REF!</definedName>
    <definedName name="_07_福島県" localSheetId="3">#REF!</definedName>
    <definedName name="_07_福島県" localSheetId="4">#REF!</definedName>
    <definedName name="_07_福島県" localSheetId="5">#REF!</definedName>
    <definedName name="_07_福島県" localSheetId="6">#REF!</definedName>
    <definedName name="_07_福島県" localSheetId="7">#REF!</definedName>
    <definedName name="_07_福島県" localSheetId="8">#REF!</definedName>
    <definedName name="_07_福島県" localSheetId="9">#REF!</definedName>
    <definedName name="_07_福島県">#REF!</definedName>
    <definedName name="_08_茨城県" localSheetId="27">#REF!</definedName>
    <definedName name="_08_茨城県" localSheetId="24">#REF!</definedName>
    <definedName name="_08_茨城県" localSheetId="16">#REF!</definedName>
    <definedName name="_08_茨城県" localSheetId="17">#REF!</definedName>
    <definedName name="_08_茨城県" localSheetId="18">#REF!</definedName>
    <definedName name="_08_茨城県" localSheetId="19">#REF!</definedName>
    <definedName name="_08_茨城県" localSheetId="20">#REF!</definedName>
    <definedName name="_08_茨城県" localSheetId="21">#REF!</definedName>
    <definedName name="_08_茨城県" localSheetId="22">#REF!</definedName>
    <definedName name="_08_茨城県" localSheetId="23">#REF!</definedName>
    <definedName name="_08_茨城県" localSheetId="37">#REF!</definedName>
    <definedName name="_08_茨城県" localSheetId="29">#REF!</definedName>
    <definedName name="_08_茨城県" localSheetId="30">#REF!</definedName>
    <definedName name="_08_茨城県" localSheetId="31">#REF!</definedName>
    <definedName name="_08_茨城県" localSheetId="32">#REF!</definedName>
    <definedName name="_08_茨城県" localSheetId="33">#REF!</definedName>
    <definedName name="_08_茨城県" localSheetId="34">#REF!</definedName>
    <definedName name="_08_茨城県" localSheetId="35">#REF!</definedName>
    <definedName name="_08_茨城県" localSheetId="36">#REF!</definedName>
    <definedName name="_08_茨城県" localSheetId="10">#REF!</definedName>
    <definedName name="_08_茨城県" localSheetId="2">#REF!</definedName>
    <definedName name="_08_茨城県" localSheetId="3">#REF!</definedName>
    <definedName name="_08_茨城県" localSheetId="4">#REF!</definedName>
    <definedName name="_08_茨城県" localSheetId="5">#REF!</definedName>
    <definedName name="_08_茨城県" localSheetId="6">#REF!</definedName>
    <definedName name="_08_茨城県" localSheetId="7">#REF!</definedName>
    <definedName name="_08_茨城県" localSheetId="8">#REF!</definedName>
    <definedName name="_08_茨城県" localSheetId="9">#REF!</definedName>
    <definedName name="_08_茨城県">#REF!</definedName>
    <definedName name="_09_栃木県" localSheetId="27">#REF!</definedName>
    <definedName name="_09_栃木県" localSheetId="24">#REF!</definedName>
    <definedName name="_09_栃木県" localSheetId="16">#REF!</definedName>
    <definedName name="_09_栃木県" localSheetId="17">#REF!</definedName>
    <definedName name="_09_栃木県" localSheetId="18">#REF!</definedName>
    <definedName name="_09_栃木県" localSheetId="19">#REF!</definedName>
    <definedName name="_09_栃木県" localSheetId="20">#REF!</definedName>
    <definedName name="_09_栃木県" localSheetId="21">#REF!</definedName>
    <definedName name="_09_栃木県" localSheetId="22">#REF!</definedName>
    <definedName name="_09_栃木県" localSheetId="23">#REF!</definedName>
    <definedName name="_09_栃木県" localSheetId="37">#REF!</definedName>
    <definedName name="_09_栃木県" localSheetId="29">#REF!</definedName>
    <definedName name="_09_栃木県" localSheetId="30">#REF!</definedName>
    <definedName name="_09_栃木県" localSheetId="31">#REF!</definedName>
    <definedName name="_09_栃木県" localSheetId="32">#REF!</definedName>
    <definedName name="_09_栃木県" localSheetId="33">#REF!</definedName>
    <definedName name="_09_栃木県" localSheetId="34">#REF!</definedName>
    <definedName name="_09_栃木県" localSheetId="35">#REF!</definedName>
    <definedName name="_09_栃木県" localSheetId="36">#REF!</definedName>
    <definedName name="_09_栃木県" localSheetId="10">#REF!</definedName>
    <definedName name="_09_栃木県" localSheetId="2">#REF!</definedName>
    <definedName name="_09_栃木県" localSheetId="3">#REF!</definedName>
    <definedName name="_09_栃木県" localSheetId="4">#REF!</definedName>
    <definedName name="_09_栃木県" localSheetId="5">#REF!</definedName>
    <definedName name="_09_栃木県" localSheetId="6">#REF!</definedName>
    <definedName name="_09_栃木県" localSheetId="7">#REF!</definedName>
    <definedName name="_09_栃木県" localSheetId="8">#REF!</definedName>
    <definedName name="_09_栃木県" localSheetId="9">#REF!</definedName>
    <definedName name="_09_栃木県">#REF!</definedName>
    <definedName name="_10_群馬県" localSheetId="27">#REF!</definedName>
    <definedName name="_10_群馬県" localSheetId="24">#REF!</definedName>
    <definedName name="_10_群馬県" localSheetId="16">#REF!</definedName>
    <definedName name="_10_群馬県" localSheetId="17">#REF!</definedName>
    <definedName name="_10_群馬県" localSheetId="18">#REF!</definedName>
    <definedName name="_10_群馬県" localSheetId="19">#REF!</definedName>
    <definedName name="_10_群馬県" localSheetId="20">#REF!</definedName>
    <definedName name="_10_群馬県" localSheetId="21">#REF!</definedName>
    <definedName name="_10_群馬県" localSheetId="22">#REF!</definedName>
    <definedName name="_10_群馬県" localSheetId="23">#REF!</definedName>
    <definedName name="_10_群馬県" localSheetId="37">#REF!</definedName>
    <definedName name="_10_群馬県" localSheetId="29">#REF!</definedName>
    <definedName name="_10_群馬県" localSheetId="30">#REF!</definedName>
    <definedName name="_10_群馬県" localSheetId="31">#REF!</definedName>
    <definedName name="_10_群馬県" localSheetId="32">#REF!</definedName>
    <definedName name="_10_群馬県" localSheetId="33">#REF!</definedName>
    <definedName name="_10_群馬県" localSheetId="34">#REF!</definedName>
    <definedName name="_10_群馬県" localSheetId="35">#REF!</definedName>
    <definedName name="_10_群馬県" localSheetId="36">#REF!</definedName>
    <definedName name="_10_群馬県" localSheetId="10">#REF!</definedName>
    <definedName name="_10_群馬県" localSheetId="2">#REF!</definedName>
    <definedName name="_10_群馬県" localSheetId="3">#REF!</definedName>
    <definedName name="_10_群馬県" localSheetId="4">#REF!</definedName>
    <definedName name="_10_群馬県" localSheetId="5">#REF!</definedName>
    <definedName name="_10_群馬県" localSheetId="6">#REF!</definedName>
    <definedName name="_10_群馬県" localSheetId="7">#REF!</definedName>
    <definedName name="_10_群馬県" localSheetId="8">#REF!</definedName>
    <definedName name="_10_群馬県" localSheetId="9">#REF!</definedName>
    <definedName name="_10_群馬県">#REF!</definedName>
    <definedName name="_11_埼玉県" localSheetId="27">#REF!</definedName>
    <definedName name="_11_埼玉県" localSheetId="24">#REF!</definedName>
    <definedName name="_11_埼玉県" localSheetId="16">#REF!</definedName>
    <definedName name="_11_埼玉県" localSheetId="17">#REF!</definedName>
    <definedName name="_11_埼玉県" localSheetId="18">#REF!</definedName>
    <definedName name="_11_埼玉県" localSheetId="19">#REF!</definedName>
    <definedName name="_11_埼玉県" localSheetId="20">#REF!</definedName>
    <definedName name="_11_埼玉県" localSheetId="21">#REF!</definedName>
    <definedName name="_11_埼玉県" localSheetId="22">#REF!</definedName>
    <definedName name="_11_埼玉県" localSheetId="23">#REF!</definedName>
    <definedName name="_11_埼玉県" localSheetId="37">#REF!</definedName>
    <definedName name="_11_埼玉県" localSheetId="29">#REF!</definedName>
    <definedName name="_11_埼玉県" localSheetId="30">#REF!</definedName>
    <definedName name="_11_埼玉県" localSheetId="31">#REF!</definedName>
    <definedName name="_11_埼玉県" localSheetId="32">#REF!</definedName>
    <definedName name="_11_埼玉県" localSheetId="33">#REF!</definedName>
    <definedName name="_11_埼玉県" localSheetId="34">#REF!</definedName>
    <definedName name="_11_埼玉県" localSheetId="35">#REF!</definedName>
    <definedName name="_11_埼玉県" localSheetId="36">#REF!</definedName>
    <definedName name="_11_埼玉県" localSheetId="10">#REF!</definedName>
    <definedName name="_11_埼玉県" localSheetId="2">#REF!</definedName>
    <definedName name="_11_埼玉県" localSheetId="3">#REF!</definedName>
    <definedName name="_11_埼玉県" localSheetId="4">#REF!</definedName>
    <definedName name="_11_埼玉県" localSheetId="5">#REF!</definedName>
    <definedName name="_11_埼玉県" localSheetId="6">#REF!</definedName>
    <definedName name="_11_埼玉県" localSheetId="7">#REF!</definedName>
    <definedName name="_11_埼玉県" localSheetId="8">#REF!</definedName>
    <definedName name="_11_埼玉県" localSheetId="9">#REF!</definedName>
    <definedName name="_11_埼玉県">#REF!</definedName>
    <definedName name="_12_千葉県" localSheetId="27">#REF!</definedName>
    <definedName name="_12_千葉県" localSheetId="24">#REF!</definedName>
    <definedName name="_12_千葉県" localSheetId="16">#REF!</definedName>
    <definedName name="_12_千葉県" localSheetId="17">#REF!</definedName>
    <definedName name="_12_千葉県" localSheetId="18">#REF!</definedName>
    <definedName name="_12_千葉県" localSheetId="19">#REF!</definedName>
    <definedName name="_12_千葉県" localSheetId="20">#REF!</definedName>
    <definedName name="_12_千葉県" localSheetId="21">#REF!</definedName>
    <definedName name="_12_千葉県" localSheetId="22">#REF!</definedName>
    <definedName name="_12_千葉県" localSheetId="23">#REF!</definedName>
    <definedName name="_12_千葉県" localSheetId="37">#REF!</definedName>
    <definedName name="_12_千葉県" localSheetId="29">#REF!</definedName>
    <definedName name="_12_千葉県" localSheetId="30">#REF!</definedName>
    <definedName name="_12_千葉県" localSheetId="31">#REF!</definedName>
    <definedName name="_12_千葉県" localSheetId="32">#REF!</definedName>
    <definedName name="_12_千葉県" localSheetId="33">#REF!</definedName>
    <definedName name="_12_千葉県" localSheetId="34">#REF!</definedName>
    <definedName name="_12_千葉県" localSheetId="35">#REF!</definedName>
    <definedName name="_12_千葉県" localSheetId="36">#REF!</definedName>
    <definedName name="_12_千葉県" localSheetId="10">#REF!</definedName>
    <definedName name="_12_千葉県" localSheetId="2">#REF!</definedName>
    <definedName name="_12_千葉県" localSheetId="3">#REF!</definedName>
    <definedName name="_12_千葉県" localSheetId="4">#REF!</definedName>
    <definedName name="_12_千葉県" localSheetId="5">#REF!</definedName>
    <definedName name="_12_千葉県" localSheetId="6">#REF!</definedName>
    <definedName name="_12_千葉県" localSheetId="7">#REF!</definedName>
    <definedName name="_12_千葉県" localSheetId="8">#REF!</definedName>
    <definedName name="_12_千葉県" localSheetId="9">#REF!</definedName>
    <definedName name="_12_千葉県">#REF!</definedName>
    <definedName name="_13_東京都" localSheetId="27">#REF!</definedName>
    <definedName name="_13_東京都" localSheetId="24">#REF!</definedName>
    <definedName name="_13_東京都" localSheetId="16">#REF!</definedName>
    <definedName name="_13_東京都" localSheetId="17">#REF!</definedName>
    <definedName name="_13_東京都" localSheetId="18">#REF!</definedName>
    <definedName name="_13_東京都" localSheetId="19">#REF!</definedName>
    <definedName name="_13_東京都" localSheetId="20">#REF!</definedName>
    <definedName name="_13_東京都" localSheetId="21">#REF!</definedName>
    <definedName name="_13_東京都" localSheetId="22">#REF!</definedName>
    <definedName name="_13_東京都" localSheetId="23">#REF!</definedName>
    <definedName name="_13_東京都" localSheetId="37">#REF!</definedName>
    <definedName name="_13_東京都" localSheetId="29">#REF!</definedName>
    <definedName name="_13_東京都" localSheetId="30">#REF!</definedName>
    <definedName name="_13_東京都" localSheetId="31">#REF!</definedName>
    <definedName name="_13_東京都" localSheetId="32">#REF!</definedName>
    <definedName name="_13_東京都" localSheetId="33">#REF!</definedName>
    <definedName name="_13_東京都" localSheetId="34">#REF!</definedName>
    <definedName name="_13_東京都" localSheetId="35">#REF!</definedName>
    <definedName name="_13_東京都" localSheetId="36">#REF!</definedName>
    <definedName name="_13_東京都" localSheetId="10">#REF!</definedName>
    <definedName name="_13_東京都" localSheetId="2">#REF!</definedName>
    <definedName name="_13_東京都" localSheetId="3">#REF!</definedName>
    <definedName name="_13_東京都" localSheetId="4">#REF!</definedName>
    <definedName name="_13_東京都" localSheetId="5">#REF!</definedName>
    <definedName name="_13_東京都" localSheetId="6">#REF!</definedName>
    <definedName name="_13_東京都" localSheetId="7">#REF!</definedName>
    <definedName name="_13_東京都" localSheetId="8">#REF!</definedName>
    <definedName name="_13_東京都" localSheetId="9">#REF!</definedName>
    <definedName name="_13_東京都">#REF!</definedName>
    <definedName name="_14_神奈川県" localSheetId="27">#REF!</definedName>
    <definedName name="_14_神奈川県" localSheetId="24">#REF!</definedName>
    <definedName name="_14_神奈川県" localSheetId="16">#REF!</definedName>
    <definedName name="_14_神奈川県" localSheetId="17">#REF!</definedName>
    <definedName name="_14_神奈川県" localSheetId="18">#REF!</definedName>
    <definedName name="_14_神奈川県" localSheetId="19">#REF!</definedName>
    <definedName name="_14_神奈川県" localSheetId="20">#REF!</definedName>
    <definedName name="_14_神奈川県" localSheetId="21">#REF!</definedName>
    <definedName name="_14_神奈川県" localSheetId="22">#REF!</definedName>
    <definedName name="_14_神奈川県" localSheetId="23">#REF!</definedName>
    <definedName name="_14_神奈川県" localSheetId="37">#REF!</definedName>
    <definedName name="_14_神奈川県" localSheetId="29">#REF!</definedName>
    <definedName name="_14_神奈川県" localSheetId="30">#REF!</definedName>
    <definedName name="_14_神奈川県" localSheetId="31">#REF!</definedName>
    <definedName name="_14_神奈川県" localSheetId="32">#REF!</definedName>
    <definedName name="_14_神奈川県" localSheetId="33">#REF!</definedName>
    <definedName name="_14_神奈川県" localSheetId="34">#REF!</definedName>
    <definedName name="_14_神奈川県" localSheetId="35">#REF!</definedName>
    <definedName name="_14_神奈川県" localSheetId="36">#REF!</definedName>
    <definedName name="_14_神奈川県" localSheetId="10">#REF!</definedName>
    <definedName name="_14_神奈川県" localSheetId="2">#REF!</definedName>
    <definedName name="_14_神奈川県" localSheetId="3">#REF!</definedName>
    <definedName name="_14_神奈川県" localSheetId="4">#REF!</definedName>
    <definedName name="_14_神奈川県" localSheetId="5">#REF!</definedName>
    <definedName name="_14_神奈川県" localSheetId="6">#REF!</definedName>
    <definedName name="_14_神奈川県" localSheetId="7">#REF!</definedName>
    <definedName name="_14_神奈川県" localSheetId="8">#REF!</definedName>
    <definedName name="_14_神奈川県" localSheetId="9">#REF!</definedName>
    <definedName name="_14_神奈川県">#REF!</definedName>
    <definedName name="_15_新潟県" localSheetId="27">#REF!</definedName>
    <definedName name="_15_新潟県" localSheetId="24">#REF!</definedName>
    <definedName name="_15_新潟県" localSheetId="16">#REF!</definedName>
    <definedName name="_15_新潟県" localSheetId="17">#REF!</definedName>
    <definedName name="_15_新潟県" localSheetId="18">#REF!</definedName>
    <definedName name="_15_新潟県" localSheetId="19">#REF!</definedName>
    <definedName name="_15_新潟県" localSheetId="20">#REF!</definedName>
    <definedName name="_15_新潟県" localSheetId="21">#REF!</definedName>
    <definedName name="_15_新潟県" localSheetId="22">#REF!</definedName>
    <definedName name="_15_新潟県" localSheetId="23">#REF!</definedName>
    <definedName name="_15_新潟県" localSheetId="37">#REF!</definedName>
    <definedName name="_15_新潟県" localSheetId="29">#REF!</definedName>
    <definedName name="_15_新潟県" localSheetId="30">#REF!</definedName>
    <definedName name="_15_新潟県" localSheetId="31">#REF!</definedName>
    <definedName name="_15_新潟県" localSheetId="32">#REF!</definedName>
    <definedName name="_15_新潟県" localSheetId="33">#REF!</definedName>
    <definedName name="_15_新潟県" localSheetId="34">#REF!</definedName>
    <definedName name="_15_新潟県" localSheetId="35">#REF!</definedName>
    <definedName name="_15_新潟県" localSheetId="36">#REF!</definedName>
    <definedName name="_15_新潟県" localSheetId="10">#REF!</definedName>
    <definedName name="_15_新潟県" localSheetId="2">#REF!</definedName>
    <definedName name="_15_新潟県" localSheetId="3">#REF!</definedName>
    <definedName name="_15_新潟県" localSheetId="4">#REF!</definedName>
    <definedName name="_15_新潟県" localSheetId="5">#REF!</definedName>
    <definedName name="_15_新潟県" localSheetId="6">#REF!</definedName>
    <definedName name="_15_新潟県" localSheetId="7">#REF!</definedName>
    <definedName name="_15_新潟県" localSheetId="8">#REF!</definedName>
    <definedName name="_15_新潟県" localSheetId="9">#REF!</definedName>
    <definedName name="_15_新潟県">#REF!</definedName>
    <definedName name="_16_富山県" localSheetId="27">#REF!</definedName>
    <definedName name="_16_富山県" localSheetId="24">#REF!</definedName>
    <definedName name="_16_富山県" localSheetId="16">#REF!</definedName>
    <definedName name="_16_富山県" localSheetId="17">#REF!</definedName>
    <definedName name="_16_富山県" localSheetId="18">#REF!</definedName>
    <definedName name="_16_富山県" localSheetId="19">#REF!</definedName>
    <definedName name="_16_富山県" localSheetId="20">#REF!</definedName>
    <definedName name="_16_富山県" localSheetId="21">#REF!</definedName>
    <definedName name="_16_富山県" localSheetId="22">#REF!</definedName>
    <definedName name="_16_富山県" localSheetId="23">#REF!</definedName>
    <definedName name="_16_富山県" localSheetId="37">#REF!</definedName>
    <definedName name="_16_富山県" localSheetId="29">#REF!</definedName>
    <definedName name="_16_富山県" localSheetId="30">#REF!</definedName>
    <definedName name="_16_富山県" localSheetId="31">#REF!</definedName>
    <definedName name="_16_富山県" localSheetId="32">#REF!</definedName>
    <definedName name="_16_富山県" localSheetId="33">#REF!</definedName>
    <definedName name="_16_富山県" localSheetId="34">#REF!</definedName>
    <definedName name="_16_富山県" localSheetId="35">#REF!</definedName>
    <definedName name="_16_富山県" localSheetId="36">#REF!</definedName>
    <definedName name="_16_富山県" localSheetId="10">#REF!</definedName>
    <definedName name="_16_富山県" localSheetId="2">#REF!</definedName>
    <definedName name="_16_富山県" localSheetId="3">#REF!</definedName>
    <definedName name="_16_富山県" localSheetId="4">#REF!</definedName>
    <definedName name="_16_富山県" localSheetId="5">#REF!</definedName>
    <definedName name="_16_富山県" localSheetId="6">#REF!</definedName>
    <definedName name="_16_富山県" localSheetId="7">#REF!</definedName>
    <definedName name="_16_富山県" localSheetId="8">#REF!</definedName>
    <definedName name="_16_富山県" localSheetId="9">#REF!</definedName>
    <definedName name="_16_富山県">#REF!</definedName>
    <definedName name="_17_石川県" localSheetId="27">#REF!</definedName>
    <definedName name="_17_石川県" localSheetId="24">#REF!</definedName>
    <definedName name="_17_石川県" localSheetId="16">#REF!</definedName>
    <definedName name="_17_石川県" localSheetId="17">#REF!</definedName>
    <definedName name="_17_石川県" localSheetId="18">#REF!</definedName>
    <definedName name="_17_石川県" localSheetId="19">#REF!</definedName>
    <definedName name="_17_石川県" localSheetId="20">#REF!</definedName>
    <definedName name="_17_石川県" localSheetId="21">#REF!</definedName>
    <definedName name="_17_石川県" localSheetId="22">#REF!</definedName>
    <definedName name="_17_石川県" localSheetId="23">#REF!</definedName>
    <definedName name="_17_石川県" localSheetId="37">#REF!</definedName>
    <definedName name="_17_石川県" localSheetId="29">#REF!</definedName>
    <definedName name="_17_石川県" localSheetId="30">#REF!</definedName>
    <definedName name="_17_石川県" localSheetId="31">#REF!</definedName>
    <definedName name="_17_石川県" localSheetId="32">#REF!</definedName>
    <definedName name="_17_石川県" localSheetId="33">#REF!</definedName>
    <definedName name="_17_石川県" localSheetId="34">#REF!</definedName>
    <definedName name="_17_石川県" localSheetId="35">#REF!</definedName>
    <definedName name="_17_石川県" localSheetId="36">#REF!</definedName>
    <definedName name="_17_石川県" localSheetId="10">#REF!</definedName>
    <definedName name="_17_石川県" localSheetId="2">#REF!</definedName>
    <definedName name="_17_石川県" localSheetId="3">#REF!</definedName>
    <definedName name="_17_石川県" localSheetId="4">#REF!</definedName>
    <definedName name="_17_石川県" localSheetId="5">#REF!</definedName>
    <definedName name="_17_石川県" localSheetId="6">#REF!</definedName>
    <definedName name="_17_石川県" localSheetId="7">#REF!</definedName>
    <definedName name="_17_石川県" localSheetId="8">#REF!</definedName>
    <definedName name="_17_石川県" localSheetId="9">#REF!</definedName>
    <definedName name="_17_石川県">#REF!</definedName>
    <definedName name="_18_福井県" localSheetId="27">#REF!</definedName>
    <definedName name="_18_福井県" localSheetId="24">#REF!</definedName>
    <definedName name="_18_福井県" localSheetId="16">#REF!</definedName>
    <definedName name="_18_福井県" localSheetId="17">#REF!</definedName>
    <definedName name="_18_福井県" localSheetId="18">#REF!</definedName>
    <definedName name="_18_福井県" localSheetId="19">#REF!</definedName>
    <definedName name="_18_福井県" localSheetId="20">#REF!</definedName>
    <definedName name="_18_福井県" localSheetId="21">#REF!</definedName>
    <definedName name="_18_福井県" localSheetId="22">#REF!</definedName>
    <definedName name="_18_福井県" localSheetId="23">#REF!</definedName>
    <definedName name="_18_福井県" localSheetId="37">#REF!</definedName>
    <definedName name="_18_福井県" localSheetId="29">#REF!</definedName>
    <definedName name="_18_福井県" localSheetId="30">#REF!</definedName>
    <definedName name="_18_福井県" localSheetId="31">#REF!</definedName>
    <definedName name="_18_福井県" localSheetId="32">#REF!</definedName>
    <definedName name="_18_福井県" localSheetId="33">#REF!</definedName>
    <definedName name="_18_福井県" localSheetId="34">#REF!</definedName>
    <definedName name="_18_福井県" localSheetId="35">#REF!</definedName>
    <definedName name="_18_福井県" localSheetId="36">#REF!</definedName>
    <definedName name="_18_福井県" localSheetId="10">#REF!</definedName>
    <definedName name="_18_福井県" localSheetId="2">#REF!</definedName>
    <definedName name="_18_福井県" localSheetId="3">#REF!</definedName>
    <definedName name="_18_福井県" localSheetId="4">#REF!</definedName>
    <definedName name="_18_福井県" localSheetId="5">#REF!</definedName>
    <definedName name="_18_福井県" localSheetId="6">#REF!</definedName>
    <definedName name="_18_福井県" localSheetId="7">#REF!</definedName>
    <definedName name="_18_福井県" localSheetId="8">#REF!</definedName>
    <definedName name="_18_福井県" localSheetId="9">#REF!</definedName>
    <definedName name="_18_福井県">#REF!</definedName>
    <definedName name="_19_山梨県" localSheetId="27">#REF!</definedName>
    <definedName name="_19_山梨県" localSheetId="24">#REF!</definedName>
    <definedName name="_19_山梨県" localSheetId="16">#REF!</definedName>
    <definedName name="_19_山梨県" localSheetId="17">#REF!</definedName>
    <definedName name="_19_山梨県" localSheetId="18">#REF!</definedName>
    <definedName name="_19_山梨県" localSheetId="19">#REF!</definedName>
    <definedName name="_19_山梨県" localSheetId="20">#REF!</definedName>
    <definedName name="_19_山梨県" localSheetId="21">#REF!</definedName>
    <definedName name="_19_山梨県" localSheetId="22">#REF!</definedName>
    <definedName name="_19_山梨県" localSheetId="23">#REF!</definedName>
    <definedName name="_19_山梨県" localSheetId="37">#REF!</definedName>
    <definedName name="_19_山梨県" localSheetId="29">#REF!</definedName>
    <definedName name="_19_山梨県" localSheetId="30">#REF!</definedName>
    <definedName name="_19_山梨県" localSheetId="31">#REF!</definedName>
    <definedName name="_19_山梨県" localSheetId="32">#REF!</definedName>
    <definedName name="_19_山梨県" localSheetId="33">#REF!</definedName>
    <definedName name="_19_山梨県" localSheetId="34">#REF!</definedName>
    <definedName name="_19_山梨県" localSheetId="35">#REF!</definedName>
    <definedName name="_19_山梨県" localSheetId="36">#REF!</definedName>
    <definedName name="_19_山梨県" localSheetId="10">#REF!</definedName>
    <definedName name="_19_山梨県" localSheetId="2">#REF!</definedName>
    <definedName name="_19_山梨県" localSheetId="3">#REF!</definedName>
    <definedName name="_19_山梨県" localSheetId="4">#REF!</definedName>
    <definedName name="_19_山梨県" localSheetId="5">#REF!</definedName>
    <definedName name="_19_山梨県" localSheetId="6">#REF!</definedName>
    <definedName name="_19_山梨県" localSheetId="7">#REF!</definedName>
    <definedName name="_19_山梨県" localSheetId="8">#REF!</definedName>
    <definedName name="_19_山梨県" localSheetId="9">#REF!</definedName>
    <definedName name="_19_山梨県">#REF!</definedName>
    <definedName name="_20_長野県" localSheetId="27">#REF!</definedName>
    <definedName name="_20_長野県" localSheetId="24">#REF!</definedName>
    <definedName name="_20_長野県" localSheetId="16">#REF!</definedName>
    <definedName name="_20_長野県" localSheetId="17">#REF!</definedName>
    <definedName name="_20_長野県" localSheetId="18">#REF!</definedName>
    <definedName name="_20_長野県" localSheetId="19">#REF!</definedName>
    <definedName name="_20_長野県" localSheetId="20">#REF!</definedName>
    <definedName name="_20_長野県" localSheetId="21">#REF!</definedName>
    <definedName name="_20_長野県" localSheetId="22">#REF!</definedName>
    <definedName name="_20_長野県" localSheetId="23">#REF!</definedName>
    <definedName name="_20_長野県" localSheetId="37">#REF!</definedName>
    <definedName name="_20_長野県" localSheetId="29">#REF!</definedName>
    <definedName name="_20_長野県" localSheetId="30">#REF!</definedName>
    <definedName name="_20_長野県" localSheetId="31">#REF!</definedName>
    <definedName name="_20_長野県" localSheetId="32">#REF!</definedName>
    <definedName name="_20_長野県" localSheetId="33">#REF!</definedName>
    <definedName name="_20_長野県" localSheetId="34">#REF!</definedName>
    <definedName name="_20_長野県" localSheetId="35">#REF!</definedName>
    <definedName name="_20_長野県" localSheetId="36">#REF!</definedName>
    <definedName name="_20_長野県" localSheetId="10">#REF!</definedName>
    <definedName name="_20_長野県" localSheetId="2">#REF!</definedName>
    <definedName name="_20_長野県" localSheetId="3">#REF!</definedName>
    <definedName name="_20_長野県" localSheetId="4">#REF!</definedName>
    <definedName name="_20_長野県" localSheetId="5">#REF!</definedName>
    <definedName name="_20_長野県" localSheetId="6">#REF!</definedName>
    <definedName name="_20_長野県" localSheetId="7">#REF!</definedName>
    <definedName name="_20_長野県" localSheetId="8">#REF!</definedName>
    <definedName name="_20_長野県" localSheetId="9">#REF!</definedName>
    <definedName name="_20_長野県">#REF!</definedName>
    <definedName name="_21_岐阜県" localSheetId="27">#REF!</definedName>
    <definedName name="_21_岐阜県" localSheetId="24">#REF!</definedName>
    <definedName name="_21_岐阜県" localSheetId="16">#REF!</definedName>
    <definedName name="_21_岐阜県" localSheetId="17">#REF!</definedName>
    <definedName name="_21_岐阜県" localSheetId="18">#REF!</definedName>
    <definedName name="_21_岐阜県" localSheetId="19">#REF!</definedName>
    <definedName name="_21_岐阜県" localSheetId="20">#REF!</definedName>
    <definedName name="_21_岐阜県" localSheetId="21">#REF!</definedName>
    <definedName name="_21_岐阜県" localSheetId="22">#REF!</definedName>
    <definedName name="_21_岐阜県" localSheetId="23">#REF!</definedName>
    <definedName name="_21_岐阜県" localSheetId="37">#REF!</definedName>
    <definedName name="_21_岐阜県" localSheetId="29">#REF!</definedName>
    <definedName name="_21_岐阜県" localSheetId="30">#REF!</definedName>
    <definedName name="_21_岐阜県" localSheetId="31">#REF!</definedName>
    <definedName name="_21_岐阜県" localSheetId="32">#REF!</definedName>
    <definedName name="_21_岐阜県" localSheetId="33">#REF!</definedName>
    <definedName name="_21_岐阜県" localSheetId="34">#REF!</definedName>
    <definedName name="_21_岐阜県" localSheetId="35">#REF!</definedName>
    <definedName name="_21_岐阜県" localSheetId="36">#REF!</definedName>
    <definedName name="_21_岐阜県" localSheetId="10">#REF!</definedName>
    <definedName name="_21_岐阜県" localSheetId="2">#REF!</definedName>
    <definedName name="_21_岐阜県" localSheetId="3">#REF!</definedName>
    <definedName name="_21_岐阜県" localSheetId="4">#REF!</definedName>
    <definedName name="_21_岐阜県" localSheetId="5">#REF!</definedName>
    <definedName name="_21_岐阜県" localSheetId="6">#REF!</definedName>
    <definedName name="_21_岐阜県" localSheetId="7">#REF!</definedName>
    <definedName name="_21_岐阜県" localSheetId="8">#REF!</definedName>
    <definedName name="_21_岐阜県" localSheetId="9">#REF!</definedName>
    <definedName name="_21_岐阜県">#REF!</definedName>
    <definedName name="_22_静岡県" localSheetId="27">#REF!</definedName>
    <definedName name="_22_静岡県" localSheetId="24">#REF!</definedName>
    <definedName name="_22_静岡県" localSheetId="16">#REF!</definedName>
    <definedName name="_22_静岡県" localSheetId="17">#REF!</definedName>
    <definedName name="_22_静岡県" localSheetId="18">#REF!</definedName>
    <definedName name="_22_静岡県" localSheetId="19">#REF!</definedName>
    <definedName name="_22_静岡県" localSheetId="20">#REF!</definedName>
    <definedName name="_22_静岡県" localSheetId="21">#REF!</definedName>
    <definedName name="_22_静岡県" localSheetId="22">#REF!</definedName>
    <definedName name="_22_静岡県" localSheetId="23">#REF!</definedName>
    <definedName name="_22_静岡県" localSheetId="37">#REF!</definedName>
    <definedName name="_22_静岡県" localSheetId="29">#REF!</definedName>
    <definedName name="_22_静岡県" localSheetId="30">#REF!</definedName>
    <definedName name="_22_静岡県" localSheetId="31">#REF!</definedName>
    <definedName name="_22_静岡県" localSheetId="32">#REF!</definedName>
    <definedName name="_22_静岡県" localSheetId="33">#REF!</definedName>
    <definedName name="_22_静岡県" localSheetId="34">#REF!</definedName>
    <definedName name="_22_静岡県" localSheetId="35">#REF!</definedName>
    <definedName name="_22_静岡県" localSheetId="36">#REF!</definedName>
    <definedName name="_22_静岡県" localSheetId="10">#REF!</definedName>
    <definedName name="_22_静岡県" localSheetId="2">#REF!</definedName>
    <definedName name="_22_静岡県" localSheetId="3">#REF!</definedName>
    <definedName name="_22_静岡県" localSheetId="4">#REF!</definedName>
    <definedName name="_22_静岡県" localSheetId="5">#REF!</definedName>
    <definedName name="_22_静岡県" localSheetId="6">#REF!</definedName>
    <definedName name="_22_静岡県" localSheetId="7">#REF!</definedName>
    <definedName name="_22_静岡県" localSheetId="8">#REF!</definedName>
    <definedName name="_22_静岡県" localSheetId="9">#REF!</definedName>
    <definedName name="_22_静岡県">#REF!</definedName>
    <definedName name="_23_愛知県" localSheetId="27">#REF!</definedName>
    <definedName name="_23_愛知県" localSheetId="24">#REF!</definedName>
    <definedName name="_23_愛知県" localSheetId="16">#REF!</definedName>
    <definedName name="_23_愛知県" localSheetId="17">#REF!</definedName>
    <definedName name="_23_愛知県" localSheetId="18">#REF!</definedName>
    <definedName name="_23_愛知県" localSheetId="19">#REF!</definedName>
    <definedName name="_23_愛知県" localSheetId="20">#REF!</definedName>
    <definedName name="_23_愛知県" localSheetId="21">#REF!</definedName>
    <definedName name="_23_愛知県" localSheetId="22">#REF!</definedName>
    <definedName name="_23_愛知県" localSheetId="23">#REF!</definedName>
    <definedName name="_23_愛知県" localSheetId="37">#REF!</definedName>
    <definedName name="_23_愛知県" localSheetId="29">#REF!</definedName>
    <definedName name="_23_愛知県" localSheetId="30">#REF!</definedName>
    <definedName name="_23_愛知県" localSheetId="31">#REF!</definedName>
    <definedName name="_23_愛知県" localSheetId="32">#REF!</definedName>
    <definedName name="_23_愛知県" localSheetId="33">#REF!</definedName>
    <definedName name="_23_愛知県" localSheetId="34">#REF!</definedName>
    <definedName name="_23_愛知県" localSheetId="35">#REF!</definedName>
    <definedName name="_23_愛知県" localSheetId="36">#REF!</definedName>
    <definedName name="_23_愛知県" localSheetId="10">#REF!</definedName>
    <definedName name="_23_愛知県" localSheetId="2">#REF!</definedName>
    <definedName name="_23_愛知県" localSheetId="3">#REF!</definedName>
    <definedName name="_23_愛知県" localSheetId="4">#REF!</definedName>
    <definedName name="_23_愛知県" localSheetId="5">#REF!</definedName>
    <definedName name="_23_愛知県" localSheetId="6">#REF!</definedName>
    <definedName name="_23_愛知県" localSheetId="7">#REF!</definedName>
    <definedName name="_23_愛知県" localSheetId="8">#REF!</definedName>
    <definedName name="_23_愛知県" localSheetId="9">#REF!</definedName>
    <definedName name="_23_愛知県">#REF!</definedName>
    <definedName name="_24_三重県" localSheetId="27">#REF!</definedName>
    <definedName name="_24_三重県" localSheetId="24">#REF!</definedName>
    <definedName name="_24_三重県" localSheetId="16">#REF!</definedName>
    <definedName name="_24_三重県" localSheetId="17">#REF!</definedName>
    <definedName name="_24_三重県" localSheetId="18">#REF!</definedName>
    <definedName name="_24_三重県" localSheetId="19">#REF!</definedName>
    <definedName name="_24_三重県" localSheetId="20">#REF!</definedName>
    <definedName name="_24_三重県" localSheetId="21">#REF!</definedName>
    <definedName name="_24_三重県" localSheetId="22">#REF!</definedName>
    <definedName name="_24_三重県" localSheetId="23">#REF!</definedName>
    <definedName name="_24_三重県" localSheetId="37">#REF!</definedName>
    <definedName name="_24_三重県" localSheetId="29">#REF!</definedName>
    <definedName name="_24_三重県" localSheetId="30">#REF!</definedName>
    <definedName name="_24_三重県" localSheetId="31">#REF!</definedName>
    <definedName name="_24_三重県" localSheetId="32">#REF!</definedName>
    <definedName name="_24_三重県" localSheetId="33">#REF!</definedName>
    <definedName name="_24_三重県" localSheetId="34">#REF!</definedName>
    <definedName name="_24_三重県" localSheetId="35">#REF!</definedName>
    <definedName name="_24_三重県" localSheetId="36">#REF!</definedName>
    <definedName name="_24_三重県" localSheetId="10">#REF!</definedName>
    <definedName name="_24_三重県" localSheetId="2">#REF!</definedName>
    <definedName name="_24_三重県" localSheetId="3">#REF!</definedName>
    <definedName name="_24_三重県" localSheetId="4">#REF!</definedName>
    <definedName name="_24_三重県" localSheetId="5">#REF!</definedName>
    <definedName name="_24_三重県" localSheetId="6">#REF!</definedName>
    <definedName name="_24_三重県" localSheetId="7">#REF!</definedName>
    <definedName name="_24_三重県" localSheetId="8">#REF!</definedName>
    <definedName name="_24_三重県" localSheetId="9">#REF!</definedName>
    <definedName name="_24_三重県">#REF!</definedName>
    <definedName name="_25_滋賀県" localSheetId="27">#REF!</definedName>
    <definedName name="_25_滋賀県" localSheetId="24">#REF!</definedName>
    <definedName name="_25_滋賀県" localSheetId="16">#REF!</definedName>
    <definedName name="_25_滋賀県" localSheetId="17">#REF!</definedName>
    <definedName name="_25_滋賀県" localSheetId="18">#REF!</definedName>
    <definedName name="_25_滋賀県" localSheetId="19">#REF!</definedName>
    <definedName name="_25_滋賀県" localSheetId="20">#REF!</definedName>
    <definedName name="_25_滋賀県" localSheetId="21">#REF!</definedName>
    <definedName name="_25_滋賀県" localSheetId="22">#REF!</definedName>
    <definedName name="_25_滋賀県" localSheetId="23">#REF!</definedName>
    <definedName name="_25_滋賀県" localSheetId="37">#REF!</definedName>
    <definedName name="_25_滋賀県" localSheetId="29">#REF!</definedName>
    <definedName name="_25_滋賀県" localSheetId="30">#REF!</definedName>
    <definedName name="_25_滋賀県" localSheetId="31">#REF!</definedName>
    <definedName name="_25_滋賀県" localSheetId="32">#REF!</definedName>
    <definedName name="_25_滋賀県" localSheetId="33">#REF!</definedName>
    <definedName name="_25_滋賀県" localSheetId="34">#REF!</definedName>
    <definedName name="_25_滋賀県" localSheetId="35">#REF!</definedName>
    <definedName name="_25_滋賀県" localSheetId="36">#REF!</definedName>
    <definedName name="_25_滋賀県" localSheetId="10">#REF!</definedName>
    <definedName name="_25_滋賀県" localSheetId="2">#REF!</definedName>
    <definedName name="_25_滋賀県" localSheetId="3">#REF!</definedName>
    <definedName name="_25_滋賀県" localSheetId="4">#REF!</definedName>
    <definedName name="_25_滋賀県" localSheetId="5">#REF!</definedName>
    <definedName name="_25_滋賀県" localSheetId="6">#REF!</definedName>
    <definedName name="_25_滋賀県" localSheetId="7">#REF!</definedName>
    <definedName name="_25_滋賀県" localSheetId="8">#REF!</definedName>
    <definedName name="_25_滋賀県" localSheetId="9">#REF!</definedName>
    <definedName name="_25_滋賀県">#REF!</definedName>
    <definedName name="_26_京都府" localSheetId="27">#REF!</definedName>
    <definedName name="_26_京都府" localSheetId="24">#REF!</definedName>
    <definedName name="_26_京都府" localSheetId="16">#REF!</definedName>
    <definedName name="_26_京都府" localSheetId="17">#REF!</definedName>
    <definedName name="_26_京都府" localSheetId="18">#REF!</definedName>
    <definedName name="_26_京都府" localSheetId="19">#REF!</definedName>
    <definedName name="_26_京都府" localSheetId="20">#REF!</definedName>
    <definedName name="_26_京都府" localSheetId="21">#REF!</definedName>
    <definedName name="_26_京都府" localSheetId="22">#REF!</definedName>
    <definedName name="_26_京都府" localSheetId="23">#REF!</definedName>
    <definedName name="_26_京都府" localSheetId="37">#REF!</definedName>
    <definedName name="_26_京都府" localSheetId="29">#REF!</definedName>
    <definedName name="_26_京都府" localSheetId="30">#REF!</definedName>
    <definedName name="_26_京都府" localSheetId="31">#REF!</definedName>
    <definedName name="_26_京都府" localSheetId="32">#REF!</definedName>
    <definedName name="_26_京都府" localSheetId="33">#REF!</definedName>
    <definedName name="_26_京都府" localSheetId="34">#REF!</definedName>
    <definedName name="_26_京都府" localSheetId="35">#REF!</definedName>
    <definedName name="_26_京都府" localSheetId="36">#REF!</definedName>
    <definedName name="_26_京都府" localSheetId="10">#REF!</definedName>
    <definedName name="_26_京都府" localSheetId="2">#REF!</definedName>
    <definedName name="_26_京都府" localSheetId="3">#REF!</definedName>
    <definedName name="_26_京都府" localSheetId="4">#REF!</definedName>
    <definedName name="_26_京都府" localSheetId="5">#REF!</definedName>
    <definedName name="_26_京都府" localSheetId="6">#REF!</definedName>
    <definedName name="_26_京都府" localSheetId="7">#REF!</definedName>
    <definedName name="_26_京都府" localSheetId="8">#REF!</definedName>
    <definedName name="_26_京都府" localSheetId="9">#REF!</definedName>
    <definedName name="_26_京都府">#REF!</definedName>
    <definedName name="_27_大阪府" localSheetId="27">#REF!</definedName>
    <definedName name="_27_大阪府" localSheetId="24">#REF!</definedName>
    <definedName name="_27_大阪府" localSheetId="16">#REF!</definedName>
    <definedName name="_27_大阪府" localSheetId="17">#REF!</definedName>
    <definedName name="_27_大阪府" localSheetId="18">#REF!</definedName>
    <definedName name="_27_大阪府" localSheetId="19">#REF!</definedName>
    <definedName name="_27_大阪府" localSheetId="20">#REF!</definedName>
    <definedName name="_27_大阪府" localSheetId="21">#REF!</definedName>
    <definedName name="_27_大阪府" localSheetId="22">#REF!</definedName>
    <definedName name="_27_大阪府" localSheetId="23">#REF!</definedName>
    <definedName name="_27_大阪府" localSheetId="37">#REF!</definedName>
    <definedName name="_27_大阪府" localSheetId="29">#REF!</definedName>
    <definedName name="_27_大阪府" localSheetId="30">#REF!</definedName>
    <definedName name="_27_大阪府" localSheetId="31">#REF!</definedName>
    <definedName name="_27_大阪府" localSheetId="32">#REF!</definedName>
    <definedName name="_27_大阪府" localSheetId="33">#REF!</definedName>
    <definedName name="_27_大阪府" localSheetId="34">#REF!</definedName>
    <definedName name="_27_大阪府" localSheetId="35">#REF!</definedName>
    <definedName name="_27_大阪府" localSheetId="36">#REF!</definedName>
    <definedName name="_27_大阪府" localSheetId="10">#REF!</definedName>
    <definedName name="_27_大阪府" localSheetId="2">#REF!</definedName>
    <definedName name="_27_大阪府" localSheetId="3">#REF!</definedName>
    <definedName name="_27_大阪府" localSheetId="4">#REF!</definedName>
    <definedName name="_27_大阪府" localSheetId="5">#REF!</definedName>
    <definedName name="_27_大阪府" localSheetId="6">#REF!</definedName>
    <definedName name="_27_大阪府" localSheetId="7">#REF!</definedName>
    <definedName name="_27_大阪府" localSheetId="8">#REF!</definedName>
    <definedName name="_27_大阪府" localSheetId="9">#REF!</definedName>
    <definedName name="_27_大阪府">#REF!</definedName>
    <definedName name="_28_兵庫県" localSheetId="27">#REF!</definedName>
    <definedName name="_28_兵庫県" localSheetId="24">#REF!</definedName>
    <definedName name="_28_兵庫県" localSheetId="16">#REF!</definedName>
    <definedName name="_28_兵庫県" localSheetId="17">#REF!</definedName>
    <definedName name="_28_兵庫県" localSheetId="18">#REF!</definedName>
    <definedName name="_28_兵庫県" localSheetId="19">#REF!</definedName>
    <definedName name="_28_兵庫県" localSheetId="20">#REF!</definedName>
    <definedName name="_28_兵庫県" localSheetId="21">#REF!</definedName>
    <definedName name="_28_兵庫県" localSheetId="22">#REF!</definedName>
    <definedName name="_28_兵庫県" localSheetId="23">#REF!</definedName>
    <definedName name="_28_兵庫県" localSheetId="37">#REF!</definedName>
    <definedName name="_28_兵庫県" localSheetId="29">#REF!</definedName>
    <definedName name="_28_兵庫県" localSheetId="30">#REF!</definedName>
    <definedName name="_28_兵庫県" localSheetId="31">#REF!</definedName>
    <definedName name="_28_兵庫県" localSheetId="32">#REF!</definedName>
    <definedName name="_28_兵庫県" localSheetId="33">#REF!</definedName>
    <definedName name="_28_兵庫県" localSheetId="34">#REF!</definedName>
    <definedName name="_28_兵庫県" localSheetId="35">#REF!</definedName>
    <definedName name="_28_兵庫県" localSheetId="36">#REF!</definedName>
    <definedName name="_28_兵庫県" localSheetId="10">#REF!</definedName>
    <definedName name="_28_兵庫県" localSheetId="2">#REF!</definedName>
    <definedName name="_28_兵庫県" localSheetId="3">#REF!</definedName>
    <definedName name="_28_兵庫県" localSheetId="4">#REF!</definedName>
    <definedName name="_28_兵庫県" localSheetId="5">#REF!</definedName>
    <definedName name="_28_兵庫県" localSheetId="6">#REF!</definedName>
    <definedName name="_28_兵庫県" localSheetId="7">#REF!</definedName>
    <definedName name="_28_兵庫県" localSheetId="8">#REF!</definedName>
    <definedName name="_28_兵庫県" localSheetId="9">#REF!</definedName>
    <definedName name="_28_兵庫県">#REF!</definedName>
    <definedName name="_29_奈良県" localSheetId="27">#REF!</definedName>
    <definedName name="_29_奈良県" localSheetId="24">#REF!</definedName>
    <definedName name="_29_奈良県" localSheetId="16">#REF!</definedName>
    <definedName name="_29_奈良県" localSheetId="17">#REF!</definedName>
    <definedName name="_29_奈良県" localSheetId="18">#REF!</definedName>
    <definedName name="_29_奈良県" localSheetId="19">#REF!</definedName>
    <definedName name="_29_奈良県" localSheetId="20">#REF!</definedName>
    <definedName name="_29_奈良県" localSheetId="21">#REF!</definedName>
    <definedName name="_29_奈良県" localSheetId="22">#REF!</definedName>
    <definedName name="_29_奈良県" localSheetId="23">#REF!</definedName>
    <definedName name="_29_奈良県" localSheetId="37">#REF!</definedName>
    <definedName name="_29_奈良県" localSheetId="29">#REF!</definedName>
    <definedName name="_29_奈良県" localSheetId="30">#REF!</definedName>
    <definedName name="_29_奈良県" localSheetId="31">#REF!</definedName>
    <definedName name="_29_奈良県" localSheetId="32">#REF!</definedName>
    <definedName name="_29_奈良県" localSheetId="33">#REF!</definedName>
    <definedName name="_29_奈良県" localSheetId="34">#REF!</definedName>
    <definedName name="_29_奈良県" localSheetId="35">#REF!</definedName>
    <definedName name="_29_奈良県" localSheetId="36">#REF!</definedName>
    <definedName name="_29_奈良県" localSheetId="10">#REF!</definedName>
    <definedName name="_29_奈良県" localSheetId="2">#REF!</definedName>
    <definedName name="_29_奈良県" localSheetId="3">#REF!</definedName>
    <definedName name="_29_奈良県" localSheetId="4">#REF!</definedName>
    <definedName name="_29_奈良県" localSheetId="5">#REF!</definedName>
    <definedName name="_29_奈良県" localSheetId="6">#REF!</definedName>
    <definedName name="_29_奈良県" localSheetId="7">#REF!</definedName>
    <definedName name="_29_奈良県" localSheetId="8">#REF!</definedName>
    <definedName name="_29_奈良県" localSheetId="9">#REF!</definedName>
    <definedName name="_29_奈良県">#REF!</definedName>
    <definedName name="_30_和歌山県" localSheetId="27">#REF!</definedName>
    <definedName name="_30_和歌山県" localSheetId="24">#REF!</definedName>
    <definedName name="_30_和歌山県" localSheetId="16">#REF!</definedName>
    <definedName name="_30_和歌山県" localSheetId="17">#REF!</definedName>
    <definedName name="_30_和歌山県" localSheetId="18">#REF!</definedName>
    <definedName name="_30_和歌山県" localSheetId="19">#REF!</definedName>
    <definedName name="_30_和歌山県" localSheetId="20">#REF!</definedName>
    <definedName name="_30_和歌山県" localSheetId="21">#REF!</definedName>
    <definedName name="_30_和歌山県" localSheetId="22">#REF!</definedName>
    <definedName name="_30_和歌山県" localSheetId="23">#REF!</definedName>
    <definedName name="_30_和歌山県" localSheetId="37">#REF!</definedName>
    <definedName name="_30_和歌山県" localSheetId="29">#REF!</definedName>
    <definedName name="_30_和歌山県" localSheetId="30">#REF!</definedName>
    <definedName name="_30_和歌山県" localSheetId="31">#REF!</definedName>
    <definedName name="_30_和歌山県" localSheetId="32">#REF!</definedName>
    <definedName name="_30_和歌山県" localSheetId="33">#REF!</definedName>
    <definedName name="_30_和歌山県" localSheetId="34">#REF!</definedName>
    <definedName name="_30_和歌山県" localSheetId="35">#REF!</definedName>
    <definedName name="_30_和歌山県" localSheetId="36">#REF!</definedName>
    <definedName name="_30_和歌山県" localSheetId="10">#REF!</definedName>
    <definedName name="_30_和歌山県" localSheetId="2">#REF!</definedName>
    <definedName name="_30_和歌山県" localSheetId="3">#REF!</definedName>
    <definedName name="_30_和歌山県" localSheetId="4">#REF!</definedName>
    <definedName name="_30_和歌山県" localSheetId="5">#REF!</definedName>
    <definedName name="_30_和歌山県" localSheetId="6">#REF!</definedName>
    <definedName name="_30_和歌山県" localSheetId="7">#REF!</definedName>
    <definedName name="_30_和歌山県" localSheetId="8">#REF!</definedName>
    <definedName name="_30_和歌山県" localSheetId="9">#REF!</definedName>
    <definedName name="_30_和歌山県">#REF!</definedName>
    <definedName name="_31_鳥取県" localSheetId="27">#REF!</definedName>
    <definedName name="_31_鳥取県" localSheetId="24">#REF!</definedName>
    <definedName name="_31_鳥取県" localSheetId="16">#REF!</definedName>
    <definedName name="_31_鳥取県" localSheetId="17">#REF!</definedName>
    <definedName name="_31_鳥取県" localSheetId="18">#REF!</definedName>
    <definedName name="_31_鳥取県" localSheetId="19">#REF!</definedName>
    <definedName name="_31_鳥取県" localSheetId="20">#REF!</definedName>
    <definedName name="_31_鳥取県" localSheetId="21">#REF!</definedName>
    <definedName name="_31_鳥取県" localSheetId="22">#REF!</definedName>
    <definedName name="_31_鳥取県" localSheetId="23">#REF!</definedName>
    <definedName name="_31_鳥取県" localSheetId="37">#REF!</definedName>
    <definedName name="_31_鳥取県" localSheetId="29">#REF!</definedName>
    <definedName name="_31_鳥取県" localSheetId="30">#REF!</definedName>
    <definedName name="_31_鳥取県" localSheetId="31">#REF!</definedName>
    <definedName name="_31_鳥取県" localSheetId="32">#REF!</definedName>
    <definedName name="_31_鳥取県" localSheetId="33">#REF!</definedName>
    <definedName name="_31_鳥取県" localSheetId="34">#REF!</definedName>
    <definedName name="_31_鳥取県" localSheetId="35">#REF!</definedName>
    <definedName name="_31_鳥取県" localSheetId="36">#REF!</definedName>
    <definedName name="_31_鳥取県" localSheetId="10">#REF!</definedName>
    <definedName name="_31_鳥取県" localSheetId="2">#REF!</definedName>
    <definedName name="_31_鳥取県" localSheetId="3">#REF!</definedName>
    <definedName name="_31_鳥取県" localSheetId="4">#REF!</definedName>
    <definedName name="_31_鳥取県" localSheetId="5">#REF!</definedName>
    <definedName name="_31_鳥取県" localSheetId="6">#REF!</definedName>
    <definedName name="_31_鳥取県" localSheetId="7">#REF!</definedName>
    <definedName name="_31_鳥取県" localSheetId="8">#REF!</definedName>
    <definedName name="_31_鳥取県" localSheetId="9">#REF!</definedName>
    <definedName name="_31_鳥取県">#REF!</definedName>
    <definedName name="_32_島根県" localSheetId="27">#REF!</definedName>
    <definedName name="_32_島根県" localSheetId="24">#REF!</definedName>
    <definedName name="_32_島根県" localSheetId="16">#REF!</definedName>
    <definedName name="_32_島根県" localSheetId="17">#REF!</definedName>
    <definedName name="_32_島根県" localSheetId="18">#REF!</definedName>
    <definedName name="_32_島根県" localSheetId="19">#REF!</definedName>
    <definedName name="_32_島根県" localSheetId="20">#REF!</definedName>
    <definedName name="_32_島根県" localSheetId="21">#REF!</definedName>
    <definedName name="_32_島根県" localSheetId="22">#REF!</definedName>
    <definedName name="_32_島根県" localSheetId="23">#REF!</definedName>
    <definedName name="_32_島根県" localSheetId="37">#REF!</definedName>
    <definedName name="_32_島根県" localSheetId="29">#REF!</definedName>
    <definedName name="_32_島根県" localSheetId="30">#REF!</definedName>
    <definedName name="_32_島根県" localSheetId="31">#REF!</definedName>
    <definedName name="_32_島根県" localSheetId="32">#REF!</definedName>
    <definedName name="_32_島根県" localSheetId="33">#REF!</definedName>
    <definedName name="_32_島根県" localSheetId="34">#REF!</definedName>
    <definedName name="_32_島根県" localSheetId="35">#REF!</definedName>
    <definedName name="_32_島根県" localSheetId="36">#REF!</definedName>
    <definedName name="_32_島根県" localSheetId="10">#REF!</definedName>
    <definedName name="_32_島根県" localSheetId="2">#REF!</definedName>
    <definedName name="_32_島根県" localSheetId="3">#REF!</definedName>
    <definedName name="_32_島根県" localSheetId="4">#REF!</definedName>
    <definedName name="_32_島根県" localSheetId="5">#REF!</definedName>
    <definedName name="_32_島根県" localSheetId="6">#REF!</definedName>
    <definedName name="_32_島根県" localSheetId="7">#REF!</definedName>
    <definedName name="_32_島根県" localSheetId="8">#REF!</definedName>
    <definedName name="_32_島根県" localSheetId="9">#REF!</definedName>
    <definedName name="_32_島根県">#REF!</definedName>
    <definedName name="_33_岡山県" localSheetId="27">#REF!</definedName>
    <definedName name="_33_岡山県" localSheetId="24">#REF!</definedName>
    <definedName name="_33_岡山県" localSheetId="16">#REF!</definedName>
    <definedName name="_33_岡山県" localSheetId="17">#REF!</definedName>
    <definedName name="_33_岡山県" localSheetId="18">#REF!</definedName>
    <definedName name="_33_岡山県" localSheetId="19">#REF!</definedName>
    <definedName name="_33_岡山県" localSheetId="20">#REF!</definedName>
    <definedName name="_33_岡山県" localSheetId="21">#REF!</definedName>
    <definedName name="_33_岡山県" localSheetId="22">#REF!</definedName>
    <definedName name="_33_岡山県" localSheetId="23">#REF!</definedName>
    <definedName name="_33_岡山県" localSheetId="37">#REF!</definedName>
    <definedName name="_33_岡山県" localSheetId="29">#REF!</definedName>
    <definedName name="_33_岡山県" localSheetId="30">#REF!</definedName>
    <definedName name="_33_岡山県" localSheetId="31">#REF!</definedName>
    <definedName name="_33_岡山県" localSheetId="32">#REF!</definedName>
    <definedName name="_33_岡山県" localSheetId="33">#REF!</definedName>
    <definedName name="_33_岡山県" localSheetId="34">#REF!</definedName>
    <definedName name="_33_岡山県" localSheetId="35">#REF!</definedName>
    <definedName name="_33_岡山県" localSheetId="36">#REF!</definedName>
    <definedName name="_33_岡山県" localSheetId="10">#REF!</definedName>
    <definedName name="_33_岡山県" localSheetId="2">#REF!</definedName>
    <definedName name="_33_岡山県" localSheetId="3">#REF!</definedName>
    <definedName name="_33_岡山県" localSheetId="4">#REF!</definedName>
    <definedName name="_33_岡山県" localSheetId="5">#REF!</definedName>
    <definedName name="_33_岡山県" localSheetId="6">#REF!</definedName>
    <definedName name="_33_岡山県" localSheetId="7">#REF!</definedName>
    <definedName name="_33_岡山県" localSheetId="8">#REF!</definedName>
    <definedName name="_33_岡山県" localSheetId="9">#REF!</definedName>
    <definedName name="_33_岡山県">#REF!</definedName>
    <definedName name="_34_広島県" localSheetId="27">#REF!</definedName>
    <definedName name="_34_広島県" localSheetId="24">#REF!</definedName>
    <definedName name="_34_広島県" localSheetId="16">#REF!</definedName>
    <definedName name="_34_広島県" localSheetId="17">#REF!</definedName>
    <definedName name="_34_広島県" localSheetId="18">#REF!</definedName>
    <definedName name="_34_広島県" localSheetId="19">#REF!</definedName>
    <definedName name="_34_広島県" localSheetId="20">#REF!</definedName>
    <definedName name="_34_広島県" localSheetId="21">#REF!</definedName>
    <definedName name="_34_広島県" localSheetId="22">#REF!</definedName>
    <definedName name="_34_広島県" localSheetId="23">#REF!</definedName>
    <definedName name="_34_広島県" localSheetId="37">#REF!</definedName>
    <definedName name="_34_広島県" localSheetId="29">#REF!</definedName>
    <definedName name="_34_広島県" localSheetId="30">#REF!</definedName>
    <definedName name="_34_広島県" localSheetId="31">#REF!</definedName>
    <definedName name="_34_広島県" localSheetId="32">#REF!</definedName>
    <definedName name="_34_広島県" localSheetId="33">#REF!</definedName>
    <definedName name="_34_広島県" localSheetId="34">#REF!</definedName>
    <definedName name="_34_広島県" localSheetId="35">#REF!</definedName>
    <definedName name="_34_広島県" localSheetId="36">#REF!</definedName>
    <definedName name="_34_広島県" localSheetId="10">#REF!</definedName>
    <definedName name="_34_広島県" localSheetId="2">#REF!</definedName>
    <definedName name="_34_広島県" localSheetId="3">#REF!</definedName>
    <definedName name="_34_広島県" localSheetId="4">#REF!</definedName>
    <definedName name="_34_広島県" localSheetId="5">#REF!</definedName>
    <definedName name="_34_広島県" localSheetId="6">#REF!</definedName>
    <definedName name="_34_広島県" localSheetId="7">#REF!</definedName>
    <definedName name="_34_広島県" localSheetId="8">#REF!</definedName>
    <definedName name="_34_広島県" localSheetId="9">#REF!</definedName>
    <definedName name="_34_広島県">#REF!</definedName>
    <definedName name="_35_山口県" localSheetId="27">#REF!</definedName>
    <definedName name="_35_山口県" localSheetId="24">#REF!</definedName>
    <definedName name="_35_山口県" localSheetId="16">#REF!</definedName>
    <definedName name="_35_山口県" localSheetId="17">#REF!</definedName>
    <definedName name="_35_山口県" localSheetId="18">#REF!</definedName>
    <definedName name="_35_山口県" localSheetId="19">#REF!</definedName>
    <definedName name="_35_山口県" localSheetId="20">#REF!</definedName>
    <definedName name="_35_山口県" localSheetId="21">#REF!</definedName>
    <definedName name="_35_山口県" localSheetId="22">#REF!</definedName>
    <definedName name="_35_山口県" localSheetId="23">#REF!</definedName>
    <definedName name="_35_山口県" localSheetId="37">#REF!</definedName>
    <definedName name="_35_山口県" localSheetId="29">#REF!</definedName>
    <definedName name="_35_山口県" localSheetId="30">#REF!</definedName>
    <definedName name="_35_山口県" localSheetId="31">#REF!</definedName>
    <definedName name="_35_山口県" localSheetId="32">#REF!</definedName>
    <definedName name="_35_山口県" localSheetId="33">#REF!</definedName>
    <definedName name="_35_山口県" localSheetId="34">#REF!</definedName>
    <definedName name="_35_山口県" localSheetId="35">#REF!</definedName>
    <definedName name="_35_山口県" localSheetId="36">#REF!</definedName>
    <definedName name="_35_山口県" localSheetId="10">#REF!</definedName>
    <definedName name="_35_山口県" localSheetId="2">#REF!</definedName>
    <definedName name="_35_山口県" localSheetId="3">#REF!</definedName>
    <definedName name="_35_山口県" localSheetId="4">#REF!</definedName>
    <definedName name="_35_山口県" localSheetId="5">#REF!</definedName>
    <definedName name="_35_山口県" localSheetId="6">#REF!</definedName>
    <definedName name="_35_山口県" localSheetId="7">#REF!</definedName>
    <definedName name="_35_山口県" localSheetId="8">#REF!</definedName>
    <definedName name="_35_山口県" localSheetId="9">#REF!</definedName>
    <definedName name="_35_山口県">#REF!</definedName>
    <definedName name="_36_徳島県" localSheetId="27">#REF!</definedName>
    <definedName name="_36_徳島県" localSheetId="24">#REF!</definedName>
    <definedName name="_36_徳島県" localSheetId="16">#REF!</definedName>
    <definedName name="_36_徳島県" localSheetId="17">#REF!</definedName>
    <definedName name="_36_徳島県" localSheetId="18">#REF!</definedName>
    <definedName name="_36_徳島県" localSheetId="19">#REF!</definedName>
    <definedName name="_36_徳島県" localSheetId="20">#REF!</definedName>
    <definedName name="_36_徳島県" localSheetId="21">#REF!</definedName>
    <definedName name="_36_徳島県" localSheetId="22">#REF!</definedName>
    <definedName name="_36_徳島県" localSheetId="23">#REF!</definedName>
    <definedName name="_36_徳島県" localSheetId="37">#REF!</definedName>
    <definedName name="_36_徳島県" localSheetId="29">#REF!</definedName>
    <definedName name="_36_徳島県" localSheetId="30">#REF!</definedName>
    <definedName name="_36_徳島県" localSheetId="31">#REF!</definedName>
    <definedName name="_36_徳島県" localSheetId="32">#REF!</definedName>
    <definedName name="_36_徳島県" localSheetId="33">#REF!</definedName>
    <definedName name="_36_徳島県" localSheetId="34">#REF!</definedName>
    <definedName name="_36_徳島県" localSheetId="35">#REF!</definedName>
    <definedName name="_36_徳島県" localSheetId="36">#REF!</definedName>
    <definedName name="_36_徳島県" localSheetId="10">#REF!</definedName>
    <definedName name="_36_徳島県" localSheetId="2">#REF!</definedName>
    <definedName name="_36_徳島県" localSheetId="3">#REF!</definedName>
    <definedName name="_36_徳島県" localSheetId="4">#REF!</definedName>
    <definedName name="_36_徳島県" localSheetId="5">#REF!</definedName>
    <definedName name="_36_徳島県" localSheetId="6">#REF!</definedName>
    <definedName name="_36_徳島県" localSheetId="7">#REF!</definedName>
    <definedName name="_36_徳島県" localSheetId="8">#REF!</definedName>
    <definedName name="_36_徳島県" localSheetId="9">#REF!</definedName>
    <definedName name="_36_徳島県">#REF!</definedName>
    <definedName name="_37_香川県" localSheetId="27">#REF!</definedName>
    <definedName name="_37_香川県" localSheetId="24">#REF!</definedName>
    <definedName name="_37_香川県" localSheetId="16">#REF!</definedName>
    <definedName name="_37_香川県" localSheetId="17">#REF!</definedName>
    <definedName name="_37_香川県" localSheetId="18">#REF!</definedName>
    <definedName name="_37_香川県" localSheetId="19">#REF!</definedName>
    <definedName name="_37_香川県" localSheetId="20">#REF!</definedName>
    <definedName name="_37_香川県" localSheetId="21">#REF!</definedName>
    <definedName name="_37_香川県" localSheetId="22">#REF!</definedName>
    <definedName name="_37_香川県" localSheetId="23">#REF!</definedName>
    <definedName name="_37_香川県" localSheetId="37">#REF!</definedName>
    <definedName name="_37_香川県" localSheetId="29">#REF!</definedName>
    <definedName name="_37_香川県" localSheetId="30">#REF!</definedName>
    <definedName name="_37_香川県" localSheetId="31">#REF!</definedName>
    <definedName name="_37_香川県" localSheetId="32">#REF!</definedName>
    <definedName name="_37_香川県" localSheetId="33">#REF!</definedName>
    <definedName name="_37_香川県" localSheetId="34">#REF!</definedName>
    <definedName name="_37_香川県" localSheetId="35">#REF!</definedName>
    <definedName name="_37_香川県" localSheetId="36">#REF!</definedName>
    <definedName name="_37_香川県" localSheetId="10">#REF!</definedName>
    <definedName name="_37_香川県" localSheetId="2">#REF!</definedName>
    <definedName name="_37_香川県" localSheetId="3">#REF!</definedName>
    <definedName name="_37_香川県" localSheetId="4">#REF!</definedName>
    <definedName name="_37_香川県" localSheetId="5">#REF!</definedName>
    <definedName name="_37_香川県" localSheetId="6">#REF!</definedName>
    <definedName name="_37_香川県" localSheetId="7">#REF!</definedName>
    <definedName name="_37_香川県" localSheetId="8">#REF!</definedName>
    <definedName name="_37_香川県" localSheetId="9">#REF!</definedName>
    <definedName name="_37_香川県">#REF!</definedName>
    <definedName name="_38_愛媛県" localSheetId="27">#REF!</definedName>
    <definedName name="_38_愛媛県" localSheetId="24">#REF!</definedName>
    <definedName name="_38_愛媛県" localSheetId="16">#REF!</definedName>
    <definedName name="_38_愛媛県" localSheetId="17">#REF!</definedName>
    <definedName name="_38_愛媛県" localSheetId="18">#REF!</definedName>
    <definedName name="_38_愛媛県" localSheetId="19">#REF!</definedName>
    <definedName name="_38_愛媛県" localSheetId="20">#REF!</definedName>
    <definedName name="_38_愛媛県" localSheetId="21">#REF!</definedName>
    <definedName name="_38_愛媛県" localSheetId="22">#REF!</definedName>
    <definedName name="_38_愛媛県" localSheetId="23">#REF!</definedName>
    <definedName name="_38_愛媛県" localSheetId="37">#REF!</definedName>
    <definedName name="_38_愛媛県" localSheetId="29">#REF!</definedName>
    <definedName name="_38_愛媛県" localSheetId="30">#REF!</definedName>
    <definedName name="_38_愛媛県" localSheetId="31">#REF!</definedName>
    <definedName name="_38_愛媛県" localSheetId="32">#REF!</definedName>
    <definedName name="_38_愛媛県" localSheetId="33">#REF!</definedName>
    <definedName name="_38_愛媛県" localSheetId="34">#REF!</definedName>
    <definedName name="_38_愛媛県" localSheetId="35">#REF!</definedName>
    <definedName name="_38_愛媛県" localSheetId="36">#REF!</definedName>
    <definedName name="_38_愛媛県" localSheetId="10">#REF!</definedName>
    <definedName name="_38_愛媛県" localSheetId="2">#REF!</definedName>
    <definedName name="_38_愛媛県" localSheetId="3">#REF!</definedName>
    <definedName name="_38_愛媛県" localSheetId="4">#REF!</definedName>
    <definedName name="_38_愛媛県" localSheetId="5">#REF!</definedName>
    <definedName name="_38_愛媛県" localSheetId="6">#REF!</definedName>
    <definedName name="_38_愛媛県" localSheetId="7">#REF!</definedName>
    <definedName name="_38_愛媛県" localSheetId="8">#REF!</definedName>
    <definedName name="_38_愛媛県" localSheetId="9">#REF!</definedName>
    <definedName name="_38_愛媛県">#REF!</definedName>
    <definedName name="_39_高知県" localSheetId="27">#REF!</definedName>
    <definedName name="_39_高知県" localSheetId="24">#REF!</definedName>
    <definedName name="_39_高知県" localSheetId="16">#REF!</definedName>
    <definedName name="_39_高知県" localSheetId="17">#REF!</definedName>
    <definedName name="_39_高知県" localSheetId="18">#REF!</definedName>
    <definedName name="_39_高知県" localSheetId="19">#REF!</definedName>
    <definedName name="_39_高知県" localSheetId="20">#REF!</definedName>
    <definedName name="_39_高知県" localSheetId="21">#REF!</definedName>
    <definedName name="_39_高知県" localSheetId="22">#REF!</definedName>
    <definedName name="_39_高知県" localSheetId="23">#REF!</definedName>
    <definedName name="_39_高知県" localSheetId="37">#REF!</definedName>
    <definedName name="_39_高知県" localSheetId="29">#REF!</definedName>
    <definedName name="_39_高知県" localSheetId="30">#REF!</definedName>
    <definedName name="_39_高知県" localSheetId="31">#REF!</definedName>
    <definedName name="_39_高知県" localSheetId="32">#REF!</definedName>
    <definedName name="_39_高知県" localSheetId="33">#REF!</definedName>
    <definedName name="_39_高知県" localSheetId="34">#REF!</definedName>
    <definedName name="_39_高知県" localSheetId="35">#REF!</definedName>
    <definedName name="_39_高知県" localSheetId="36">#REF!</definedName>
    <definedName name="_39_高知県" localSheetId="10">#REF!</definedName>
    <definedName name="_39_高知県" localSheetId="2">#REF!</definedName>
    <definedName name="_39_高知県" localSheetId="3">#REF!</definedName>
    <definedName name="_39_高知県" localSheetId="4">#REF!</definedName>
    <definedName name="_39_高知県" localSheetId="5">#REF!</definedName>
    <definedName name="_39_高知県" localSheetId="6">#REF!</definedName>
    <definedName name="_39_高知県" localSheetId="7">#REF!</definedName>
    <definedName name="_39_高知県" localSheetId="8">#REF!</definedName>
    <definedName name="_39_高知県" localSheetId="9">#REF!</definedName>
    <definedName name="_39_高知県">#REF!</definedName>
    <definedName name="_40_福岡県" localSheetId="27">#REF!</definedName>
    <definedName name="_40_福岡県" localSheetId="24">#REF!</definedName>
    <definedName name="_40_福岡県" localSheetId="16">#REF!</definedName>
    <definedName name="_40_福岡県" localSheetId="17">#REF!</definedName>
    <definedName name="_40_福岡県" localSheetId="18">#REF!</definedName>
    <definedName name="_40_福岡県" localSheetId="19">#REF!</definedName>
    <definedName name="_40_福岡県" localSheetId="20">#REF!</definedName>
    <definedName name="_40_福岡県" localSheetId="21">#REF!</definedName>
    <definedName name="_40_福岡県" localSheetId="22">#REF!</definedName>
    <definedName name="_40_福岡県" localSheetId="23">#REF!</definedName>
    <definedName name="_40_福岡県" localSheetId="37">#REF!</definedName>
    <definedName name="_40_福岡県" localSheetId="29">#REF!</definedName>
    <definedName name="_40_福岡県" localSheetId="30">#REF!</definedName>
    <definedName name="_40_福岡県" localSheetId="31">#REF!</definedName>
    <definedName name="_40_福岡県" localSheetId="32">#REF!</definedName>
    <definedName name="_40_福岡県" localSheetId="33">#REF!</definedName>
    <definedName name="_40_福岡県" localSheetId="34">#REF!</definedName>
    <definedName name="_40_福岡県" localSheetId="35">#REF!</definedName>
    <definedName name="_40_福岡県" localSheetId="36">#REF!</definedName>
    <definedName name="_40_福岡県" localSheetId="10">#REF!</definedName>
    <definedName name="_40_福岡県" localSheetId="2">#REF!</definedName>
    <definedName name="_40_福岡県" localSheetId="3">#REF!</definedName>
    <definedName name="_40_福岡県" localSheetId="4">#REF!</definedName>
    <definedName name="_40_福岡県" localSheetId="5">#REF!</definedName>
    <definedName name="_40_福岡県" localSheetId="6">#REF!</definedName>
    <definedName name="_40_福岡県" localSheetId="7">#REF!</definedName>
    <definedName name="_40_福岡県" localSheetId="8">#REF!</definedName>
    <definedName name="_40_福岡県" localSheetId="9">#REF!</definedName>
    <definedName name="_40_福岡県">#REF!</definedName>
    <definedName name="_41_佐賀県" localSheetId="27">#REF!</definedName>
    <definedName name="_41_佐賀県" localSheetId="24">#REF!</definedName>
    <definedName name="_41_佐賀県" localSheetId="16">#REF!</definedName>
    <definedName name="_41_佐賀県" localSheetId="17">#REF!</definedName>
    <definedName name="_41_佐賀県" localSheetId="18">#REF!</definedName>
    <definedName name="_41_佐賀県" localSheetId="19">#REF!</definedName>
    <definedName name="_41_佐賀県" localSheetId="20">#REF!</definedName>
    <definedName name="_41_佐賀県" localSheetId="21">#REF!</definedName>
    <definedName name="_41_佐賀県" localSheetId="22">#REF!</definedName>
    <definedName name="_41_佐賀県" localSheetId="23">#REF!</definedName>
    <definedName name="_41_佐賀県" localSheetId="37">#REF!</definedName>
    <definedName name="_41_佐賀県" localSheetId="29">#REF!</definedName>
    <definedName name="_41_佐賀県" localSheetId="30">#REF!</definedName>
    <definedName name="_41_佐賀県" localSheetId="31">#REF!</definedName>
    <definedName name="_41_佐賀県" localSheetId="32">#REF!</definedName>
    <definedName name="_41_佐賀県" localSheetId="33">#REF!</definedName>
    <definedName name="_41_佐賀県" localSheetId="34">#REF!</definedName>
    <definedName name="_41_佐賀県" localSheetId="35">#REF!</definedName>
    <definedName name="_41_佐賀県" localSheetId="36">#REF!</definedName>
    <definedName name="_41_佐賀県" localSheetId="10">#REF!</definedName>
    <definedName name="_41_佐賀県" localSheetId="2">#REF!</definedName>
    <definedName name="_41_佐賀県" localSheetId="3">#REF!</definedName>
    <definedName name="_41_佐賀県" localSheetId="4">#REF!</definedName>
    <definedName name="_41_佐賀県" localSheetId="5">#REF!</definedName>
    <definedName name="_41_佐賀県" localSheetId="6">#REF!</definedName>
    <definedName name="_41_佐賀県" localSheetId="7">#REF!</definedName>
    <definedName name="_41_佐賀県" localSheetId="8">#REF!</definedName>
    <definedName name="_41_佐賀県" localSheetId="9">#REF!</definedName>
    <definedName name="_41_佐賀県">#REF!</definedName>
    <definedName name="_42_長崎県" localSheetId="27">#REF!</definedName>
    <definedName name="_42_長崎県" localSheetId="24">#REF!</definedName>
    <definedName name="_42_長崎県" localSheetId="16">#REF!</definedName>
    <definedName name="_42_長崎県" localSheetId="17">#REF!</definedName>
    <definedName name="_42_長崎県" localSheetId="18">#REF!</definedName>
    <definedName name="_42_長崎県" localSheetId="19">#REF!</definedName>
    <definedName name="_42_長崎県" localSheetId="20">#REF!</definedName>
    <definedName name="_42_長崎県" localSheetId="21">#REF!</definedName>
    <definedName name="_42_長崎県" localSheetId="22">#REF!</definedName>
    <definedName name="_42_長崎県" localSheetId="23">#REF!</definedName>
    <definedName name="_42_長崎県" localSheetId="37">#REF!</definedName>
    <definedName name="_42_長崎県" localSheetId="29">#REF!</definedName>
    <definedName name="_42_長崎県" localSheetId="30">#REF!</definedName>
    <definedName name="_42_長崎県" localSheetId="31">#REF!</definedName>
    <definedName name="_42_長崎県" localSheetId="32">#REF!</definedName>
    <definedName name="_42_長崎県" localSheetId="33">#REF!</definedName>
    <definedName name="_42_長崎県" localSheetId="34">#REF!</definedName>
    <definedName name="_42_長崎県" localSheetId="35">#REF!</definedName>
    <definedName name="_42_長崎県" localSheetId="36">#REF!</definedName>
    <definedName name="_42_長崎県" localSheetId="10">#REF!</definedName>
    <definedName name="_42_長崎県" localSheetId="2">#REF!</definedName>
    <definedName name="_42_長崎県" localSheetId="3">#REF!</definedName>
    <definedName name="_42_長崎県" localSheetId="4">#REF!</definedName>
    <definedName name="_42_長崎県" localSheetId="5">#REF!</definedName>
    <definedName name="_42_長崎県" localSheetId="6">#REF!</definedName>
    <definedName name="_42_長崎県" localSheetId="7">#REF!</definedName>
    <definedName name="_42_長崎県" localSheetId="8">#REF!</definedName>
    <definedName name="_42_長崎県" localSheetId="9">#REF!</definedName>
    <definedName name="_42_長崎県">#REF!</definedName>
    <definedName name="_43_熊本県" localSheetId="27">#REF!</definedName>
    <definedName name="_43_熊本県" localSheetId="24">#REF!</definedName>
    <definedName name="_43_熊本県" localSheetId="16">#REF!</definedName>
    <definedName name="_43_熊本県" localSheetId="17">#REF!</definedName>
    <definedName name="_43_熊本県" localSheetId="18">#REF!</definedName>
    <definedName name="_43_熊本県" localSheetId="19">#REF!</definedName>
    <definedName name="_43_熊本県" localSheetId="20">#REF!</definedName>
    <definedName name="_43_熊本県" localSheetId="21">#REF!</definedName>
    <definedName name="_43_熊本県" localSheetId="22">#REF!</definedName>
    <definedName name="_43_熊本県" localSheetId="23">#REF!</definedName>
    <definedName name="_43_熊本県" localSheetId="37">#REF!</definedName>
    <definedName name="_43_熊本県" localSheetId="29">#REF!</definedName>
    <definedName name="_43_熊本県" localSheetId="30">#REF!</definedName>
    <definedName name="_43_熊本県" localSheetId="31">#REF!</definedName>
    <definedName name="_43_熊本県" localSheetId="32">#REF!</definedName>
    <definedName name="_43_熊本県" localSheetId="33">#REF!</definedName>
    <definedName name="_43_熊本県" localSheetId="34">#REF!</definedName>
    <definedName name="_43_熊本県" localSheetId="35">#REF!</definedName>
    <definedName name="_43_熊本県" localSheetId="36">#REF!</definedName>
    <definedName name="_43_熊本県" localSheetId="10">#REF!</definedName>
    <definedName name="_43_熊本県" localSheetId="2">#REF!</definedName>
    <definedName name="_43_熊本県" localSheetId="3">#REF!</definedName>
    <definedName name="_43_熊本県" localSheetId="4">#REF!</definedName>
    <definedName name="_43_熊本県" localSheetId="5">#REF!</definedName>
    <definedName name="_43_熊本県" localSheetId="6">#REF!</definedName>
    <definedName name="_43_熊本県" localSheetId="7">#REF!</definedName>
    <definedName name="_43_熊本県" localSheetId="8">#REF!</definedName>
    <definedName name="_43_熊本県" localSheetId="9">#REF!</definedName>
    <definedName name="_43_熊本県">#REF!</definedName>
    <definedName name="_44_大分県" localSheetId="27">#REF!</definedName>
    <definedName name="_44_大分県" localSheetId="24">#REF!</definedName>
    <definedName name="_44_大分県" localSheetId="16">#REF!</definedName>
    <definedName name="_44_大分県" localSheetId="17">#REF!</definedName>
    <definedName name="_44_大分県" localSheetId="18">#REF!</definedName>
    <definedName name="_44_大分県" localSheetId="19">#REF!</definedName>
    <definedName name="_44_大分県" localSheetId="20">#REF!</definedName>
    <definedName name="_44_大分県" localSheetId="21">#REF!</definedName>
    <definedName name="_44_大分県" localSheetId="22">#REF!</definedName>
    <definedName name="_44_大分県" localSheetId="23">#REF!</definedName>
    <definedName name="_44_大分県" localSheetId="37">#REF!</definedName>
    <definedName name="_44_大分県" localSheetId="29">#REF!</definedName>
    <definedName name="_44_大分県" localSheetId="30">#REF!</definedName>
    <definedName name="_44_大分県" localSheetId="31">#REF!</definedName>
    <definedName name="_44_大分県" localSheetId="32">#REF!</definedName>
    <definedName name="_44_大分県" localSheetId="33">#REF!</definedName>
    <definedName name="_44_大分県" localSheetId="34">#REF!</definedName>
    <definedName name="_44_大分県" localSheetId="35">#REF!</definedName>
    <definedName name="_44_大分県" localSheetId="36">#REF!</definedName>
    <definedName name="_44_大分県" localSheetId="10">#REF!</definedName>
    <definedName name="_44_大分県" localSheetId="2">#REF!</definedName>
    <definedName name="_44_大分県" localSheetId="3">#REF!</definedName>
    <definedName name="_44_大分県" localSheetId="4">#REF!</definedName>
    <definedName name="_44_大分県" localSheetId="5">#REF!</definedName>
    <definedName name="_44_大分県" localSheetId="6">#REF!</definedName>
    <definedName name="_44_大分県" localSheetId="7">#REF!</definedName>
    <definedName name="_44_大分県" localSheetId="8">#REF!</definedName>
    <definedName name="_44_大分県" localSheetId="9">#REF!</definedName>
    <definedName name="_44_大分県">#REF!</definedName>
    <definedName name="_45_宮崎県" localSheetId="27">#REF!</definedName>
    <definedName name="_45_宮崎県" localSheetId="24">#REF!</definedName>
    <definedName name="_45_宮崎県" localSheetId="16">#REF!</definedName>
    <definedName name="_45_宮崎県" localSheetId="17">#REF!</definedName>
    <definedName name="_45_宮崎県" localSheetId="18">#REF!</definedName>
    <definedName name="_45_宮崎県" localSheetId="19">#REF!</definedName>
    <definedName name="_45_宮崎県" localSheetId="20">#REF!</definedName>
    <definedName name="_45_宮崎県" localSheetId="21">#REF!</definedName>
    <definedName name="_45_宮崎県" localSheetId="22">#REF!</definedName>
    <definedName name="_45_宮崎県" localSheetId="23">#REF!</definedName>
    <definedName name="_45_宮崎県" localSheetId="37">#REF!</definedName>
    <definedName name="_45_宮崎県" localSheetId="29">#REF!</definedName>
    <definedName name="_45_宮崎県" localSheetId="30">#REF!</definedName>
    <definedName name="_45_宮崎県" localSheetId="31">#REF!</definedName>
    <definedName name="_45_宮崎県" localSheetId="32">#REF!</definedName>
    <definedName name="_45_宮崎県" localSheetId="33">#REF!</definedName>
    <definedName name="_45_宮崎県" localSheetId="34">#REF!</definedName>
    <definedName name="_45_宮崎県" localSheetId="35">#REF!</definedName>
    <definedName name="_45_宮崎県" localSheetId="36">#REF!</definedName>
    <definedName name="_45_宮崎県" localSheetId="10">#REF!</definedName>
    <definedName name="_45_宮崎県" localSheetId="2">#REF!</definedName>
    <definedName name="_45_宮崎県" localSheetId="3">#REF!</definedName>
    <definedName name="_45_宮崎県" localSheetId="4">#REF!</definedName>
    <definedName name="_45_宮崎県" localSheetId="5">#REF!</definedName>
    <definedName name="_45_宮崎県" localSheetId="6">#REF!</definedName>
    <definedName name="_45_宮崎県" localSheetId="7">#REF!</definedName>
    <definedName name="_45_宮崎県" localSheetId="8">#REF!</definedName>
    <definedName name="_45_宮崎県" localSheetId="9">#REF!</definedName>
    <definedName name="_45_宮崎県">#REF!</definedName>
    <definedName name="_46_鹿児島県" localSheetId="27">#REF!</definedName>
    <definedName name="_46_鹿児島県" localSheetId="24">#REF!</definedName>
    <definedName name="_46_鹿児島県" localSheetId="16">#REF!</definedName>
    <definedName name="_46_鹿児島県" localSheetId="17">#REF!</definedName>
    <definedName name="_46_鹿児島県" localSheetId="18">#REF!</definedName>
    <definedName name="_46_鹿児島県" localSheetId="19">#REF!</definedName>
    <definedName name="_46_鹿児島県" localSheetId="20">#REF!</definedName>
    <definedName name="_46_鹿児島県" localSheetId="21">#REF!</definedName>
    <definedName name="_46_鹿児島県" localSheetId="22">#REF!</definedName>
    <definedName name="_46_鹿児島県" localSheetId="23">#REF!</definedName>
    <definedName name="_46_鹿児島県" localSheetId="37">#REF!</definedName>
    <definedName name="_46_鹿児島県" localSheetId="29">#REF!</definedName>
    <definedName name="_46_鹿児島県" localSheetId="30">#REF!</definedName>
    <definedName name="_46_鹿児島県" localSheetId="31">#REF!</definedName>
    <definedName name="_46_鹿児島県" localSheetId="32">#REF!</definedName>
    <definedName name="_46_鹿児島県" localSheetId="33">#REF!</definedName>
    <definedName name="_46_鹿児島県" localSheetId="34">#REF!</definedName>
    <definedName name="_46_鹿児島県" localSheetId="35">#REF!</definedName>
    <definedName name="_46_鹿児島県" localSheetId="36">#REF!</definedName>
    <definedName name="_46_鹿児島県" localSheetId="10">#REF!</definedName>
    <definedName name="_46_鹿児島県" localSheetId="2">#REF!</definedName>
    <definedName name="_46_鹿児島県" localSheetId="3">#REF!</definedName>
    <definedName name="_46_鹿児島県" localSheetId="4">#REF!</definedName>
    <definedName name="_46_鹿児島県" localSheetId="5">#REF!</definedName>
    <definedName name="_46_鹿児島県" localSheetId="6">#REF!</definedName>
    <definedName name="_46_鹿児島県" localSheetId="7">#REF!</definedName>
    <definedName name="_46_鹿児島県" localSheetId="8">#REF!</definedName>
    <definedName name="_46_鹿児島県" localSheetId="9">#REF!</definedName>
    <definedName name="_46_鹿児島県">#REF!</definedName>
    <definedName name="_47_沖縄県" localSheetId="27">#REF!</definedName>
    <definedName name="_47_沖縄県" localSheetId="24">#REF!</definedName>
    <definedName name="_47_沖縄県" localSheetId="16">#REF!</definedName>
    <definedName name="_47_沖縄県" localSheetId="17">#REF!</definedName>
    <definedName name="_47_沖縄県" localSheetId="18">#REF!</definedName>
    <definedName name="_47_沖縄県" localSheetId="19">#REF!</definedName>
    <definedName name="_47_沖縄県" localSheetId="20">#REF!</definedName>
    <definedName name="_47_沖縄県" localSheetId="21">#REF!</definedName>
    <definedName name="_47_沖縄県" localSheetId="22">#REF!</definedName>
    <definedName name="_47_沖縄県" localSheetId="23">#REF!</definedName>
    <definedName name="_47_沖縄県" localSheetId="37">#REF!</definedName>
    <definedName name="_47_沖縄県" localSheetId="29">#REF!</definedName>
    <definedName name="_47_沖縄県" localSheetId="30">#REF!</definedName>
    <definedName name="_47_沖縄県" localSheetId="31">#REF!</definedName>
    <definedName name="_47_沖縄県" localSheetId="32">#REF!</definedName>
    <definedName name="_47_沖縄県" localSheetId="33">#REF!</definedName>
    <definedName name="_47_沖縄県" localSheetId="34">#REF!</definedName>
    <definedName name="_47_沖縄県" localSheetId="35">#REF!</definedName>
    <definedName name="_47_沖縄県" localSheetId="36">#REF!</definedName>
    <definedName name="_47_沖縄県" localSheetId="10">#REF!</definedName>
    <definedName name="_47_沖縄県" localSheetId="2">#REF!</definedName>
    <definedName name="_47_沖縄県" localSheetId="3">#REF!</definedName>
    <definedName name="_47_沖縄県" localSheetId="4">#REF!</definedName>
    <definedName name="_47_沖縄県" localSheetId="5">#REF!</definedName>
    <definedName name="_47_沖縄県" localSheetId="6">#REF!</definedName>
    <definedName name="_47_沖縄県" localSheetId="7">#REF!</definedName>
    <definedName name="_47_沖縄県" localSheetId="8">#REF!</definedName>
    <definedName name="_47_沖縄県" localSheetId="9">#REF!</definedName>
    <definedName name="_47_沖縄県">#REF!</definedName>
    <definedName name="_Order1" hidden="1">255</definedName>
    <definedName name="_Order2" hidden="1">255</definedName>
    <definedName name="Autoshape1" localSheetId="27">#REF!</definedName>
    <definedName name="Autoshape1" localSheetId="24">#REF!</definedName>
    <definedName name="Autoshape1" localSheetId="16">#REF!</definedName>
    <definedName name="Autoshape1" localSheetId="17">#REF!</definedName>
    <definedName name="Autoshape1" localSheetId="18">#REF!</definedName>
    <definedName name="Autoshape1" localSheetId="19">#REF!</definedName>
    <definedName name="Autoshape1" localSheetId="20">#REF!</definedName>
    <definedName name="Autoshape1" localSheetId="21">#REF!</definedName>
    <definedName name="Autoshape1" localSheetId="22">#REF!</definedName>
    <definedName name="Autoshape1" localSheetId="23">#REF!</definedName>
    <definedName name="Autoshape1" localSheetId="37">#REF!</definedName>
    <definedName name="Autoshape1" localSheetId="29">#REF!</definedName>
    <definedName name="Autoshape1" localSheetId="30">#REF!</definedName>
    <definedName name="Autoshape1" localSheetId="31">#REF!</definedName>
    <definedName name="Autoshape1" localSheetId="32">#REF!</definedName>
    <definedName name="Autoshape1" localSheetId="33">#REF!</definedName>
    <definedName name="Autoshape1" localSheetId="34">#REF!</definedName>
    <definedName name="Autoshape1" localSheetId="35">#REF!</definedName>
    <definedName name="Autoshape1" localSheetId="36">#REF!</definedName>
    <definedName name="Autoshape1" localSheetId="10">#REF!</definedName>
    <definedName name="Autoshape1" localSheetId="2">#REF!</definedName>
    <definedName name="Autoshape1" localSheetId="3">#REF!</definedName>
    <definedName name="Autoshape1" localSheetId="4">#REF!</definedName>
    <definedName name="Autoshape1" localSheetId="5">#REF!</definedName>
    <definedName name="Autoshape1" localSheetId="6">#REF!</definedName>
    <definedName name="Autoshape1" localSheetId="7">#REF!</definedName>
    <definedName name="Autoshape1" localSheetId="8">#REF!</definedName>
    <definedName name="Autoshape1" localSheetId="9">#REF!</definedName>
    <definedName name="Autoshape1">#REF!</definedName>
    <definedName name="_xlnm.Print_Area" localSheetId="25">①実績報告書!$A$2:$K$32</definedName>
    <definedName name="_xlnm.Print_Area" localSheetId="12">①申請書!$A$3:$K$28</definedName>
    <definedName name="_xlnm.Print_Area" localSheetId="26">②収支決算書!$A$2:$F$24</definedName>
    <definedName name="_xlnm.Print_Area" localSheetId="13">②予算書!$A$2:$G$20</definedName>
    <definedName name="_xlnm.Print_Area" localSheetId="14">'③別紙１（総括表）'!$A$1:$H$25</definedName>
    <definedName name="_xlnm.Print_Area" localSheetId="27">'④別紙2実績報告（総括表）'!$A$1:$J$27</definedName>
    <definedName name="_xlnm.Print_Area" localSheetId="38">⑤誓約書!$A$2:$K$35</definedName>
    <definedName name="_xlnm.Print_Area" localSheetId="39">⑥債権者登録書!$A$4:$L$53</definedName>
    <definedName name="_xlnm.Print_Area" localSheetId="40">⑥請求書!$A$2:$J$27</definedName>
    <definedName name="_xlnm.Print_Area" localSheetId="41">⑦委任状!$A$2:$H$27</definedName>
    <definedName name="_xlnm.Print_Area" localSheetId="0">基本情報!$B$2:$E$25</definedName>
    <definedName name="_xlnm.Print_Area" localSheetId="42">作業用!$A$1:$L$13</definedName>
    <definedName name="_xlnm.Print_Area" localSheetId="15">事業所シート!$A$1:$K$29</definedName>
    <definedName name="_xlnm.Print_Area" localSheetId="24">'事業所シート (10)'!$A$1:$K$29</definedName>
    <definedName name="_xlnm.Print_Area" localSheetId="16">'事業所シート (2)'!$A$1:$K$29</definedName>
    <definedName name="_xlnm.Print_Area" localSheetId="17">'事業所シート (3)'!$A$1:$K$29</definedName>
    <definedName name="_xlnm.Print_Area" localSheetId="18">'事業所シート (4)'!$A$1:$K$29</definedName>
    <definedName name="_xlnm.Print_Area" localSheetId="19">'事業所シート (5)'!$A$1:$K$29</definedName>
    <definedName name="_xlnm.Print_Area" localSheetId="20">'事業所シート (6)'!$A$1:$K$29</definedName>
    <definedName name="_xlnm.Print_Area" localSheetId="21">'事業所シート (7)'!$A$1:$K$29</definedName>
    <definedName name="_xlnm.Print_Area" localSheetId="22">'事業所シート (8)'!$A$1:$K$29</definedName>
    <definedName name="_xlnm.Print_Area" localSheetId="23">'事業所シート (9)'!$A$1:$K$29</definedName>
    <definedName name="_xlnm.Print_Area" localSheetId="28">'事業所シート（実績）'!$A$1:$M$30</definedName>
    <definedName name="_xlnm.Print_Area" localSheetId="37">'事業所シート（実績） (10)'!$A$1:$M$30</definedName>
    <definedName name="_xlnm.Print_Area" localSheetId="29">'事業所シート（実績） (2)'!$A$1:$M$30</definedName>
    <definedName name="_xlnm.Print_Area" localSheetId="30">'事業所シート（実績） (3)'!$A$1:$M$30</definedName>
    <definedName name="_xlnm.Print_Area" localSheetId="31">'事業所シート（実績） (4)'!$A$1:$M$30</definedName>
    <definedName name="_xlnm.Print_Area" localSheetId="32">'事業所シート（実績） (5)'!$A$1:$M$30</definedName>
    <definedName name="_xlnm.Print_Area" localSheetId="33">'事業所シート（実績） (6)'!$A$1:$M$30</definedName>
    <definedName name="_xlnm.Print_Area" localSheetId="34">'事業所シート（実績） (7)'!$A$1:$M$30</definedName>
    <definedName name="_xlnm.Print_Area" localSheetId="35">'事業所シート（実績） (8)'!$A$1:$M$30</definedName>
    <definedName name="_xlnm.Print_Area" localSheetId="36">'事業所シート（実績） (9)'!$A$1:$M$30</definedName>
    <definedName name="_xlnm.Print_Area" localSheetId="1">事業所情報!$B$2:$E$90</definedName>
    <definedName name="_xlnm.Print_Area" localSheetId="10">'事業所情報 (10)'!$B$2:$E$90</definedName>
    <definedName name="_xlnm.Print_Area" localSheetId="2">'事業所情報 (2)'!$B$2:$E$90</definedName>
    <definedName name="_xlnm.Print_Area" localSheetId="3">'事業所情報 (3)'!$B$2:$E$90</definedName>
    <definedName name="_xlnm.Print_Area" localSheetId="4">'事業所情報 (4)'!$B$2:$E$90</definedName>
    <definedName name="_xlnm.Print_Area" localSheetId="5">'事業所情報 (5)'!$B$2:$E$90</definedName>
    <definedName name="_xlnm.Print_Area" localSheetId="6">'事業所情報 (6)'!$B$2:$E$90</definedName>
    <definedName name="_xlnm.Print_Area" localSheetId="7">'事業所情報 (7)'!$B$2:$E$90</definedName>
    <definedName name="_xlnm.Print_Area" localSheetId="8">'事業所情報 (8)'!$B$2:$E$90</definedName>
    <definedName name="_xlnm.Print_Area" localSheetId="9">'事業所情報 (9)'!$B$2:$E$90</definedName>
    <definedName name="_xlnm.Print_Area" localSheetId="43">'別紙２－１－４　こどもの安心・安全対策（①間接補助）'!$A$1:$T$86</definedName>
    <definedName name="_xlnm.Print_Area">#REF!</definedName>
    <definedName name="syuukeihyou11">[1]集計表２!$A$3:$AD$109</definedName>
    <definedName name="図１">[2]様式5!$B$50</definedName>
    <definedName name="図３">[2]様式5!$B$50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6" i="75" l="1"/>
  <c r="K17" i="75"/>
  <c r="K18" i="75"/>
  <c r="K19" i="75"/>
  <c r="K20" i="75"/>
  <c r="K21" i="75"/>
  <c r="K22" i="75"/>
  <c r="K23" i="75"/>
  <c r="K24" i="75"/>
  <c r="K15" i="75"/>
  <c r="K16" i="74"/>
  <c r="K17" i="74"/>
  <c r="K18" i="74"/>
  <c r="K19" i="74"/>
  <c r="K20" i="74"/>
  <c r="K21" i="74"/>
  <c r="K22" i="74"/>
  <c r="K23" i="74"/>
  <c r="K24" i="74"/>
  <c r="K15" i="74"/>
  <c r="K16" i="73"/>
  <c r="K17" i="73"/>
  <c r="K18" i="73"/>
  <c r="K19" i="73"/>
  <c r="K20" i="73"/>
  <c r="K21" i="73"/>
  <c r="K22" i="73"/>
  <c r="K23" i="73"/>
  <c r="K24" i="73"/>
  <c r="K15" i="73"/>
  <c r="K16" i="72"/>
  <c r="K17" i="72"/>
  <c r="K18" i="72"/>
  <c r="K19" i="72"/>
  <c r="K20" i="72"/>
  <c r="K21" i="72"/>
  <c r="K22" i="72"/>
  <c r="K23" i="72"/>
  <c r="K24" i="72"/>
  <c r="K15" i="72"/>
  <c r="K16" i="33"/>
  <c r="K17" i="33"/>
  <c r="K18" i="33"/>
  <c r="K19" i="33"/>
  <c r="K20" i="33"/>
  <c r="K21" i="33"/>
  <c r="K22" i="33"/>
  <c r="K23" i="33"/>
  <c r="K24" i="33"/>
  <c r="K15" i="33"/>
  <c r="K17" i="69"/>
  <c r="K18" i="69"/>
  <c r="K19" i="69"/>
  <c r="K20" i="69"/>
  <c r="K21" i="69"/>
  <c r="K22" i="69"/>
  <c r="K23" i="69"/>
  <c r="K24" i="69"/>
  <c r="K25" i="69"/>
  <c r="K16" i="69"/>
  <c r="K17" i="68"/>
  <c r="K18" i="68"/>
  <c r="K19" i="68"/>
  <c r="K20" i="68"/>
  <c r="K21" i="68"/>
  <c r="K22" i="68"/>
  <c r="K23" i="68"/>
  <c r="K24" i="68"/>
  <c r="K25" i="68"/>
  <c r="K16" i="68"/>
  <c r="K17" i="67"/>
  <c r="K18" i="67"/>
  <c r="K19" i="67"/>
  <c r="K20" i="67"/>
  <c r="K21" i="67"/>
  <c r="K22" i="67"/>
  <c r="K23" i="67"/>
  <c r="K24" i="67"/>
  <c r="K25" i="67"/>
  <c r="K16" i="67"/>
  <c r="K17" i="66"/>
  <c r="K18" i="66"/>
  <c r="K19" i="66"/>
  <c r="K20" i="66"/>
  <c r="K21" i="66"/>
  <c r="K22" i="66"/>
  <c r="K23" i="66"/>
  <c r="K24" i="66"/>
  <c r="K25" i="66"/>
  <c r="K16" i="66"/>
  <c r="K17" i="65"/>
  <c r="K18" i="65"/>
  <c r="K19" i="65"/>
  <c r="K20" i="65"/>
  <c r="K21" i="65"/>
  <c r="K22" i="65"/>
  <c r="K23" i="65"/>
  <c r="K24" i="65"/>
  <c r="K25" i="65"/>
  <c r="K16" i="65"/>
  <c r="K17" i="64"/>
  <c r="K18" i="64"/>
  <c r="K19" i="64"/>
  <c r="K20" i="64"/>
  <c r="K21" i="64"/>
  <c r="K22" i="64"/>
  <c r="K23" i="64"/>
  <c r="K24" i="64"/>
  <c r="K25" i="64"/>
  <c r="K16" i="64"/>
  <c r="K17" i="63"/>
  <c r="K18" i="63"/>
  <c r="K19" i="63"/>
  <c r="K20" i="63"/>
  <c r="K21" i="63"/>
  <c r="K22" i="63"/>
  <c r="K23" i="63"/>
  <c r="K24" i="63"/>
  <c r="K25" i="63"/>
  <c r="K16" i="63"/>
  <c r="K17" i="62"/>
  <c r="K18" i="62"/>
  <c r="K19" i="62"/>
  <c r="K20" i="62"/>
  <c r="K21" i="62"/>
  <c r="K22" i="62"/>
  <c r="K23" i="62"/>
  <c r="K24" i="62"/>
  <c r="K25" i="62"/>
  <c r="K16" i="62"/>
  <c r="K17" i="61"/>
  <c r="K18" i="61"/>
  <c r="K19" i="61"/>
  <c r="K20" i="61"/>
  <c r="K21" i="61"/>
  <c r="K22" i="61"/>
  <c r="K23" i="61"/>
  <c r="K24" i="61"/>
  <c r="K25" i="61"/>
  <c r="K16" i="61"/>
  <c r="C7" i="82" l="1"/>
  <c r="C6" i="82"/>
  <c r="C20" i="82"/>
  <c r="C18" i="82"/>
  <c r="E27" i="81"/>
  <c r="I14" i="81"/>
  <c r="I13" i="81"/>
  <c r="J12" i="81"/>
  <c r="I12" i="81"/>
  <c r="I11" i="81"/>
  <c r="I10" i="81"/>
  <c r="I6" i="81"/>
  <c r="H21" i="51" l="1"/>
  <c r="H20" i="51"/>
  <c r="H19" i="51"/>
  <c r="H18" i="51"/>
  <c r="H17" i="51"/>
  <c r="G21" i="51"/>
  <c r="G20" i="51"/>
  <c r="G19" i="51"/>
  <c r="G18" i="51"/>
  <c r="G17" i="51"/>
  <c r="G16" i="51"/>
  <c r="G15" i="51"/>
  <c r="G14" i="51"/>
  <c r="G13" i="51"/>
  <c r="F21" i="51"/>
  <c r="F20" i="51"/>
  <c r="F19" i="51"/>
  <c r="F18" i="51"/>
  <c r="F17" i="51"/>
  <c r="F16" i="51"/>
  <c r="F15" i="51"/>
  <c r="F14" i="51"/>
  <c r="F13" i="51"/>
  <c r="E21" i="51"/>
  <c r="E20" i="51"/>
  <c r="E19" i="51"/>
  <c r="E18" i="51"/>
  <c r="E17" i="51"/>
  <c r="E16" i="51"/>
  <c r="E15" i="51"/>
  <c r="E14" i="51"/>
  <c r="E13" i="51"/>
  <c r="E12" i="51"/>
  <c r="D21" i="51"/>
  <c r="D20" i="51"/>
  <c r="D19" i="51"/>
  <c r="D18" i="51"/>
  <c r="D17" i="51"/>
  <c r="D16" i="51"/>
  <c r="D15" i="51"/>
  <c r="D14" i="51"/>
  <c r="D13" i="51"/>
  <c r="D12" i="51"/>
  <c r="C21" i="51"/>
  <c r="C20" i="51"/>
  <c r="C19" i="51"/>
  <c r="C18" i="51"/>
  <c r="C17" i="51"/>
  <c r="C16" i="51"/>
  <c r="C15" i="51"/>
  <c r="C14" i="51"/>
  <c r="C13" i="51" l="1"/>
  <c r="C12" i="51"/>
  <c r="B21" i="51"/>
  <c r="B20" i="51"/>
  <c r="B19" i="51"/>
  <c r="B18" i="51"/>
  <c r="B17" i="51"/>
  <c r="B16" i="51"/>
  <c r="B15" i="51"/>
  <c r="B14" i="51"/>
  <c r="B13" i="51"/>
  <c r="B12" i="51"/>
  <c r="F12" i="31"/>
  <c r="D10" i="60" l="1"/>
  <c r="D10" i="59"/>
  <c r="D10" i="58"/>
  <c r="D10" i="57"/>
  <c r="D10" i="56"/>
  <c r="D10" i="55"/>
  <c r="D10" i="54"/>
  <c r="D10" i="53"/>
  <c r="D10" i="52"/>
  <c r="D10" i="34"/>
  <c r="D15" i="18" l="1"/>
  <c r="G27" i="14" l="1"/>
  <c r="G26" i="14"/>
  <c r="G24" i="14"/>
  <c r="G23" i="14"/>
  <c r="G25" i="14"/>
  <c r="G22" i="14"/>
  <c r="L24" i="80"/>
  <c r="I24" i="80"/>
  <c r="E24" i="80"/>
  <c r="D24" i="80"/>
  <c r="C24" i="80"/>
  <c r="B24" i="80"/>
  <c r="A24" i="80"/>
  <c r="L23" i="80"/>
  <c r="I23" i="80"/>
  <c r="E23" i="80"/>
  <c r="D23" i="80"/>
  <c r="C23" i="80"/>
  <c r="B23" i="80"/>
  <c r="A23" i="80"/>
  <c r="L22" i="80"/>
  <c r="I22" i="80"/>
  <c r="E22" i="80"/>
  <c r="D22" i="80"/>
  <c r="C22" i="80"/>
  <c r="B22" i="80"/>
  <c r="A22" i="80"/>
  <c r="L21" i="80"/>
  <c r="I21" i="80"/>
  <c r="E21" i="80"/>
  <c r="D21" i="80"/>
  <c r="C21" i="80"/>
  <c r="B21" i="80"/>
  <c r="A21" i="80"/>
  <c r="L20" i="80"/>
  <c r="I20" i="80"/>
  <c r="E20" i="80"/>
  <c r="D20" i="80"/>
  <c r="C20" i="80"/>
  <c r="B20" i="80"/>
  <c r="A20" i="80"/>
  <c r="L19" i="80"/>
  <c r="I19" i="80"/>
  <c r="E19" i="80"/>
  <c r="D19" i="80"/>
  <c r="C19" i="80"/>
  <c r="B19" i="80"/>
  <c r="A19" i="80"/>
  <c r="L18" i="80"/>
  <c r="I18" i="80"/>
  <c r="E18" i="80"/>
  <c r="D18" i="80"/>
  <c r="C18" i="80"/>
  <c r="B18" i="80"/>
  <c r="A18" i="80"/>
  <c r="L17" i="80"/>
  <c r="I17" i="80"/>
  <c r="E17" i="80"/>
  <c r="D17" i="80"/>
  <c r="C17" i="80"/>
  <c r="B17" i="80"/>
  <c r="A17" i="80"/>
  <c r="L16" i="80"/>
  <c r="I16" i="80"/>
  <c r="E16" i="80"/>
  <c r="D16" i="80"/>
  <c r="C16" i="80"/>
  <c r="B16" i="80"/>
  <c r="A16" i="80"/>
  <c r="L15" i="80"/>
  <c r="I15" i="80"/>
  <c r="E15" i="80"/>
  <c r="D15" i="80"/>
  <c r="C15" i="80"/>
  <c r="B15" i="80"/>
  <c r="A15" i="80"/>
  <c r="B10" i="80"/>
  <c r="B9" i="80"/>
  <c r="B8" i="80"/>
  <c r="L24" i="79"/>
  <c r="I24" i="79"/>
  <c r="E24" i="79"/>
  <c r="D24" i="79"/>
  <c r="C24" i="79"/>
  <c r="B24" i="79"/>
  <c r="A24" i="79"/>
  <c r="L23" i="79"/>
  <c r="I23" i="79"/>
  <c r="E23" i="79"/>
  <c r="D23" i="79"/>
  <c r="C23" i="79"/>
  <c r="B23" i="79"/>
  <c r="A23" i="79"/>
  <c r="L22" i="79"/>
  <c r="I22" i="79"/>
  <c r="E22" i="79"/>
  <c r="D22" i="79"/>
  <c r="C22" i="79"/>
  <c r="B22" i="79"/>
  <c r="A22" i="79"/>
  <c r="L21" i="79"/>
  <c r="I21" i="79"/>
  <c r="E21" i="79"/>
  <c r="D21" i="79"/>
  <c r="C21" i="79"/>
  <c r="B21" i="79"/>
  <c r="A21" i="79"/>
  <c r="L20" i="79"/>
  <c r="I20" i="79"/>
  <c r="E20" i="79"/>
  <c r="D20" i="79"/>
  <c r="C20" i="79"/>
  <c r="B20" i="79"/>
  <c r="A20" i="79"/>
  <c r="L19" i="79"/>
  <c r="I19" i="79"/>
  <c r="E19" i="79"/>
  <c r="D19" i="79"/>
  <c r="C19" i="79"/>
  <c r="B19" i="79"/>
  <c r="A19" i="79"/>
  <c r="L18" i="79"/>
  <c r="I18" i="79"/>
  <c r="E18" i="79"/>
  <c r="D18" i="79"/>
  <c r="C18" i="79"/>
  <c r="B18" i="79"/>
  <c r="A18" i="79"/>
  <c r="L17" i="79"/>
  <c r="I17" i="79"/>
  <c r="E17" i="79"/>
  <c r="D17" i="79"/>
  <c r="C17" i="79"/>
  <c r="B17" i="79"/>
  <c r="A17" i="79"/>
  <c r="L16" i="79"/>
  <c r="I16" i="79"/>
  <c r="E16" i="79"/>
  <c r="D16" i="79"/>
  <c r="C16" i="79"/>
  <c r="B16" i="79"/>
  <c r="A16" i="79"/>
  <c r="L15" i="79"/>
  <c r="I15" i="79"/>
  <c r="E15" i="79"/>
  <c r="D15" i="79"/>
  <c r="C15" i="79"/>
  <c r="B15" i="79"/>
  <c r="A15" i="79"/>
  <c r="B10" i="79"/>
  <c r="B9" i="79"/>
  <c r="B8" i="79"/>
  <c r="L24" i="78"/>
  <c r="I24" i="78"/>
  <c r="E24" i="78"/>
  <c r="D24" i="78"/>
  <c r="C24" i="78"/>
  <c r="B24" i="78"/>
  <c r="A24" i="78"/>
  <c r="L23" i="78"/>
  <c r="I23" i="78"/>
  <c r="E23" i="78"/>
  <c r="D23" i="78"/>
  <c r="C23" i="78"/>
  <c r="B23" i="78"/>
  <c r="A23" i="78"/>
  <c r="L22" i="78"/>
  <c r="I22" i="78"/>
  <c r="E22" i="78"/>
  <c r="D22" i="78"/>
  <c r="C22" i="78"/>
  <c r="B22" i="78"/>
  <c r="A22" i="78"/>
  <c r="L21" i="78"/>
  <c r="I21" i="78"/>
  <c r="E21" i="78"/>
  <c r="D21" i="78"/>
  <c r="C21" i="78"/>
  <c r="B21" i="78"/>
  <c r="A21" i="78"/>
  <c r="L20" i="78"/>
  <c r="I20" i="78"/>
  <c r="E20" i="78"/>
  <c r="D20" i="78"/>
  <c r="C20" i="78"/>
  <c r="B20" i="78"/>
  <c r="A20" i="78"/>
  <c r="L19" i="78"/>
  <c r="I19" i="78"/>
  <c r="E19" i="78"/>
  <c r="D19" i="78"/>
  <c r="C19" i="78"/>
  <c r="B19" i="78"/>
  <c r="A19" i="78"/>
  <c r="L18" i="78"/>
  <c r="I18" i="78"/>
  <c r="E18" i="78"/>
  <c r="D18" i="78"/>
  <c r="C18" i="78"/>
  <c r="B18" i="78"/>
  <c r="A18" i="78"/>
  <c r="L17" i="78"/>
  <c r="I17" i="78"/>
  <c r="E17" i="78"/>
  <c r="D17" i="78"/>
  <c r="C17" i="78"/>
  <c r="B17" i="78"/>
  <c r="A17" i="78"/>
  <c r="L16" i="78"/>
  <c r="I16" i="78"/>
  <c r="E16" i="78"/>
  <c r="D16" i="78"/>
  <c r="C16" i="78"/>
  <c r="B16" i="78"/>
  <c r="A16" i="78"/>
  <c r="L15" i="78"/>
  <c r="I15" i="78"/>
  <c r="E15" i="78"/>
  <c r="D15" i="78"/>
  <c r="C15" i="78"/>
  <c r="B15" i="78"/>
  <c r="A15" i="78"/>
  <c r="B10" i="78"/>
  <c r="B9" i="78"/>
  <c r="B8" i="78"/>
  <c r="L24" i="77"/>
  <c r="I24" i="77"/>
  <c r="E24" i="77"/>
  <c r="D24" i="77"/>
  <c r="C24" i="77"/>
  <c r="B24" i="77"/>
  <c r="A24" i="77"/>
  <c r="L23" i="77"/>
  <c r="I23" i="77"/>
  <c r="E23" i="77"/>
  <c r="D23" i="77"/>
  <c r="C23" i="77"/>
  <c r="B23" i="77"/>
  <c r="A23" i="77"/>
  <c r="L22" i="77"/>
  <c r="I22" i="77"/>
  <c r="E22" i="77"/>
  <c r="D22" i="77"/>
  <c r="C22" i="77"/>
  <c r="B22" i="77"/>
  <c r="A22" i="77"/>
  <c r="L21" i="77"/>
  <c r="I21" i="77"/>
  <c r="E21" i="77"/>
  <c r="D21" i="77"/>
  <c r="C21" i="77"/>
  <c r="B21" i="77"/>
  <c r="A21" i="77"/>
  <c r="L20" i="77"/>
  <c r="I20" i="77"/>
  <c r="E20" i="77"/>
  <c r="D20" i="77"/>
  <c r="C20" i="77"/>
  <c r="B20" i="77"/>
  <c r="A20" i="77"/>
  <c r="L19" i="77"/>
  <c r="I19" i="77"/>
  <c r="E19" i="77"/>
  <c r="D19" i="77"/>
  <c r="C19" i="77"/>
  <c r="B19" i="77"/>
  <c r="A19" i="77"/>
  <c r="L18" i="77"/>
  <c r="I18" i="77"/>
  <c r="E18" i="77"/>
  <c r="D18" i="77"/>
  <c r="C18" i="77"/>
  <c r="B18" i="77"/>
  <c r="A18" i="77"/>
  <c r="L17" i="77"/>
  <c r="I17" i="77"/>
  <c r="E17" i="77"/>
  <c r="D17" i="77"/>
  <c r="C17" i="77"/>
  <c r="B17" i="77"/>
  <c r="A17" i="77"/>
  <c r="L16" i="77"/>
  <c r="I16" i="77"/>
  <c r="E16" i="77"/>
  <c r="D16" i="77"/>
  <c r="C16" i="77"/>
  <c r="B16" i="77"/>
  <c r="A16" i="77"/>
  <c r="L15" i="77"/>
  <c r="I15" i="77"/>
  <c r="E15" i="77"/>
  <c r="D15" i="77"/>
  <c r="C15" i="77"/>
  <c r="B15" i="77"/>
  <c r="A15" i="77"/>
  <c r="B10" i="77"/>
  <c r="B9" i="77"/>
  <c r="B8" i="77"/>
  <c r="L24" i="76"/>
  <c r="I24" i="76"/>
  <c r="E24" i="76"/>
  <c r="D24" i="76"/>
  <c r="C24" i="76"/>
  <c r="B24" i="76"/>
  <c r="A24" i="76"/>
  <c r="L23" i="76"/>
  <c r="I23" i="76"/>
  <c r="E23" i="76"/>
  <c r="D23" i="76"/>
  <c r="C23" i="76"/>
  <c r="B23" i="76"/>
  <c r="A23" i="76"/>
  <c r="L22" i="76"/>
  <c r="I22" i="76"/>
  <c r="E22" i="76"/>
  <c r="D22" i="76"/>
  <c r="C22" i="76"/>
  <c r="B22" i="76"/>
  <c r="A22" i="76"/>
  <c r="L21" i="76"/>
  <c r="I21" i="76"/>
  <c r="E21" i="76"/>
  <c r="D21" i="76"/>
  <c r="C21" i="76"/>
  <c r="B21" i="76"/>
  <c r="A21" i="76"/>
  <c r="L20" i="76"/>
  <c r="I20" i="76"/>
  <c r="E20" i="76"/>
  <c r="D20" i="76"/>
  <c r="C20" i="76"/>
  <c r="B20" i="76"/>
  <c r="A20" i="76"/>
  <c r="L19" i="76"/>
  <c r="I19" i="76"/>
  <c r="E19" i="76"/>
  <c r="D19" i="76"/>
  <c r="C19" i="76"/>
  <c r="B19" i="76"/>
  <c r="A19" i="76"/>
  <c r="L18" i="76"/>
  <c r="I18" i="76"/>
  <c r="E18" i="76"/>
  <c r="D18" i="76"/>
  <c r="C18" i="76"/>
  <c r="B18" i="76"/>
  <c r="A18" i="76"/>
  <c r="L17" i="76"/>
  <c r="I17" i="76"/>
  <c r="E17" i="76"/>
  <c r="D17" i="76"/>
  <c r="C17" i="76"/>
  <c r="B17" i="76"/>
  <c r="A17" i="76"/>
  <c r="L16" i="76"/>
  <c r="I16" i="76"/>
  <c r="E16" i="76"/>
  <c r="D16" i="76"/>
  <c r="C16" i="76"/>
  <c r="B16" i="76"/>
  <c r="A16" i="76"/>
  <c r="L15" i="76"/>
  <c r="I15" i="76"/>
  <c r="E15" i="76"/>
  <c r="D15" i="76"/>
  <c r="C15" i="76"/>
  <c r="B15" i="76"/>
  <c r="A15" i="76"/>
  <c r="B10" i="76"/>
  <c r="B9" i="76"/>
  <c r="B8" i="76"/>
  <c r="L24" i="75"/>
  <c r="I24" i="75"/>
  <c r="E24" i="75"/>
  <c r="D24" i="75"/>
  <c r="C24" i="75"/>
  <c r="B24" i="75"/>
  <c r="A24" i="75"/>
  <c r="L23" i="75"/>
  <c r="I23" i="75"/>
  <c r="E23" i="75"/>
  <c r="D23" i="75"/>
  <c r="C23" i="75"/>
  <c r="B23" i="75"/>
  <c r="A23" i="75"/>
  <c r="L22" i="75"/>
  <c r="I22" i="75"/>
  <c r="E22" i="75"/>
  <c r="D22" i="75"/>
  <c r="C22" i="75"/>
  <c r="B22" i="75"/>
  <c r="A22" i="75"/>
  <c r="L21" i="75"/>
  <c r="I21" i="75"/>
  <c r="E21" i="75"/>
  <c r="D21" i="75"/>
  <c r="C21" i="75"/>
  <c r="B21" i="75"/>
  <c r="A21" i="75"/>
  <c r="L20" i="75"/>
  <c r="I20" i="75"/>
  <c r="E20" i="75"/>
  <c r="D20" i="75"/>
  <c r="C20" i="75"/>
  <c r="B20" i="75"/>
  <c r="A20" i="75"/>
  <c r="L19" i="75"/>
  <c r="I19" i="75"/>
  <c r="E19" i="75"/>
  <c r="D19" i="75"/>
  <c r="C19" i="75"/>
  <c r="B19" i="75"/>
  <c r="A19" i="75"/>
  <c r="L18" i="75"/>
  <c r="I18" i="75"/>
  <c r="E18" i="75"/>
  <c r="D18" i="75"/>
  <c r="C18" i="75"/>
  <c r="B18" i="75"/>
  <c r="A18" i="75"/>
  <c r="L17" i="75"/>
  <c r="I17" i="75"/>
  <c r="E17" i="75"/>
  <c r="D17" i="75"/>
  <c r="C17" i="75"/>
  <c r="B17" i="75"/>
  <c r="A17" i="75"/>
  <c r="L16" i="75"/>
  <c r="I16" i="75"/>
  <c r="E16" i="75"/>
  <c r="D16" i="75"/>
  <c r="C16" i="75"/>
  <c r="B16" i="75"/>
  <c r="A16" i="75"/>
  <c r="L15" i="75"/>
  <c r="I15" i="75"/>
  <c r="E15" i="75"/>
  <c r="D15" i="75"/>
  <c r="C15" i="75"/>
  <c r="B15" i="75"/>
  <c r="A15" i="75"/>
  <c r="B10" i="75"/>
  <c r="B9" i="75"/>
  <c r="B8" i="75"/>
  <c r="L24" i="74"/>
  <c r="I24" i="74"/>
  <c r="E24" i="74"/>
  <c r="D24" i="74"/>
  <c r="C24" i="74"/>
  <c r="B24" i="74"/>
  <c r="A24" i="74"/>
  <c r="L23" i="74"/>
  <c r="I23" i="74"/>
  <c r="E23" i="74"/>
  <c r="D23" i="74"/>
  <c r="C23" i="74"/>
  <c r="B23" i="74"/>
  <c r="A23" i="74"/>
  <c r="L22" i="74"/>
  <c r="I22" i="74"/>
  <c r="E22" i="74"/>
  <c r="D22" i="74"/>
  <c r="C22" i="74"/>
  <c r="B22" i="74"/>
  <c r="A22" i="74"/>
  <c r="L21" i="74"/>
  <c r="I21" i="74"/>
  <c r="E21" i="74"/>
  <c r="D21" i="74"/>
  <c r="C21" i="74"/>
  <c r="B21" i="74"/>
  <c r="A21" i="74"/>
  <c r="L20" i="74"/>
  <c r="I20" i="74"/>
  <c r="E20" i="74"/>
  <c r="D20" i="74"/>
  <c r="C20" i="74"/>
  <c r="B20" i="74"/>
  <c r="A20" i="74"/>
  <c r="L19" i="74"/>
  <c r="I19" i="74"/>
  <c r="E19" i="74"/>
  <c r="D19" i="74"/>
  <c r="C19" i="74"/>
  <c r="B19" i="74"/>
  <c r="A19" i="74"/>
  <c r="L18" i="74"/>
  <c r="I18" i="74"/>
  <c r="E18" i="74"/>
  <c r="D18" i="74"/>
  <c r="C18" i="74"/>
  <c r="B18" i="74"/>
  <c r="A18" i="74"/>
  <c r="L17" i="74"/>
  <c r="I17" i="74"/>
  <c r="E17" i="74"/>
  <c r="D17" i="74"/>
  <c r="C17" i="74"/>
  <c r="B17" i="74"/>
  <c r="A17" i="74"/>
  <c r="L16" i="74"/>
  <c r="I16" i="74"/>
  <c r="E16" i="74"/>
  <c r="D16" i="74"/>
  <c r="C16" i="74"/>
  <c r="B16" i="74"/>
  <c r="A16" i="74"/>
  <c r="L15" i="74"/>
  <c r="I15" i="74"/>
  <c r="E15" i="74"/>
  <c r="D15" i="74"/>
  <c r="C15" i="74"/>
  <c r="B15" i="74"/>
  <c r="A15" i="74"/>
  <c r="B10" i="74"/>
  <c r="B9" i="74"/>
  <c r="B8" i="74"/>
  <c r="L24" i="73"/>
  <c r="I24" i="73"/>
  <c r="E24" i="73"/>
  <c r="D24" i="73"/>
  <c r="C24" i="73"/>
  <c r="B24" i="73"/>
  <c r="A24" i="73"/>
  <c r="L23" i="73"/>
  <c r="I23" i="73"/>
  <c r="E23" i="73"/>
  <c r="D23" i="73"/>
  <c r="C23" i="73"/>
  <c r="B23" i="73"/>
  <c r="A23" i="73"/>
  <c r="L22" i="73"/>
  <c r="I22" i="73"/>
  <c r="E22" i="73"/>
  <c r="D22" i="73"/>
  <c r="C22" i="73"/>
  <c r="B22" i="73"/>
  <c r="A22" i="73"/>
  <c r="L21" i="73"/>
  <c r="I21" i="73"/>
  <c r="E21" i="73"/>
  <c r="D21" i="73"/>
  <c r="C21" i="73"/>
  <c r="B21" i="73"/>
  <c r="A21" i="73"/>
  <c r="L20" i="73"/>
  <c r="I20" i="73"/>
  <c r="E20" i="73"/>
  <c r="D20" i="73"/>
  <c r="C20" i="73"/>
  <c r="B20" i="73"/>
  <c r="A20" i="73"/>
  <c r="L19" i="73"/>
  <c r="I19" i="73"/>
  <c r="E19" i="73"/>
  <c r="D19" i="73"/>
  <c r="C19" i="73"/>
  <c r="B19" i="73"/>
  <c r="A19" i="73"/>
  <c r="L18" i="73"/>
  <c r="I18" i="73"/>
  <c r="E18" i="73"/>
  <c r="D18" i="73"/>
  <c r="C18" i="73"/>
  <c r="B18" i="73"/>
  <c r="A18" i="73"/>
  <c r="L17" i="73"/>
  <c r="I17" i="73"/>
  <c r="E17" i="73"/>
  <c r="D17" i="73"/>
  <c r="C17" i="73"/>
  <c r="B17" i="73"/>
  <c r="A17" i="73"/>
  <c r="L16" i="73"/>
  <c r="I16" i="73"/>
  <c r="E16" i="73"/>
  <c r="D16" i="73"/>
  <c r="C16" i="73"/>
  <c r="B16" i="73"/>
  <c r="A16" i="73"/>
  <c r="L15" i="73"/>
  <c r="I15" i="73"/>
  <c r="E15" i="73"/>
  <c r="D15" i="73"/>
  <c r="C15" i="73"/>
  <c r="B15" i="73"/>
  <c r="A15" i="73"/>
  <c r="B10" i="73"/>
  <c r="B9" i="73"/>
  <c r="B8" i="73"/>
  <c r="L24" i="72"/>
  <c r="I24" i="72"/>
  <c r="E24" i="72"/>
  <c r="D24" i="72"/>
  <c r="C24" i="72"/>
  <c r="B24" i="72"/>
  <c r="A24" i="72"/>
  <c r="L23" i="72"/>
  <c r="I23" i="72"/>
  <c r="E23" i="72"/>
  <c r="D23" i="72"/>
  <c r="C23" i="72"/>
  <c r="B23" i="72"/>
  <c r="A23" i="72"/>
  <c r="L22" i="72"/>
  <c r="I22" i="72"/>
  <c r="E22" i="72"/>
  <c r="D22" i="72"/>
  <c r="C22" i="72"/>
  <c r="B22" i="72"/>
  <c r="A22" i="72"/>
  <c r="L21" i="72"/>
  <c r="I21" i="72"/>
  <c r="E21" i="72"/>
  <c r="D21" i="72"/>
  <c r="C21" i="72"/>
  <c r="B21" i="72"/>
  <c r="A21" i="72"/>
  <c r="L20" i="72"/>
  <c r="I20" i="72"/>
  <c r="E20" i="72"/>
  <c r="D20" i="72"/>
  <c r="C20" i="72"/>
  <c r="B20" i="72"/>
  <c r="A20" i="72"/>
  <c r="L19" i="72"/>
  <c r="I19" i="72"/>
  <c r="E19" i="72"/>
  <c r="D19" i="72"/>
  <c r="C19" i="72"/>
  <c r="B19" i="72"/>
  <c r="A19" i="72"/>
  <c r="L18" i="72"/>
  <c r="I18" i="72"/>
  <c r="E18" i="72"/>
  <c r="D18" i="72"/>
  <c r="C18" i="72"/>
  <c r="B18" i="72"/>
  <c r="A18" i="72"/>
  <c r="L17" i="72"/>
  <c r="I17" i="72"/>
  <c r="E17" i="72"/>
  <c r="D17" i="72"/>
  <c r="C17" i="72"/>
  <c r="B17" i="72"/>
  <c r="A17" i="72"/>
  <c r="L16" i="72"/>
  <c r="I16" i="72"/>
  <c r="E16" i="72"/>
  <c r="D16" i="72"/>
  <c r="C16" i="72"/>
  <c r="B16" i="72"/>
  <c r="A16" i="72"/>
  <c r="L15" i="72"/>
  <c r="I15" i="72"/>
  <c r="E15" i="72"/>
  <c r="D15" i="72"/>
  <c r="C15" i="72"/>
  <c r="B15" i="72"/>
  <c r="B10" i="72"/>
  <c r="B9" i="72"/>
  <c r="B8" i="72"/>
  <c r="A15" i="72"/>
  <c r="I25" i="69"/>
  <c r="E25" i="69"/>
  <c r="D25" i="69"/>
  <c r="C25" i="69"/>
  <c r="B25" i="69"/>
  <c r="A25" i="69"/>
  <c r="I24" i="69"/>
  <c r="E24" i="69"/>
  <c r="D24" i="69"/>
  <c r="C24" i="69"/>
  <c r="B24" i="69"/>
  <c r="A24" i="69"/>
  <c r="I23" i="69"/>
  <c r="E23" i="69"/>
  <c r="D23" i="69"/>
  <c r="C23" i="69"/>
  <c r="B23" i="69"/>
  <c r="A23" i="69"/>
  <c r="I22" i="69"/>
  <c r="E22" i="69"/>
  <c r="D22" i="69"/>
  <c r="C22" i="69"/>
  <c r="B22" i="69"/>
  <c r="A22" i="69"/>
  <c r="I21" i="69"/>
  <c r="E21" i="69"/>
  <c r="D21" i="69"/>
  <c r="C21" i="69"/>
  <c r="B21" i="69"/>
  <c r="A21" i="69"/>
  <c r="I20" i="69"/>
  <c r="E20" i="69"/>
  <c r="D20" i="69"/>
  <c r="C20" i="69"/>
  <c r="B20" i="69"/>
  <c r="A20" i="69"/>
  <c r="I19" i="69"/>
  <c r="E19" i="69"/>
  <c r="D19" i="69"/>
  <c r="C19" i="69"/>
  <c r="B19" i="69"/>
  <c r="A19" i="69"/>
  <c r="I18" i="69"/>
  <c r="E18" i="69"/>
  <c r="D18" i="69"/>
  <c r="C18" i="69"/>
  <c r="B18" i="69"/>
  <c r="A18" i="69"/>
  <c r="I17" i="69"/>
  <c r="E17" i="69"/>
  <c r="D17" i="69"/>
  <c r="C17" i="69"/>
  <c r="B17" i="69"/>
  <c r="A17" i="69"/>
  <c r="I16" i="69"/>
  <c r="E16" i="69"/>
  <c r="D16" i="69"/>
  <c r="C16" i="69"/>
  <c r="B16" i="69"/>
  <c r="B11" i="69"/>
  <c r="B10" i="69"/>
  <c r="B9" i="69"/>
  <c r="A16" i="69"/>
  <c r="I25" i="68"/>
  <c r="E25" i="68"/>
  <c r="D25" i="68"/>
  <c r="C25" i="68"/>
  <c r="B25" i="68"/>
  <c r="A25" i="68"/>
  <c r="I24" i="68"/>
  <c r="E24" i="68"/>
  <c r="D24" i="68"/>
  <c r="C24" i="68"/>
  <c r="B24" i="68"/>
  <c r="A24" i="68"/>
  <c r="I23" i="68"/>
  <c r="E23" i="68"/>
  <c r="D23" i="68"/>
  <c r="C23" i="68"/>
  <c r="B23" i="68"/>
  <c r="A23" i="68"/>
  <c r="I22" i="68"/>
  <c r="E22" i="68"/>
  <c r="D22" i="68"/>
  <c r="C22" i="68"/>
  <c r="B22" i="68"/>
  <c r="A22" i="68"/>
  <c r="I21" i="68"/>
  <c r="E21" i="68"/>
  <c r="D21" i="68"/>
  <c r="C21" i="68"/>
  <c r="B21" i="68"/>
  <c r="A21" i="68"/>
  <c r="I20" i="68"/>
  <c r="E20" i="68"/>
  <c r="D20" i="68"/>
  <c r="C20" i="68"/>
  <c r="B20" i="68"/>
  <c r="A20" i="68"/>
  <c r="I19" i="68"/>
  <c r="E19" i="68"/>
  <c r="D19" i="68"/>
  <c r="C19" i="68"/>
  <c r="B19" i="68"/>
  <c r="A19" i="68"/>
  <c r="I18" i="68"/>
  <c r="E18" i="68"/>
  <c r="D18" i="68"/>
  <c r="C18" i="68"/>
  <c r="B18" i="68"/>
  <c r="A18" i="68"/>
  <c r="I17" i="68"/>
  <c r="E17" i="68"/>
  <c r="D17" i="68"/>
  <c r="C17" i="68"/>
  <c r="B17" i="68"/>
  <c r="A17" i="68"/>
  <c r="I16" i="68"/>
  <c r="E16" i="68"/>
  <c r="D16" i="68"/>
  <c r="C16" i="68"/>
  <c r="B16" i="68"/>
  <c r="A16" i="68"/>
  <c r="B11" i="68"/>
  <c r="B10" i="68"/>
  <c r="B9" i="68"/>
  <c r="I25" i="67"/>
  <c r="E25" i="67"/>
  <c r="D25" i="67"/>
  <c r="C25" i="67"/>
  <c r="B25" i="67"/>
  <c r="A25" i="67"/>
  <c r="I24" i="67"/>
  <c r="E24" i="67"/>
  <c r="D24" i="67"/>
  <c r="C24" i="67"/>
  <c r="B24" i="67"/>
  <c r="A24" i="67"/>
  <c r="I23" i="67"/>
  <c r="E23" i="67"/>
  <c r="D23" i="67"/>
  <c r="C23" i="67"/>
  <c r="B23" i="67"/>
  <c r="A23" i="67"/>
  <c r="I22" i="67"/>
  <c r="E22" i="67"/>
  <c r="D22" i="67"/>
  <c r="C22" i="67"/>
  <c r="B22" i="67"/>
  <c r="A22" i="67"/>
  <c r="I21" i="67"/>
  <c r="E21" i="67"/>
  <c r="D21" i="67"/>
  <c r="C21" i="67"/>
  <c r="B21" i="67"/>
  <c r="A21" i="67"/>
  <c r="I20" i="67"/>
  <c r="E20" i="67"/>
  <c r="D20" i="67"/>
  <c r="C20" i="67"/>
  <c r="B20" i="67"/>
  <c r="A20" i="67"/>
  <c r="I19" i="67"/>
  <c r="E19" i="67"/>
  <c r="D19" i="67"/>
  <c r="C19" i="67"/>
  <c r="B19" i="67"/>
  <c r="A19" i="67"/>
  <c r="I18" i="67"/>
  <c r="E18" i="67"/>
  <c r="D18" i="67"/>
  <c r="C18" i="67"/>
  <c r="B18" i="67"/>
  <c r="A18" i="67"/>
  <c r="I17" i="67"/>
  <c r="E17" i="67"/>
  <c r="D17" i="67"/>
  <c r="C17" i="67"/>
  <c r="B17" i="67"/>
  <c r="A17" i="67"/>
  <c r="I16" i="67"/>
  <c r="E16" i="67"/>
  <c r="D16" i="67"/>
  <c r="C16" i="67"/>
  <c r="B16" i="67"/>
  <c r="B11" i="67"/>
  <c r="B10" i="67"/>
  <c r="B9" i="67"/>
  <c r="A16" i="67"/>
  <c r="I25" i="66"/>
  <c r="E25" i="66"/>
  <c r="D25" i="66"/>
  <c r="C25" i="66"/>
  <c r="B25" i="66"/>
  <c r="A25" i="66"/>
  <c r="I24" i="66"/>
  <c r="E24" i="66"/>
  <c r="D24" i="66"/>
  <c r="C24" i="66"/>
  <c r="B24" i="66"/>
  <c r="A24" i="66"/>
  <c r="I23" i="66"/>
  <c r="E23" i="66"/>
  <c r="D23" i="66"/>
  <c r="C23" i="66"/>
  <c r="B23" i="66"/>
  <c r="A23" i="66"/>
  <c r="I22" i="66"/>
  <c r="E22" i="66"/>
  <c r="D22" i="66"/>
  <c r="C22" i="66"/>
  <c r="B22" i="66"/>
  <c r="A22" i="66"/>
  <c r="I21" i="66"/>
  <c r="E21" i="66"/>
  <c r="D21" i="66"/>
  <c r="C21" i="66"/>
  <c r="B21" i="66"/>
  <c r="A21" i="66"/>
  <c r="I20" i="66"/>
  <c r="E20" i="66"/>
  <c r="D20" i="66"/>
  <c r="C20" i="66"/>
  <c r="B20" i="66"/>
  <c r="A20" i="66"/>
  <c r="I19" i="66"/>
  <c r="E19" i="66"/>
  <c r="D19" i="66"/>
  <c r="C19" i="66"/>
  <c r="B19" i="66"/>
  <c r="A19" i="66"/>
  <c r="I18" i="66"/>
  <c r="E18" i="66"/>
  <c r="D18" i="66"/>
  <c r="C18" i="66"/>
  <c r="B18" i="66"/>
  <c r="A18" i="66"/>
  <c r="I17" i="66"/>
  <c r="E17" i="66"/>
  <c r="D17" i="66"/>
  <c r="C17" i="66"/>
  <c r="B17" i="66"/>
  <c r="A17" i="66"/>
  <c r="I16" i="66"/>
  <c r="E16" i="66"/>
  <c r="D16" i="66"/>
  <c r="C16" i="66"/>
  <c r="B16" i="66"/>
  <c r="A16" i="66"/>
  <c r="B11" i="66"/>
  <c r="B10" i="66"/>
  <c r="B9" i="66"/>
  <c r="I25" i="65"/>
  <c r="E25" i="65"/>
  <c r="D25" i="65"/>
  <c r="C25" i="65"/>
  <c r="B25" i="65"/>
  <c r="A25" i="65"/>
  <c r="I24" i="65"/>
  <c r="E24" i="65"/>
  <c r="D24" i="65"/>
  <c r="C24" i="65"/>
  <c r="B24" i="65"/>
  <c r="A24" i="65"/>
  <c r="I23" i="65"/>
  <c r="E23" i="65"/>
  <c r="D23" i="65"/>
  <c r="C23" i="65"/>
  <c r="B23" i="65"/>
  <c r="A23" i="65"/>
  <c r="I22" i="65"/>
  <c r="E22" i="65"/>
  <c r="D22" i="65"/>
  <c r="C22" i="65"/>
  <c r="B22" i="65"/>
  <c r="A22" i="65"/>
  <c r="I21" i="65"/>
  <c r="E21" i="65"/>
  <c r="D21" i="65"/>
  <c r="C21" i="65"/>
  <c r="B21" i="65"/>
  <c r="A21" i="65"/>
  <c r="I20" i="65"/>
  <c r="E20" i="65"/>
  <c r="D20" i="65"/>
  <c r="C20" i="65"/>
  <c r="B20" i="65"/>
  <c r="A20" i="65"/>
  <c r="I19" i="65"/>
  <c r="E19" i="65"/>
  <c r="D19" i="65"/>
  <c r="C19" i="65"/>
  <c r="B19" i="65"/>
  <c r="A19" i="65"/>
  <c r="I18" i="65"/>
  <c r="E18" i="65"/>
  <c r="D18" i="65"/>
  <c r="C18" i="65"/>
  <c r="B18" i="65"/>
  <c r="A18" i="65"/>
  <c r="I17" i="65"/>
  <c r="E17" i="65"/>
  <c r="D17" i="65"/>
  <c r="C17" i="65"/>
  <c r="B17" i="65"/>
  <c r="A17" i="65"/>
  <c r="I16" i="65"/>
  <c r="E16" i="65"/>
  <c r="D16" i="65"/>
  <c r="C16" i="65"/>
  <c r="B16" i="65"/>
  <c r="A16" i="65"/>
  <c r="B11" i="65"/>
  <c r="B10" i="65"/>
  <c r="B9" i="65"/>
  <c r="I25" i="64"/>
  <c r="E25" i="64"/>
  <c r="D25" i="64"/>
  <c r="C25" i="64"/>
  <c r="B25" i="64"/>
  <c r="A25" i="64"/>
  <c r="I24" i="64"/>
  <c r="E24" i="64"/>
  <c r="D24" i="64"/>
  <c r="C24" i="64"/>
  <c r="B24" i="64"/>
  <c r="A24" i="64"/>
  <c r="I23" i="64"/>
  <c r="E23" i="64"/>
  <c r="D23" i="64"/>
  <c r="C23" i="64"/>
  <c r="B23" i="64"/>
  <c r="A23" i="64"/>
  <c r="I22" i="64"/>
  <c r="E22" i="64"/>
  <c r="D22" i="64"/>
  <c r="C22" i="64"/>
  <c r="B22" i="64"/>
  <c r="A22" i="64"/>
  <c r="I21" i="64"/>
  <c r="E21" i="64"/>
  <c r="D21" i="64"/>
  <c r="C21" i="64"/>
  <c r="B21" i="64"/>
  <c r="A21" i="64"/>
  <c r="I20" i="64"/>
  <c r="E20" i="64"/>
  <c r="D20" i="64"/>
  <c r="C20" i="64"/>
  <c r="B20" i="64"/>
  <c r="A20" i="64"/>
  <c r="I19" i="64"/>
  <c r="E19" i="64"/>
  <c r="D19" i="64"/>
  <c r="C19" i="64"/>
  <c r="B19" i="64"/>
  <c r="A19" i="64"/>
  <c r="I18" i="64"/>
  <c r="E18" i="64"/>
  <c r="D18" i="64"/>
  <c r="C18" i="64"/>
  <c r="B18" i="64"/>
  <c r="A18" i="64"/>
  <c r="I17" i="64"/>
  <c r="E17" i="64"/>
  <c r="D17" i="64"/>
  <c r="C17" i="64"/>
  <c r="B17" i="64"/>
  <c r="A17" i="64"/>
  <c r="I16" i="64"/>
  <c r="E16" i="64"/>
  <c r="D16" i="64"/>
  <c r="C16" i="64"/>
  <c r="B16" i="64"/>
  <c r="B11" i="64"/>
  <c r="B10" i="64"/>
  <c r="B9" i="64"/>
  <c r="A16" i="64"/>
  <c r="I25" i="63"/>
  <c r="E25" i="63"/>
  <c r="D25" i="63"/>
  <c r="C25" i="63"/>
  <c r="B25" i="63"/>
  <c r="A25" i="63"/>
  <c r="I24" i="63"/>
  <c r="E24" i="63"/>
  <c r="D24" i="63"/>
  <c r="C24" i="63"/>
  <c r="B24" i="63"/>
  <c r="A24" i="63"/>
  <c r="I23" i="63"/>
  <c r="E23" i="63"/>
  <c r="D23" i="63"/>
  <c r="C23" i="63"/>
  <c r="B23" i="63"/>
  <c r="A23" i="63"/>
  <c r="I22" i="63"/>
  <c r="E22" i="63"/>
  <c r="D22" i="63"/>
  <c r="C22" i="63"/>
  <c r="B22" i="63"/>
  <c r="A22" i="63"/>
  <c r="I21" i="63"/>
  <c r="E21" i="63"/>
  <c r="D21" i="63"/>
  <c r="C21" i="63"/>
  <c r="B21" i="63"/>
  <c r="A21" i="63"/>
  <c r="I20" i="63"/>
  <c r="E20" i="63"/>
  <c r="D20" i="63"/>
  <c r="C20" i="63"/>
  <c r="B20" i="63"/>
  <c r="A20" i="63"/>
  <c r="I19" i="63"/>
  <c r="E19" i="63"/>
  <c r="D19" i="63"/>
  <c r="C19" i="63"/>
  <c r="B19" i="63"/>
  <c r="A19" i="63"/>
  <c r="I18" i="63"/>
  <c r="E18" i="63"/>
  <c r="D18" i="63"/>
  <c r="C18" i="63"/>
  <c r="B18" i="63"/>
  <c r="A18" i="63"/>
  <c r="I17" i="63"/>
  <c r="E17" i="63"/>
  <c r="D17" i="63"/>
  <c r="C17" i="63"/>
  <c r="B17" i="63"/>
  <c r="A17" i="63"/>
  <c r="I16" i="63"/>
  <c r="E16" i="63"/>
  <c r="D16" i="63"/>
  <c r="C16" i="63"/>
  <c r="B16" i="63"/>
  <c r="B11" i="63"/>
  <c r="B10" i="63"/>
  <c r="B9" i="63"/>
  <c r="A16" i="63"/>
  <c r="I25" i="62"/>
  <c r="E25" i="62"/>
  <c r="D25" i="62"/>
  <c r="C25" i="62"/>
  <c r="B25" i="62"/>
  <c r="A25" i="62"/>
  <c r="I24" i="62"/>
  <c r="E24" i="62"/>
  <c r="D24" i="62"/>
  <c r="C24" i="62"/>
  <c r="B24" i="62"/>
  <c r="A24" i="62"/>
  <c r="I23" i="62"/>
  <c r="E23" i="62"/>
  <c r="D23" i="62"/>
  <c r="C23" i="62"/>
  <c r="B23" i="62"/>
  <c r="A23" i="62"/>
  <c r="I22" i="62"/>
  <c r="E22" i="62"/>
  <c r="D22" i="62"/>
  <c r="C22" i="62"/>
  <c r="B22" i="62"/>
  <c r="A22" i="62"/>
  <c r="I21" i="62"/>
  <c r="E21" i="62"/>
  <c r="D21" i="62"/>
  <c r="C21" i="62"/>
  <c r="B21" i="62"/>
  <c r="A21" i="62"/>
  <c r="I20" i="62"/>
  <c r="E20" i="62"/>
  <c r="D20" i="62"/>
  <c r="C20" i="62"/>
  <c r="B20" i="62"/>
  <c r="A20" i="62"/>
  <c r="I19" i="62"/>
  <c r="E19" i="62"/>
  <c r="D19" i="62"/>
  <c r="C19" i="62"/>
  <c r="B19" i="62"/>
  <c r="A19" i="62"/>
  <c r="I18" i="62"/>
  <c r="E18" i="62"/>
  <c r="D18" i="62"/>
  <c r="C18" i="62"/>
  <c r="B18" i="62"/>
  <c r="A18" i="62"/>
  <c r="I17" i="62"/>
  <c r="E17" i="62"/>
  <c r="D17" i="62"/>
  <c r="C17" i="62"/>
  <c r="B17" i="62"/>
  <c r="A17" i="62"/>
  <c r="I16" i="62"/>
  <c r="E16" i="62"/>
  <c r="D16" i="62"/>
  <c r="C16" i="62"/>
  <c r="B16" i="62"/>
  <c r="B11" i="62"/>
  <c r="B10" i="62"/>
  <c r="B9" i="62"/>
  <c r="A16" i="62"/>
  <c r="A25" i="35"/>
  <c r="A24" i="35"/>
  <c r="A22" i="35"/>
  <c r="A21" i="35"/>
  <c r="A20" i="35"/>
  <c r="A19" i="35"/>
  <c r="A18" i="35"/>
  <c r="A17" i="35"/>
  <c r="A16" i="35"/>
  <c r="B11" i="35"/>
  <c r="B10" i="35"/>
  <c r="B9" i="35"/>
  <c r="I25" i="61"/>
  <c r="E25" i="61"/>
  <c r="D25" i="61"/>
  <c r="C25" i="61"/>
  <c r="B25" i="61"/>
  <c r="A25" i="61"/>
  <c r="I24" i="61"/>
  <c r="E24" i="61"/>
  <c r="D24" i="61"/>
  <c r="C24" i="61"/>
  <c r="B24" i="61"/>
  <c r="A24" i="61"/>
  <c r="I23" i="61"/>
  <c r="E23" i="61"/>
  <c r="D23" i="61"/>
  <c r="C23" i="61"/>
  <c r="B23" i="61"/>
  <c r="A23" i="61"/>
  <c r="I22" i="61"/>
  <c r="E22" i="61"/>
  <c r="D22" i="61"/>
  <c r="C22" i="61"/>
  <c r="B22" i="61"/>
  <c r="A22" i="61"/>
  <c r="I21" i="61"/>
  <c r="E21" i="61"/>
  <c r="D21" i="61"/>
  <c r="C21" i="61"/>
  <c r="B21" i="61"/>
  <c r="A21" i="61"/>
  <c r="I20" i="61"/>
  <c r="E20" i="61"/>
  <c r="D20" i="61"/>
  <c r="C20" i="61"/>
  <c r="B20" i="61"/>
  <c r="A20" i="61"/>
  <c r="I19" i="61"/>
  <c r="E19" i="61"/>
  <c r="D19" i="61"/>
  <c r="C19" i="61"/>
  <c r="B19" i="61"/>
  <c r="A19" i="61"/>
  <c r="I18" i="61"/>
  <c r="E18" i="61"/>
  <c r="D18" i="61"/>
  <c r="C18" i="61"/>
  <c r="B18" i="61"/>
  <c r="A18" i="61"/>
  <c r="I17" i="61"/>
  <c r="E17" i="61"/>
  <c r="D17" i="61"/>
  <c r="C17" i="61"/>
  <c r="B17" i="61"/>
  <c r="I16" i="61"/>
  <c r="E16" i="61"/>
  <c r="D16" i="61"/>
  <c r="C16" i="61"/>
  <c r="B16" i="61"/>
  <c r="A16" i="61"/>
  <c r="B11" i="61"/>
  <c r="B10" i="61"/>
  <c r="B9" i="61"/>
  <c r="A17" i="61"/>
  <c r="A23" i="35"/>
  <c r="C49" i="50" l="1"/>
  <c r="C48" i="50"/>
  <c r="C47" i="50"/>
  <c r="C46" i="50"/>
  <c r="C45" i="50"/>
  <c r="C44" i="50"/>
  <c r="C43" i="50"/>
  <c r="C42" i="50"/>
  <c r="C41" i="50"/>
  <c r="J40" i="50"/>
  <c r="F40" i="50"/>
  <c r="E40" i="50"/>
  <c r="C40" i="50"/>
  <c r="J12" i="49"/>
  <c r="J11" i="49"/>
  <c r="J10" i="49"/>
  <c r="J9" i="49"/>
  <c r="J8" i="49"/>
  <c r="J7" i="49"/>
  <c r="J6" i="49"/>
  <c r="J5" i="49"/>
  <c r="J4" i="49"/>
  <c r="J3" i="49"/>
  <c r="F12" i="49"/>
  <c r="F11" i="49"/>
  <c r="F10" i="49"/>
  <c r="F9" i="49"/>
  <c r="F8" i="49"/>
  <c r="F7" i="49"/>
  <c r="F6" i="49"/>
  <c r="F5" i="49"/>
  <c r="F4" i="49"/>
  <c r="E12" i="49"/>
  <c r="E11" i="49"/>
  <c r="E10" i="49"/>
  <c r="E9" i="49"/>
  <c r="E8" i="49"/>
  <c r="E7" i="49"/>
  <c r="E6" i="49"/>
  <c r="E5" i="49"/>
  <c r="E4" i="49"/>
  <c r="J21" i="51" l="1"/>
  <c r="J20" i="51"/>
  <c r="J19" i="51"/>
  <c r="J18" i="51"/>
  <c r="J17" i="51"/>
  <c r="J16" i="51"/>
  <c r="J15" i="51"/>
  <c r="J14" i="51"/>
  <c r="J13" i="51"/>
  <c r="G12" i="51"/>
  <c r="F12" i="51"/>
  <c r="I18" i="51"/>
  <c r="I14" i="51"/>
  <c r="C22" i="51"/>
  <c r="F25" i="80"/>
  <c r="G24" i="80"/>
  <c r="G23" i="80"/>
  <c r="G22" i="80"/>
  <c r="G21" i="80"/>
  <c r="G20" i="80"/>
  <c r="G19" i="80"/>
  <c r="G18" i="80"/>
  <c r="G17" i="80"/>
  <c r="G16" i="80"/>
  <c r="L25" i="80"/>
  <c r="I21" i="51" s="1"/>
  <c r="I25" i="80"/>
  <c r="G15" i="80"/>
  <c r="E25" i="80"/>
  <c r="B7" i="80"/>
  <c r="B6" i="80"/>
  <c r="B5" i="80"/>
  <c r="F25" i="79"/>
  <c r="G24" i="79"/>
  <c r="G23" i="79"/>
  <c r="G22" i="79"/>
  <c r="G21" i="79"/>
  <c r="G20" i="79"/>
  <c r="G19" i="79"/>
  <c r="G18" i="79"/>
  <c r="G17" i="79"/>
  <c r="G16" i="79"/>
  <c r="L25" i="79"/>
  <c r="I20" i="51" s="1"/>
  <c r="I25" i="79"/>
  <c r="G15" i="79"/>
  <c r="E25" i="79"/>
  <c r="B7" i="79"/>
  <c r="B6" i="79"/>
  <c r="B5" i="79"/>
  <c r="F25" i="78"/>
  <c r="G24" i="78"/>
  <c r="G23" i="78"/>
  <c r="G22" i="78"/>
  <c r="G21" i="78"/>
  <c r="G20" i="78"/>
  <c r="G19" i="78"/>
  <c r="G18" i="78"/>
  <c r="G17" i="78"/>
  <c r="G16" i="78"/>
  <c r="L25" i="78"/>
  <c r="I19" i="51" s="1"/>
  <c r="I25" i="78"/>
  <c r="G15" i="78"/>
  <c r="E25" i="78"/>
  <c r="B7" i="78"/>
  <c r="B6" i="78"/>
  <c r="B5" i="78"/>
  <c r="F25" i="77"/>
  <c r="G24" i="77"/>
  <c r="G23" i="77"/>
  <c r="G22" i="77"/>
  <c r="G21" i="77"/>
  <c r="G20" i="77"/>
  <c r="G19" i="77"/>
  <c r="G18" i="77"/>
  <c r="G17" i="77"/>
  <c r="G16" i="77"/>
  <c r="L25" i="77"/>
  <c r="I25" i="77"/>
  <c r="G15" i="77"/>
  <c r="E25" i="77"/>
  <c r="B7" i="77"/>
  <c r="B6" i="77"/>
  <c r="B5" i="77"/>
  <c r="F25" i="76"/>
  <c r="G24" i="76"/>
  <c r="G23" i="76"/>
  <c r="G22" i="76"/>
  <c r="G21" i="76"/>
  <c r="G20" i="76"/>
  <c r="G19" i="76"/>
  <c r="G18" i="76"/>
  <c r="G17" i="76"/>
  <c r="G16" i="76"/>
  <c r="L25" i="76"/>
  <c r="I17" i="51" s="1"/>
  <c r="I25" i="76"/>
  <c r="G15" i="76"/>
  <c r="E25" i="76"/>
  <c r="B7" i="76"/>
  <c r="B6" i="76"/>
  <c r="B5" i="76"/>
  <c r="F25" i="75"/>
  <c r="G24" i="75"/>
  <c r="G23" i="75"/>
  <c r="G22" i="75"/>
  <c r="G21" i="75"/>
  <c r="G20" i="75"/>
  <c r="G19" i="75"/>
  <c r="G18" i="75"/>
  <c r="G17" i="75"/>
  <c r="G16" i="75"/>
  <c r="L25" i="75"/>
  <c r="I16" i="51" s="1"/>
  <c r="I25" i="75"/>
  <c r="G15" i="75"/>
  <c r="E25" i="75"/>
  <c r="B7" i="75"/>
  <c r="B6" i="75"/>
  <c r="B5" i="75"/>
  <c r="F25" i="74"/>
  <c r="G24" i="74"/>
  <c r="G23" i="74"/>
  <c r="G22" i="74"/>
  <c r="G21" i="74"/>
  <c r="G20" i="74"/>
  <c r="G19" i="74"/>
  <c r="G18" i="74"/>
  <c r="G17" i="74"/>
  <c r="G16" i="74"/>
  <c r="L25" i="74"/>
  <c r="I15" i="51" s="1"/>
  <c r="I25" i="74"/>
  <c r="G15" i="74"/>
  <c r="E25" i="74"/>
  <c r="B7" i="74"/>
  <c r="B6" i="74"/>
  <c r="B5" i="74"/>
  <c r="F25" i="73"/>
  <c r="G24" i="73"/>
  <c r="G23" i="73"/>
  <c r="G22" i="73"/>
  <c r="G21" i="73"/>
  <c r="G20" i="73"/>
  <c r="G19" i="73"/>
  <c r="G18" i="73"/>
  <c r="G17" i="73"/>
  <c r="G16" i="73"/>
  <c r="L25" i="73"/>
  <c r="I25" i="73"/>
  <c r="G15" i="73"/>
  <c r="E25" i="73"/>
  <c r="B7" i="73"/>
  <c r="B6" i="73"/>
  <c r="B5" i="73"/>
  <c r="F25" i="72"/>
  <c r="G24" i="72"/>
  <c r="G23" i="72"/>
  <c r="G22" i="72"/>
  <c r="G21" i="72"/>
  <c r="G20" i="72"/>
  <c r="G19" i="72"/>
  <c r="G18" i="72"/>
  <c r="G17" i="72"/>
  <c r="G16" i="72"/>
  <c r="L25" i="72"/>
  <c r="I13" i="51" s="1"/>
  <c r="I25" i="72"/>
  <c r="G15" i="72"/>
  <c r="E25" i="72"/>
  <c r="B7" i="72"/>
  <c r="B6" i="72"/>
  <c r="B5" i="72"/>
  <c r="I12" i="51"/>
  <c r="A21" i="51"/>
  <c r="A20" i="51"/>
  <c r="A19" i="51"/>
  <c r="A18" i="51"/>
  <c r="A17" i="51"/>
  <c r="A16" i="51"/>
  <c r="A15" i="51"/>
  <c r="A14" i="51"/>
  <c r="A13" i="51"/>
  <c r="A12" i="51"/>
  <c r="J49" i="50"/>
  <c r="J45" i="50"/>
  <c r="C19" i="31"/>
  <c r="H47" i="50" s="1"/>
  <c r="C18" i="31"/>
  <c r="H46" i="50" s="1"/>
  <c r="A21" i="31"/>
  <c r="A20" i="31"/>
  <c r="A19" i="31"/>
  <c r="A18" i="31"/>
  <c r="A17" i="31"/>
  <c r="A16" i="31"/>
  <c r="A15" i="31"/>
  <c r="A14" i="31"/>
  <c r="A13" i="31"/>
  <c r="A12" i="31"/>
  <c r="F26" i="69"/>
  <c r="C21" i="31" s="1"/>
  <c r="H49" i="50" s="1"/>
  <c r="G25" i="69"/>
  <c r="G24" i="69"/>
  <c r="G23" i="69"/>
  <c r="G22" i="69"/>
  <c r="G21" i="69"/>
  <c r="G20" i="69"/>
  <c r="G19" i="69"/>
  <c r="G18" i="69"/>
  <c r="G17" i="69"/>
  <c r="I26" i="69"/>
  <c r="F21" i="31" s="1"/>
  <c r="G16" i="69"/>
  <c r="B8" i="69"/>
  <c r="B7" i="69"/>
  <c r="B6" i="69"/>
  <c r="F26" i="68"/>
  <c r="C20" i="31" s="1"/>
  <c r="H48" i="50" s="1"/>
  <c r="G25" i="68"/>
  <c r="G24" i="68"/>
  <c r="H24" i="68" s="1"/>
  <c r="G23" i="68"/>
  <c r="G22" i="68"/>
  <c r="H22" i="68" s="1"/>
  <c r="G21" i="68"/>
  <c r="G20" i="68"/>
  <c r="H20" i="68" s="1"/>
  <c r="G19" i="68"/>
  <c r="G18" i="68"/>
  <c r="H18" i="68" s="1"/>
  <c r="G17" i="68"/>
  <c r="I26" i="68"/>
  <c r="F20" i="31" s="1"/>
  <c r="J48" i="50" s="1"/>
  <c r="G16" i="68"/>
  <c r="E26" i="68"/>
  <c r="B20" i="31" s="1"/>
  <c r="G11" i="49" s="1"/>
  <c r="B8" i="68"/>
  <c r="B7" i="68"/>
  <c r="B6" i="68"/>
  <c r="F26" i="67"/>
  <c r="G25" i="67"/>
  <c r="G24" i="67"/>
  <c r="H24" i="67" s="1"/>
  <c r="G23" i="67"/>
  <c r="G22" i="67"/>
  <c r="H22" i="67" s="1"/>
  <c r="G21" i="67"/>
  <c r="G20" i="67"/>
  <c r="H20" i="67" s="1"/>
  <c r="G19" i="67"/>
  <c r="G18" i="67"/>
  <c r="H18" i="67" s="1"/>
  <c r="G17" i="67"/>
  <c r="I26" i="67"/>
  <c r="F19" i="31" s="1"/>
  <c r="J47" i="50" s="1"/>
  <c r="G16" i="67"/>
  <c r="E26" i="67"/>
  <c r="B19" i="31" s="1"/>
  <c r="G10" i="49" s="1"/>
  <c r="B8" i="67"/>
  <c r="B7" i="67"/>
  <c r="B6" i="67"/>
  <c r="F26" i="66"/>
  <c r="G25" i="66"/>
  <c r="G24" i="66"/>
  <c r="H24" i="66" s="1"/>
  <c r="G23" i="66"/>
  <c r="G22" i="66"/>
  <c r="H22" i="66" s="1"/>
  <c r="G21" i="66"/>
  <c r="G20" i="66"/>
  <c r="H20" i="66" s="1"/>
  <c r="G19" i="66"/>
  <c r="G18" i="66"/>
  <c r="H18" i="66" s="1"/>
  <c r="G17" i="66"/>
  <c r="I26" i="66"/>
  <c r="F18" i="31" s="1"/>
  <c r="J46" i="50" s="1"/>
  <c r="G16" i="66"/>
  <c r="E26" i="66"/>
  <c r="B18" i="31" s="1"/>
  <c r="G9" i="49" s="1"/>
  <c r="B8" i="66"/>
  <c r="B7" i="66"/>
  <c r="B6" i="66"/>
  <c r="F26" i="65"/>
  <c r="C17" i="31" s="1"/>
  <c r="H45" i="50" s="1"/>
  <c r="G25" i="65"/>
  <c r="G24" i="65"/>
  <c r="H24" i="65" s="1"/>
  <c r="G23" i="65"/>
  <c r="G22" i="65"/>
  <c r="H22" i="65" s="1"/>
  <c r="G21" i="65"/>
  <c r="G20" i="65"/>
  <c r="H20" i="65" s="1"/>
  <c r="G19" i="65"/>
  <c r="G18" i="65"/>
  <c r="H18" i="65" s="1"/>
  <c r="G17" i="65"/>
  <c r="I26" i="65"/>
  <c r="F17" i="31" s="1"/>
  <c r="G16" i="65"/>
  <c r="E26" i="65"/>
  <c r="B17" i="31" s="1"/>
  <c r="G8" i="49" s="1"/>
  <c r="B8" i="65"/>
  <c r="B7" i="65"/>
  <c r="B6" i="65"/>
  <c r="F26" i="64"/>
  <c r="C16" i="31" s="1"/>
  <c r="H44" i="50" s="1"/>
  <c r="G25" i="64"/>
  <c r="G24" i="64"/>
  <c r="G23" i="64"/>
  <c r="H22" i="64"/>
  <c r="G22" i="64"/>
  <c r="G21" i="64"/>
  <c r="G20" i="64"/>
  <c r="H20" i="64" s="1"/>
  <c r="G19" i="64"/>
  <c r="G18" i="64"/>
  <c r="H18" i="64" s="1"/>
  <c r="G17" i="64"/>
  <c r="I26" i="64"/>
  <c r="F16" i="31" s="1"/>
  <c r="J44" i="50" s="1"/>
  <c r="G16" i="64"/>
  <c r="E26" i="64"/>
  <c r="B16" i="31" s="1"/>
  <c r="G7" i="49" s="1"/>
  <c r="B8" i="64"/>
  <c r="B7" i="64"/>
  <c r="B6" i="64"/>
  <c r="F26" i="63"/>
  <c r="C15" i="31" s="1"/>
  <c r="H43" i="50" s="1"/>
  <c r="G25" i="63"/>
  <c r="G24" i="63"/>
  <c r="H24" i="63" s="1"/>
  <c r="G23" i="63"/>
  <c r="G22" i="63"/>
  <c r="H22" i="63" s="1"/>
  <c r="G21" i="63"/>
  <c r="G20" i="63"/>
  <c r="H20" i="63" s="1"/>
  <c r="G19" i="63"/>
  <c r="G18" i="63"/>
  <c r="H18" i="63" s="1"/>
  <c r="G17" i="63"/>
  <c r="I26" i="63"/>
  <c r="F15" i="31" s="1"/>
  <c r="J43" i="50" s="1"/>
  <c r="G16" i="63"/>
  <c r="E26" i="63"/>
  <c r="B15" i="31" s="1"/>
  <c r="G6" i="49" s="1"/>
  <c r="B8" i="63"/>
  <c r="B7" i="63"/>
  <c r="B6" i="63"/>
  <c r="F26" i="62"/>
  <c r="C14" i="31" s="1"/>
  <c r="H42" i="50" s="1"/>
  <c r="G25" i="62"/>
  <c r="G24" i="62"/>
  <c r="H24" i="62" s="1"/>
  <c r="G23" i="62"/>
  <c r="G22" i="62"/>
  <c r="H22" i="62" s="1"/>
  <c r="G21" i="62"/>
  <c r="G20" i="62"/>
  <c r="H20" i="62" s="1"/>
  <c r="G19" i="62"/>
  <c r="G18" i="62"/>
  <c r="H18" i="62" s="1"/>
  <c r="G17" i="62"/>
  <c r="I26" i="62"/>
  <c r="F14" i="31" s="1"/>
  <c r="J42" i="50" s="1"/>
  <c r="G16" i="62"/>
  <c r="E26" i="62"/>
  <c r="B14" i="31" s="1"/>
  <c r="G5" i="49" s="1"/>
  <c r="B8" i="62"/>
  <c r="B7" i="62"/>
  <c r="B6" i="62"/>
  <c r="F26" i="61"/>
  <c r="C13" i="31" s="1"/>
  <c r="H41" i="50" s="1"/>
  <c r="G25" i="61"/>
  <c r="G24" i="61"/>
  <c r="H24" i="61" s="1"/>
  <c r="G23" i="61"/>
  <c r="G22" i="61"/>
  <c r="H22" i="61" s="1"/>
  <c r="G21" i="61"/>
  <c r="G20" i="61"/>
  <c r="H20" i="61" s="1"/>
  <c r="G19" i="61"/>
  <c r="G18" i="61"/>
  <c r="H18" i="61" s="1"/>
  <c r="G17" i="61"/>
  <c r="I26" i="61"/>
  <c r="F13" i="31" s="1"/>
  <c r="J41" i="50" s="1"/>
  <c r="G16" i="61"/>
  <c r="E26" i="61"/>
  <c r="B13" i="31" s="1"/>
  <c r="G4" i="49" s="1"/>
  <c r="B8" i="61"/>
  <c r="B7" i="61"/>
  <c r="B6" i="61"/>
  <c r="L24" i="33"/>
  <c r="L23" i="33"/>
  <c r="L22" i="33"/>
  <c r="L21" i="33"/>
  <c r="L20" i="33"/>
  <c r="L19" i="33"/>
  <c r="L18" i="33"/>
  <c r="L17" i="33"/>
  <c r="L16" i="33"/>
  <c r="L15" i="33"/>
  <c r="F25" i="33"/>
  <c r="I25" i="33"/>
  <c r="E25" i="33"/>
  <c r="I24" i="33"/>
  <c r="I23" i="33"/>
  <c r="I22" i="33"/>
  <c r="I21" i="33"/>
  <c r="I20" i="33"/>
  <c r="I19" i="33"/>
  <c r="I18" i="33"/>
  <c r="I17" i="33"/>
  <c r="I16" i="33"/>
  <c r="I15" i="33"/>
  <c r="H19" i="33"/>
  <c r="H22" i="33"/>
  <c r="J22" i="33" s="1"/>
  <c r="M22" i="33" s="1"/>
  <c r="G16" i="33"/>
  <c r="H16" i="33" s="1"/>
  <c r="J16" i="33" s="1"/>
  <c r="M16" i="33" s="1"/>
  <c r="G17" i="33"/>
  <c r="G18" i="33"/>
  <c r="H18" i="33" s="1"/>
  <c r="G19" i="33"/>
  <c r="J19" i="33" s="1"/>
  <c r="M19" i="33" s="1"/>
  <c r="G20" i="33"/>
  <c r="H20" i="33" s="1"/>
  <c r="G21" i="33"/>
  <c r="G22" i="33"/>
  <c r="G23" i="33"/>
  <c r="G24" i="33"/>
  <c r="E24" i="33"/>
  <c r="E23" i="33"/>
  <c r="E22" i="33"/>
  <c r="E21" i="33"/>
  <c r="E20" i="33"/>
  <c r="E19" i="33"/>
  <c r="E18" i="33"/>
  <c r="E17" i="33"/>
  <c r="E16" i="33"/>
  <c r="E15" i="33"/>
  <c r="G15" i="33" s="1"/>
  <c r="H15" i="33" s="1"/>
  <c r="J15" i="33" s="1"/>
  <c r="D24" i="33"/>
  <c r="D23" i="33"/>
  <c r="D22" i="33"/>
  <c r="D21" i="33"/>
  <c r="D20" i="33"/>
  <c r="D19" i="33"/>
  <c r="D18" i="33"/>
  <c r="D17" i="33"/>
  <c r="D16" i="33"/>
  <c r="D15" i="33"/>
  <c r="C24" i="33"/>
  <c r="C23" i="33"/>
  <c r="C22" i="33"/>
  <c r="C21" i="33"/>
  <c r="C20" i="33"/>
  <c r="C19" i="33"/>
  <c r="C18" i="33"/>
  <c r="C17" i="33"/>
  <c r="C16" i="33"/>
  <c r="C15" i="33"/>
  <c r="B24" i="33"/>
  <c r="B23" i="33"/>
  <c r="B22" i="33"/>
  <c r="B21" i="33"/>
  <c r="B20" i="33"/>
  <c r="B19" i="33"/>
  <c r="B18" i="33"/>
  <c r="B17" i="33"/>
  <c r="B16" i="33"/>
  <c r="B15" i="33"/>
  <c r="A24" i="33"/>
  <c r="A23" i="33"/>
  <c r="A22" i="33"/>
  <c r="A21" i="33"/>
  <c r="A20" i="33"/>
  <c r="A19" i="33"/>
  <c r="A18" i="33"/>
  <c r="A17" i="33"/>
  <c r="A16" i="33"/>
  <c r="A15" i="33"/>
  <c r="I25" i="35"/>
  <c r="I24" i="35"/>
  <c r="I23" i="35"/>
  <c r="I22" i="35"/>
  <c r="I21" i="35"/>
  <c r="I20" i="35"/>
  <c r="I19" i="35"/>
  <c r="I18" i="35"/>
  <c r="D25" i="35"/>
  <c r="E25" i="35"/>
  <c r="G25" i="35" s="1"/>
  <c r="E24" i="35"/>
  <c r="G24" i="35" s="1"/>
  <c r="H24" i="35" s="1"/>
  <c r="E23" i="35"/>
  <c r="G23" i="35" s="1"/>
  <c r="H23" i="35" s="1"/>
  <c r="E22" i="35"/>
  <c r="E21" i="35"/>
  <c r="G21" i="35" s="1"/>
  <c r="E20" i="35"/>
  <c r="G20" i="35" s="1"/>
  <c r="H20" i="35" s="1"/>
  <c r="J20" i="35" s="1"/>
  <c r="K20" i="35" s="1"/>
  <c r="E19" i="35"/>
  <c r="G19" i="35" s="1"/>
  <c r="E18" i="35"/>
  <c r="D24" i="35"/>
  <c r="D23" i="35"/>
  <c r="D22" i="35"/>
  <c r="D21" i="35"/>
  <c r="D20" i="35"/>
  <c r="D19" i="35"/>
  <c r="D18" i="35"/>
  <c r="C25" i="35"/>
  <c r="C24" i="35"/>
  <c r="C23" i="35"/>
  <c r="C22" i="35"/>
  <c r="C21" i="35"/>
  <c r="C20" i="35"/>
  <c r="C19" i="35"/>
  <c r="C18" i="35"/>
  <c r="D17" i="35"/>
  <c r="C17" i="35"/>
  <c r="B25" i="35"/>
  <c r="B24" i="35"/>
  <c r="B23" i="35"/>
  <c r="B22" i="35"/>
  <c r="B21" i="35"/>
  <c r="B20" i="35"/>
  <c r="B19" i="35"/>
  <c r="B18" i="35"/>
  <c r="B17" i="35"/>
  <c r="I17" i="35"/>
  <c r="G18" i="35"/>
  <c r="H18" i="35" s="1"/>
  <c r="G22" i="35"/>
  <c r="H22" i="35" s="1"/>
  <c r="F26" i="35"/>
  <c r="C12" i="31" s="1"/>
  <c r="H40" i="50" s="1"/>
  <c r="E17" i="35"/>
  <c r="G17" i="35" s="1"/>
  <c r="D89" i="60"/>
  <c r="D90" i="60" s="1"/>
  <c r="D81" i="60"/>
  <c r="D82" i="60" s="1"/>
  <c r="D73" i="60"/>
  <c r="D74" i="60" s="1"/>
  <c r="D65" i="60"/>
  <c r="D66" i="60" s="1"/>
  <c r="D57" i="60"/>
  <c r="D58" i="60" s="1"/>
  <c r="D49" i="60"/>
  <c r="D50" i="60" s="1"/>
  <c r="D41" i="60"/>
  <c r="D42" i="60" s="1"/>
  <c r="D33" i="60"/>
  <c r="D34" i="60" s="1"/>
  <c r="D25" i="60"/>
  <c r="D26" i="60" s="1"/>
  <c r="D17" i="60"/>
  <c r="D18" i="60" s="1"/>
  <c r="D89" i="59"/>
  <c r="D90" i="59" s="1"/>
  <c r="D81" i="59"/>
  <c r="D82" i="59" s="1"/>
  <c r="D73" i="59"/>
  <c r="D74" i="59" s="1"/>
  <c r="D65" i="59"/>
  <c r="D66" i="59" s="1"/>
  <c r="D57" i="59"/>
  <c r="D58" i="59" s="1"/>
  <c r="D49" i="59"/>
  <c r="D50" i="59" s="1"/>
  <c r="D41" i="59"/>
  <c r="D42" i="59" s="1"/>
  <c r="D33" i="59"/>
  <c r="D34" i="59" s="1"/>
  <c r="D25" i="59"/>
  <c r="D26" i="59" s="1"/>
  <c r="D17" i="59"/>
  <c r="D18" i="59" s="1"/>
  <c r="D89" i="58"/>
  <c r="D90" i="58" s="1"/>
  <c r="D81" i="58"/>
  <c r="D82" i="58" s="1"/>
  <c r="D73" i="58"/>
  <c r="D74" i="58" s="1"/>
  <c r="D65" i="58"/>
  <c r="D66" i="58" s="1"/>
  <c r="D57" i="58"/>
  <c r="D58" i="58" s="1"/>
  <c r="D49" i="58"/>
  <c r="D50" i="58" s="1"/>
  <c r="D41" i="58"/>
  <c r="D42" i="58" s="1"/>
  <c r="D33" i="58"/>
  <c r="D34" i="58" s="1"/>
  <c r="D25" i="58"/>
  <c r="D26" i="58" s="1"/>
  <c r="D17" i="58"/>
  <c r="D18" i="58" s="1"/>
  <c r="D89" i="57"/>
  <c r="D90" i="57" s="1"/>
  <c r="D81" i="57"/>
  <c r="D82" i="57" s="1"/>
  <c r="D73" i="57"/>
  <c r="D74" i="57" s="1"/>
  <c r="D65" i="57"/>
  <c r="D66" i="57" s="1"/>
  <c r="D57" i="57"/>
  <c r="D58" i="57" s="1"/>
  <c r="D49" i="57"/>
  <c r="D50" i="57" s="1"/>
  <c r="D41" i="57"/>
  <c r="D42" i="57" s="1"/>
  <c r="D33" i="57"/>
  <c r="D34" i="57" s="1"/>
  <c r="D25" i="57"/>
  <c r="D26" i="57" s="1"/>
  <c r="D17" i="57"/>
  <c r="D18" i="57" s="1"/>
  <c r="D89" i="56"/>
  <c r="D90" i="56" s="1"/>
  <c r="D81" i="56"/>
  <c r="D82" i="56" s="1"/>
  <c r="D73" i="56"/>
  <c r="D74" i="56" s="1"/>
  <c r="D65" i="56"/>
  <c r="D66" i="56" s="1"/>
  <c r="D57" i="56"/>
  <c r="D58" i="56" s="1"/>
  <c r="D49" i="56"/>
  <c r="D50" i="56" s="1"/>
  <c r="D41" i="56"/>
  <c r="D42" i="56" s="1"/>
  <c r="D33" i="56"/>
  <c r="D34" i="56" s="1"/>
  <c r="D25" i="56"/>
  <c r="D26" i="56" s="1"/>
  <c r="D17" i="56"/>
  <c r="D18" i="56" s="1"/>
  <c r="D89" i="55"/>
  <c r="D90" i="55" s="1"/>
  <c r="D81" i="55"/>
  <c r="D82" i="55" s="1"/>
  <c r="D73" i="55"/>
  <c r="D74" i="55" s="1"/>
  <c r="D65" i="55"/>
  <c r="D66" i="55" s="1"/>
  <c r="D57" i="55"/>
  <c r="D58" i="55" s="1"/>
  <c r="D49" i="55"/>
  <c r="D50" i="55" s="1"/>
  <c r="D41" i="55"/>
  <c r="D42" i="55" s="1"/>
  <c r="D33" i="55"/>
  <c r="D34" i="55" s="1"/>
  <c r="D25" i="55"/>
  <c r="D26" i="55" s="1"/>
  <c r="D17" i="55"/>
  <c r="D18" i="55" s="1"/>
  <c r="D89" i="54"/>
  <c r="D90" i="54" s="1"/>
  <c r="D81" i="54"/>
  <c r="D82" i="54" s="1"/>
  <c r="D73" i="54"/>
  <c r="D74" i="54" s="1"/>
  <c r="D65" i="54"/>
  <c r="D66" i="54" s="1"/>
  <c r="D57" i="54"/>
  <c r="D58" i="54" s="1"/>
  <c r="D49" i="54"/>
  <c r="D50" i="54" s="1"/>
  <c r="D41" i="54"/>
  <c r="D42" i="54" s="1"/>
  <c r="D33" i="54"/>
  <c r="D34" i="54" s="1"/>
  <c r="D25" i="54"/>
  <c r="D26" i="54" s="1"/>
  <c r="D17" i="54"/>
  <c r="D18" i="54" s="1"/>
  <c r="D89" i="53"/>
  <c r="D90" i="53" s="1"/>
  <c r="D81" i="53"/>
  <c r="D82" i="53" s="1"/>
  <c r="D73" i="53"/>
  <c r="D74" i="53" s="1"/>
  <c r="D65" i="53"/>
  <c r="D66" i="53" s="1"/>
  <c r="D57" i="53"/>
  <c r="D58" i="53" s="1"/>
  <c r="D49" i="53"/>
  <c r="D50" i="53" s="1"/>
  <c r="D41" i="53"/>
  <c r="D42" i="53" s="1"/>
  <c r="D33" i="53"/>
  <c r="D34" i="53" s="1"/>
  <c r="D25" i="53"/>
  <c r="D26" i="53" s="1"/>
  <c r="D17" i="53"/>
  <c r="D18" i="53" s="1"/>
  <c r="D89" i="52"/>
  <c r="D90" i="52" s="1"/>
  <c r="D81" i="52"/>
  <c r="D82" i="52" s="1"/>
  <c r="D73" i="52"/>
  <c r="D74" i="52" s="1"/>
  <c r="D65" i="52"/>
  <c r="D66" i="52" s="1"/>
  <c r="D57" i="52"/>
  <c r="D58" i="52" s="1"/>
  <c r="D49" i="52"/>
  <c r="D50" i="52" s="1"/>
  <c r="D41" i="52"/>
  <c r="D42" i="52" s="1"/>
  <c r="D33" i="52"/>
  <c r="D34" i="52" s="1"/>
  <c r="D25" i="52"/>
  <c r="D26" i="52" s="1"/>
  <c r="D17" i="52"/>
  <c r="D18" i="52" s="1"/>
  <c r="B10" i="33"/>
  <c r="B9" i="33"/>
  <c r="B8" i="33"/>
  <c r="B7" i="33"/>
  <c r="B6" i="33"/>
  <c r="B5" i="33"/>
  <c r="G26" i="65" l="1"/>
  <c r="D17" i="31" s="1"/>
  <c r="J17" i="35"/>
  <c r="K17" i="35" s="1"/>
  <c r="H17" i="35"/>
  <c r="G26" i="68"/>
  <c r="D20" i="31" s="1"/>
  <c r="G26" i="67"/>
  <c r="D19" i="31" s="1"/>
  <c r="G26" i="66"/>
  <c r="D18" i="31" s="1"/>
  <c r="F22" i="31"/>
  <c r="G26" i="64"/>
  <c r="D16" i="31" s="1"/>
  <c r="J18" i="64"/>
  <c r="H16" i="64"/>
  <c r="J24" i="64"/>
  <c r="J20" i="64"/>
  <c r="J22" i="64"/>
  <c r="H24" i="64"/>
  <c r="G26" i="63"/>
  <c r="D15" i="31" s="1"/>
  <c r="F22" i="51"/>
  <c r="G26" i="62"/>
  <c r="D14" i="31" s="1"/>
  <c r="G26" i="61"/>
  <c r="D13" i="31" s="1"/>
  <c r="D22" i="51"/>
  <c r="B22" i="51"/>
  <c r="I22" i="51"/>
  <c r="H15" i="80"/>
  <c r="H16" i="80"/>
  <c r="J16" i="80" s="1"/>
  <c r="K16" i="80" s="1"/>
  <c r="M16" i="80" s="1"/>
  <c r="H17" i="80"/>
  <c r="J17" i="80" s="1"/>
  <c r="K17" i="80" s="1"/>
  <c r="M17" i="80" s="1"/>
  <c r="H18" i="80"/>
  <c r="J18" i="80" s="1"/>
  <c r="K18" i="80" s="1"/>
  <c r="M18" i="80" s="1"/>
  <c r="H19" i="80"/>
  <c r="J19" i="80" s="1"/>
  <c r="K19" i="80" s="1"/>
  <c r="M19" i="80" s="1"/>
  <c r="H20" i="80"/>
  <c r="J20" i="80" s="1"/>
  <c r="K20" i="80" s="1"/>
  <c r="M20" i="80" s="1"/>
  <c r="H21" i="80"/>
  <c r="J21" i="80" s="1"/>
  <c r="K21" i="80" s="1"/>
  <c r="M21" i="80" s="1"/>
  <c r="H22" i="80"/>
  <c r="J22" i="80" s="1"/>
  <c r="K22" i="80" s="1"/>
  <c r="M22" i="80" s="1"/>
  <c r="H23" i="80"/>
  <c r="J23" i="80" s="1"/>
  <c r="K23" i="80" s="1"/>
  <c r="M23" i="80" s="1"/>
  <c r="H24" i="80"/>
  <c r="J24" i="80" s="1"/>
  <c r="K24" i="80" s="1"/>
  <c r="M24" i="80" s="1"/>
  <c r="G25" i="80"/>
  <c r="H15" i="79"/>
  <c r="H16" i="79"/>
  <c r="J16" i="79" s="1"/>
  <c r="K16" i="79" s="1"/>
  <c r="M16" i="79" s="1"/>
  <c r="H17" i="79"/>
  <c r="J17" i="79" s="1"/>
  <c r="K17" i="79" s="1"/>
  <c r="M17" i="79" s="1"/>
  <c r="H18" i="79"/>
  <c r="J18" i="79" s="1"/>
  <c r="K18" i="79" s="1"/>
  <c r="M18" i="79" s="1"/>
  <c r="H19" i="79"/>
  <c r="J19" i="79" s="1"/>
  <c r="K19" i="79" s="1"/>
  <c r="M19" i="79" s="1"/>
  <c r="H20" i="79"/>
  <c r="J20" i="79" s="1"/>
  <c r="K20" i="79" s="1"/>
  <c r="M20" i="79" s="1"/>
  <c r="H21" i="79"/>
  <c r="J21" i="79" s="1"/>
  <c r="K21" i="79" s="1"/>
  <c r="M21" i="79" s="1"/>
  <c r="H22" i="79"/>
  <c r="J22" i="79" s="1"/>
  <c r="K22" i="79" s="1"/>
  <c r="M22" i="79" s="1"/>
  <c r="H23" i="79"/>
  <c r="J23" i="79" s="1"/>
  <c r="K23" i="79" s="1"/>
  <c r="M23" i="79" s="1"/>
  <c r="H24" i="79"/>
  <c r="J24" i="79" s="1"/>
  <c r="K24" i="79" s="1"/>
  <c r="M24" i="79" s="1"/>
  <c r="G25" i="79"/>
  <c r="H15" i="78"/>
  <c r="H16" i="78"/>
  <c r="J16" i="78" s="1"/>
  <c r="K16" i="78" s="1"/>
  <c r="M16" i="78" s="1"/>
  <c r="H17" i="78"/>
  <c r="J17" i="78" s="1"/>
  <c r="K17" i="78" s="1"/>
  <c r="M17" i="78" s="1"/>
  <c r="H18" i="78"/>
  <c r="J18" i="78" s="1"/>
  <c r="K18" i="78" s="1"/>
  <c r="M18" i="78" s="1"/>
  <c r="H19" i="78"/>
  <c r="J19" i="78" s="1"/>
  <c r="K19" i="78" s="1"/>
  <c r="M19" i="78" s="1"/>
  <c r="H20" i="78"/>
  <c r="J20" i="78" s="1"/>
  <c r="K20" i="78" s="1"/>
  <c r="M20" i="78" s="1"/>
  <c r="H21" i="78"/>
  <c r="J21" i="78" s="1"/>
  <c r="K21" i="78" s="1"/>
  <c r="M21" i="78" s="1"/>
  <c r="H22" i="78"/>
  <c r="J22" i="78" s="1"/>
  <c r="K22" i="78" s="1"/>
  <c r="M22" i="78" s="1"/>
  <c r="H23" i="78"/>
  <c r="J23" i="78" s="1"/>
  <c r="K23" i="78" s="1"/>
  <c r="M23" i="78" s="1"/>
  <c r="H24" i="78"/>
  <c r="J24" i="78" s="1"/>
  <c r="K24" i="78" s="1"/>
  <c r="M24" i="78" s="1"/>
  <c r="G25" i="78"/>
  <c r="J18" i="77"/>
  <c r="K18" i="77" s="1"/>
  <c r="M18" i="77" s="1"/>
  <c r="H15" i="77"/>
  <c r="H16" i="77"/>
  <c r="J16" i="77" s="1"/>
  <c r="K16" i="77" s="1"/>
  <c r="M16" i="77" s="1"/>
  <c r="H17" i="77"/>
  <c r="J17" i="77" s="1"/>
  <c r="K17" i="77" s="1"/>
  <c r="M17" i="77" s="1"/>
  <c r="H18" i="77"/>
  <c r="H19" i="77"/>
  <c r="J19" i="77" s="1"/>
  <c r="K19" i="77" s="1"/>
  <c r="M19" i="77" s="1"/>
  <c r="H20" i="77"/>
  <c r="J20" i="77" s="1"/>
  <c r="K20" i="77" s="1"/>
  <c r="M20" i="77" s="1"/>
  <c r="H21" i="77"/>
  <c r="J21" i="77" s="1"/>
  <c r="K21" i="77" s="1"/>
  <c r="M21" i="77" s="1"/>
  <c r="H22" i="77"/>
  <c r="J22" i="77" s="1"/>
  <c r="K22" i="77" s="1"/>
  <c r="M22" i="77" s="1"/>
  <c r="H23" i="77"/>
  <c r="J23" i="77" s="1"/>
  <c r="K23" i="77" s="1"/>
  <c r="M23" i="77" s="1"/>
  <c r="H24" i="77"/>
  <c r="J24" i="77" s="1"/>
  <c r="K24" i="77" s="1"/>
  <c r="M24" i="77" s="1"/>
  <c r="G25" i="77"/>
  <c r="J16" i="76"/>
  <c r="K16" i="76" s="1"/>
  <c r="M16" i="76" s="1"/>
  <c r="J24" i="76"/>
  <c r="K24" i="76" s="1"/>
  <c r="M24" i="76" s="1"/>
  <c r="H15" i="76"/>
  <c r="H16" i="76"/>
  <c r="H17" i="76"/>
  <c r="J17" i="76" s="1"/>
  <c r="K17" i="76" s="1"/>
  <c r="M17" i="76" s="1"/>
  <c r="H18" i="76"/>
  <c r="J18" i="76" s="1"/>
  <c r="K18" i="76" s="1"/>
  <c r="M18" i="76" s="1"/>
  <c r="H19" i="76"/>
  <c r="J19" i="76" s="1"/>
  <c r="K19" i="76" s="1"/>
  <c r="M19" i="76" s="1"/>
  <c r="H20" i="76"/>
  <c r="J20" i="76" s="1"/>
  <c r="K20" i="76" s="1"/>
  <c r="M20" i="76" s="1"/>
  <c r="H21" i="76"/>
  <c r="J21" i="76" s="1"/>
  <c r="K21" i="76" s="1"/>
  <c r="M21" i="76" s="1"/>
  <c r="H22" i="76"/>
  <c r="J22" i="76" s="1"/>
  <c r="K22" i="76" s="1"/>
  <c r="M22" i="76" s="1"/>
  <c r="H23" i="76"/>
  <c r="J23" i="76" s="1"/>
  <c r="K23" i="76" s="1"/>
  <c r="M23" i="76" s="1"/>
  <c r="H24" i="76"/>
  <c r="G25" i="76"/>
  <c r="J17" i="75"/>
  <c r="M17" i="75" s="1"/>
  <c r="H15" i="75"/>
  <c r="H16" i="75"/>
  <c r="J16" i="75" s="1"/>
  <c r="M16" i="75" s="1"/>
  <c r="H17" i="75"/>
  <c r="H18" i="75"/>
  <c r="J18" i="75" s="1"/>
  <c r="M18" i="75" s="1"/>
  <c r="H19" i="75"/>
  <c r="J19" i="75" s="1"/>
  <c r="M19" i="75" s="1"/>
  <c r="H20" i="75"/>
  <c r="J20" i="75" s="1"/>
  <c r="M20" i="75" s="1"/>
  <c r="H21" i="75"/>
  <c r="J21" i="75" s="1"/>
  <c r="M21" i="75" s="1"/>
  <c r="H22" i="75"/>
  <c r="J22" i="75" s="1"/>
  <c r="M22" i="75" s="1"/>
  <c r="H23" i="75"/>
  <c r="J23" i="75" s="1"/>
  <c r="M23" i="75" s="1"/>
  <c r="H24" i="75"/>
  <c r="J24" i="75" s="1"/>
  <c r="M24" i="75" s="1"/>
  <c r="G25" i="75"/>
  <c r="H15" i="74"/>
  <c r="H16" i="74"/>
  <c r="J16" i="74" s="1"/>
  <c r="M16" i="74" s="1"/>
  <c r="H17" i="74"/>
  <c r="J17" i="74" s="1"/>
  <c r="M17" i="74" s="1"/>
  <c r="H18" i="74"/>
  <c r="J18" i="74" s="1"/>
  <c r="M18" i="74" s="1"/>
  <c r="H19" i="74"/>
  <c r="J19" i="74" s="1"/>
  <c r="M19" i="74" s="1"/>
  <c r="H20" i="74"/>
  <c r="J20" i="74" s="1"/>
  <c r="M20" i="74" s="1"/>
  <c r="H21" i="74"/>
  <c r="J21" i="74" s="1"/>
  <c r="M21" i="74" s="1"/>
  <c r="H22" i="74"/>
  <c r="J22" i="74" s="1"/>
  <c r="M22" i="74" s="1"/>
  <c r="H23" i="74"/>
  <c r="J23" i="74" s="1"/>
  <c r="M23" i="74" s="1"/>
  <c r="H24" i="74"/>
  <c r="J24" i="74" s="1"/>
  <c r="M24" i="74" s="1"/>
  <c r="G25" i="74"/>
  <c r="H15" i="73"/>
  <c r="H16" i="73"/>
  <c r="J16" i="73" s="1"/>
  <c r="M16" i="73" s="1"/>
  <c r="H17" i="73"/>
  <c r="J17" i="73" s="1"/>
  <c r="M17" i="73" s="1"/>
  <c r="H18" i="73"/>
  <c r="J18" i="73" s="1"/>
  <c r="M18" i="73" s="1"/>
  <c r="H19" i="73"/>
  <c r="J19" i="73" s="1"/>
  <c r="M19" i="73" s="1"/>
  <c r="H20" i="73"/>
  <c r="J20" i="73" s="1"/>
  <c r="M20" i="73" s="1"/>
  <c r="H21" i="73"/>
  <c r="J21" i="73" s="1"/>
  <c r="M21" i="73" s="1"/>
  <c r="H22" i="73"/>
  <c r="J22" i="73" s="1"/>
  <c r="M22" i="73" s="1"/>
  <c r="H23" i="73"/>
  <c r="J23" i="73" s="1"/>
  <c r="M23" i="73" s="1"/>
  <c r="H24" i="73"/>
  <c r="J24" i="73" s="1"/>
  <c r="M24" i="73" s="1"/>
  <c r="G25" i="73"/>
  <c r="J22" i="72"/>
  <c r="M22" i="72" s="1"/>
  <c r="H15" i="72"/>
  <c r="H16" i="72"/>
  <c r="J16" i="72" s="1"/>
  <c r="M16" i="72" s="1"/>
  <c r="H17" i="72"/>
  <c r="J17" i="72" s="1"/>
  <c r="M17" i="72" s="1"/>
  <c r="H18" i="72"/>
  <c r="J18" i="72" s="1"/>
  <c r="M18" i="72" s="1"/>
  <c r="H19" i="72"/>
  <c r="J19" i="72" s="1"/>
  <c r="M19" i="72" s="1"/>
  <c r="H20" i="72"/>
  <c r="J20" i="72" s="1"/>
  <c r="M20" i="72" s="1"/>
  <c r="H21" i="72"/>
  <c r="J21" i="72" s="1"/>
  <c r="M21" i="72" s="1"/>
  <c r="H22" i="72"/>
  <c r="H23" i="72"/>
  <c r="J23" i="72" s="1"/>
  <c r="M23" i="72" s="1"/>
  <c r="H24" i="72"/>
  <c r="J24" i="72" s="1"/>
  <c r="M24" i="72" s="1"/>
  <c r="G25" i="72"/>
  <c r="J24" i="33"/>
  <c r="M24" i="33" s="1"/>
  <c r="H24" i="33"/>
  <c r="J23" i="33"/>
  <c r="M23" i="33" s="1"/>
  <c r="H23" i="33"/>
  <c r="J21" i="33"/>
  <c r="M21" i="33" s="1"/>
  <c r="H21" i="33"/>
  <c r="J20" i="33"/>
  <c r="M20" i="33" s="1"/>
  <c r="J18" i="33"/>
  <c r="M18" i="33" s="1"/>
  <c r="J17" i="33"/>
  <c r="M17" i="33" s="1"/>
  <c r="H17" i="33"/>
  <c r="H25" i="33"/>
  <c r="G25" i="33"/>
  <c r="C22" i="31"/>
  <c r="H20" i="69"/>
  <c r="J20" i="69" s="1"/>
  <c r="G26" i="69"/>
  <c r="D21" i="31" s="1"/>
  <c r="H16" i="69"/>
  <c r="J16" i="69"/>
  <c r="H24" i="69"/>
  <c r="J24" i="69" s="1"/>
  <c r="H22" i="69"/>
  <c r="J22" i="69" s="1"/>
  <c r="H18" i="69"/>
  <c r="J18" i="69"/>
  <c r="H17" i="69"/>
  <c r="J17" i="69" s="1"/>
  <c r="H19" i="69"/>
  <c r="J19" i="69" s="1"/>
  <c r="H23" i="69"/>
  <c r="J23" i="69" s="1"/>
  <c r="H25" i="69"/>
  <c r="E26" i="69"/>
  <c r="B21" i="31" s="1"/>
  <c r="G12" i="49" s="1"/>
  <c r="H21" i="69"/>
  <c r="J21" i="69" s="1"/>
  <c r="J19" i="68"/>
  <c r="H17" i="68"/>
  <c r="J17" i="68" s="1"/>
  <c r="J18" i="68"/>
  <c r="H19" i="68"/>
  <c r="J20" i="68"/>
  <c r="H21" i="68"/>
  <c r="J21" i="68" s="1"/>
  <c r="J22" i="68"/>
  <c r="H23" i="68"/>
  <c r="J23" i="68" s="1"/>
  <c r="J24" i="68"/>
  <c r="H25" i="68"/>
  <c r="H16" i="68"/>
  <c r="H26" i="68" s="1"/>
  <c r="E20" i="31" s="1"/>
  <c r="H17" i="67"/>
  <c r="J17" i="67" s="1"/>
  <c r="J18" i="67"/>
  <c r="H19" i="67"/>
  <c r="J19" i="67" s="1"/>
  <c r="J20" i="67"/>
  <c r="H21" i="67"/>
  <c r="J21" i="67" s="1"/>
  <c r="J22" i="67"/>
  <c r="H23" i="67"/>
  <c r="J23" i="67" s="1"/>
  <c r="J24" i="67"/>
  <c r="H25" i="67"/>
  <c r="H16" i="67"/>
  <c r="J19" i="66"/>
  <c r="H17" i="66"/>
  <c r="J17" i="66" s="1"/>
  <c r="J18" i="66"/>
  <c r="H19" i="66"/>
  <c r="J20" i="66"/>
  <c r="H21" i="66"/>
  <c r="J21" i="66" s="1"/>
  <c r="J22" i="66"/>
  <c r="H23" i="66"/>
  <c r="J23" i="66" s="1"/>
  <c r="J24" i="66"/>
  <c r="H25" i="66"/>
  <c r="H16" i="66"/>
  <c r="H26" i="66" s="1"/>
  <c r="E18" i="31" s="1"/>
  <c r="H17" i="65"/>
  <c r="J17" i="65" s="1"/>
  <c r="J18" i="65"/>
  <c r="H19" i="65"/>
  <c r="J19" i="65" s="1"/>
  <c r="J20" i="65"/>
  <c r="H21" i="65"/>
  <c r="J21" i="65" s="1"/>
  <c r="J22" i="65"/>
  <c r="H23" i="65"/>
  <c r="J23" i="65" s="1"/>
  <c r="J24" i="65"/>
  <c r="H25" i="65"/>
  <c r="H16" i="65"/>
  <c r="J16" i="65" s="1"/>
  <c r="J16" i="64"/>
  <c r="H17" i="64"/>
  <c r="H19" i="64"/>
  <c r="J19" i="64" s="1"/>
  <c r="H21" i="64"/>
  <c r="J21" i="64" s="1"/>
  <c r="H23" i="64"/>
  <c r="J23" i="64" s="1"/>
  <c r="H25" i="64"/>
  <c r="H17" i="63"/>
  <c r="J17" i="63" s="1"/>
  <c r="J18" i="63"/>
  <c r="H19" i="63"/>
  <c r="J19" i="63" s="1"/>
  <c r="J20" i="63"/>
  <c r="H21" i="63"/>
  <c r="J21" i="63" s="1"/>
  <c r="J22" i="63"/>
  <c r="H23" i="63"/>
  <c r="J23" i="63" s="1"/>
  <c r="J24" i="63"/>
  <c r="H25" i="63"/>
  <c r="H16" i="63"/>
  <c r="J19" i="62"/>
  <c r="H17" i="62"/>
  <c r="J17" i="62" s="1"/>
  <c r="J18" i="62"/>
  <c r="H19" i="62"/>
  <c r="J20" i="62"/>
  <c r="H21" i="62"/>
  <c r="J21" i="62" s="1"/>
  <c r="J22" i="62"/>
  <c r="H23" i="62"/>
  <c r="J23" i="62" s="1"/>
  <c r="J24" i="62"/>
  <c r="H25" i="62"/>
  <c r="H16" i="62"/>
  <c r="H26" i="62" s="1"/>
  <c r="E14" i="31" s="1"/>
  <c r="H17" i="61"/>
  <c r="J17" i="61" s="1"/>
  <c r="J18" i="61"/>
  <c r="H19" i="61"/>
  <c r="J19" i="61" s="1"/>
  <c r="J20" i="61"/>
  <c r="H21" i="61"/>
  <c r="J21" i="61" s="1"/>
  <c r="J22" i="61"/>
  <c r="H23" i="61"/>
  <c r="J23" i="61" s="1"/>
  <c r="J24" i="61"/>
  <c r="H25" i="61"/>
  <c r="H16" i="61"/>
  <c r="L25" i="33"/>
  <c r="M15" i="33"/>
  <c r="J22" i="35"/>
  <c r="K22" i="35" s="1"/>
  <c r="J18" i="35"/>
  <c r="K18" i="35" s="1"/>
  <c r="H25" i="35"/>
  <c r="J25" i="35" s="1"/>
  <c r="K25" i="35" s="1"/>
  <c r="H21" i="35"/>
  <c r="J21" i="35" s="1"/>
  <c r="K21" i="35" s="1"/>
  <c r="J23" i="35"/>
  <c r="K23" i="35" s="1"/>
  <c r="J24" i="35"/>
  <c r="K24" i="35" s="1"/>
  <c r="G26" i="35"/>
  <c r="D12" i="31" s="1"/>
  <c r="H19" i="35"/>
  <c r="J19" i="35" s="1"/>
  <c r="E6" i="14"/>
  <c r="E10" i="14" s="1"/>
  <c r="B8" i="35"/>
  <c r="B7" i="35"/>
  <c r="B6" i="35"/>
  <c r="E16" i="35"/>
  <c r="G16" i="35" s="1"/>
  <c r="H16" i="35" s="1"/>
  <c r="H26" i="35" s="1"/>
  <c r="E12" i="31" s="1"/>
  <c r="I16" i="35"/>
  <c r="I26" i="35" s="1"/>
  <c r="D16" i="35"/>
  <c r="C16" i="35"/>
  <c r="B16" i="35"/>
  <c r="G35" i="3"/>
  <c r="G34" i="3"/>
  <c r="H33" i="3"/>
  <c r="G33" i="3"/>
  <c r="G32" i="3"/>
  <c r="G31" i="3"/>
  <c r="A27" i="3"/>
  <c r="G24" i="17"/>
  <c r="E24" i="17"/>
  <c r="E23" i="17"/>
  <c r="E22" i="17"/>
  <c r="F17" i="17"/>
  <c r="B7" i="31"/>
  <c r="B6" i="31"/>
  <c r="B5" i="31"/>
  <c r="C6" i="8"/>
  <c r="E17" i="12"/>
  <c r="I14" i="12"/>
  <c r="I13" i="12"/>
  <c r="J12" i="12"/>
  <c r="I12" i="12"/>
  <c r="I6" i="12"/>
  <c r="I10" i="12"/>
  <c r="I11" i="12"/>
  <c r="H26" i="67" l="1"/>
  <c r="E19" i="31" s="1"/>
  <c r="D22" i="31"/>
  <c r="G40" i="50"/>
  <c r="H3" i="49"/>
  <c r="E26" i="35"/>
  <c r="B12" i="31" s="1"/>
  <c r="G3" i="49" s="1"/>
  <c r="E8" i="14"/>
  <c r="J25" i="69"/>
  <c r="J26" i="69" s="1"/>
  <c r="G21" i="31" s="1"/>
  <c r="J25" i="68"/>
  <c r="G48" i="50"/>
  <c r="H11" i="49"/>
  <c r="G47" i="50"/>
  <c r="H10" i="49"/>
  <c r="J25" i="67"/>
  <c r="J25" i="66"/>
  <c r="G46" i="50"/>
  <c r="H9" i="49"/>
  <c r="J25" i="65"/>
  <c r="J25" i="64"/>
  <c r="J25" i="63"/>
  <c r="H26" i="63"/>
  <c r="E15" i="31" s="1"/>
  <c r="G42" i="50"/>
  <c r="H5" i="49"/>
  <c r="J25" i="62"/>
  <c r="H26" i="61"/>
  <c r="E13" i="31" s="1"/>
  <c r="J25" i="61"/>
  <c r="H25" i="80"/>
  <c r="J15" i="80"/>
  <c r="H25" i="79"/>
  <c r="J15" i="79"/>
  <c r="H25" i="78"/>
  <c r="J15" i="78"/>
  <c r="H25" i="77"/>
  <c r="J15" i="77"/>
  <c r="H25" i="76"/>
  <c r="J15" i="76"/>
  <c r="H25" i="75"/>
  <c r="J15" i="75"/>
  <c r="H25" i="74"/>
  <c r="J15" i="74"/>
  <c r="H25" i="73"/>
  <c r="J15" i="73"/>
  <c r="H25" i="72"/>
  <c r="J15" i="72"/>
  <c r="M25" i="33"/>
  <c r="J12" i="51" s="1"/>
  <c r="J22" i="51" s="1"/>
  <c r="J25" i="33"/>
  <c r="K25" i="33"/>
  <c r="H12" i="51" s="1"/>
  <c r="H26" i="69"/>
  <c r="E21" i="31" s="1"/>
  <c r="J16" i="68"/>
  <c r="J16" i="67"/>
  <c r="J16" i="66"/>
  <c r="J26" i="65"/>
  <c r="G17" i="31" s="1"/>
  <c r="H26" i="65"/>
  <c r="E17" i="31" s="1"/>
  <c r="H26" i="64"/>
  <c r="E16" i="31" s="1"/>
  <c r="J17" i="64"/>
  <c r="J16" i="63"/>
  <c r="J16" i="62"/>
  <c r="J16" i="61"/>
  <c r="K19" i="35"/>
  <c r="B7" i="51"/>
  <c r="B6" i="51"/>
  <c r="B5" i="51"/>
  <c r="B22" i="31" l="1"/>
  <c r="G49" i="50"/>
  <c r="H12" i="49"/>
  <c r="H8" i="49"/>
  <c r="G45" i="50"/>
  <c r="G44" i="50"/>
  <c r="H7" i="49"/>
  <c r="E22" i="31"/>
  <c r="G43" i="50"/>
  <c r="H6" i="49"/>
  <c r="E22" i="51"/>
  <c r="H4" i="49"/>
  <c r="G41" i="50"/>
  <c r="K15" i="80"/>
  <c r="J25" i="80"/>
  <c r="K15" i="79"/>
  <c r="J25" i="79"/>
  <c r="K15" i="78"/>
  <c r="J25" i="78"/>
  <c r="K15" i="77"/>
  <c r="J25" i="77"/>
  <c r="K15" i="76"/>
  <c r="J25" i="76"/>
  <c r="J25" i="75"/>
  <c r="J25" i="74"/>
  <c r="J25" i="73"/>
  <c r="J25" i="72"/>
  <c r="J26" i="68"/>
  <c r="G20" i="31" s="1"/>
  <c r="K26" i="68"/>
  <c r="H20" i="31" s="1"/>
  <c r="I11" i="49" s="1"/>
  <c r="J26" i="67"/>
  <c r="G19" i="31" s="1"/>
  <c r="K26" i="67"/>
  <c r="H19" i="31" s="1"/>
  <c r="I10" i="49" s="1"/>
  <c r="J26" i="66"/>
  <c r="G18" i="31" s="1"/>
  <c r="J26" i="64"/>
  <c r="G16" i="31" s="1"/>
  <c r="J26" i="63"/>
  <c r="G15" i="31" s="1"/>
  <c r="K26" i="63"/>
  <c r="H15" i="31" s="1"/>
  <c r="I6" i="49" s="1"/>
  <c r="J26" i="62"/>
  <c r="G14" i="31" s="1"/>
  <c r="K26" i="62"/>
  <c r="H14" i="31" s="1"/>
  <c r="I5" i="49" s="1"/>
  <c r="J26" i="61"/>
  <c r="G13" i="31" s="1"/>
  <c r="K26" i="61"/>
  <c r="H13" i="31" s="1"/>
  <c r="I4" i="49" s="1"/>
  <c r="K26" i="66" l="1"/>
  <c r="H18" i="31" s="1"/>
  <c r="I9" i="49" s="1"/>
  <c r="K26" i="69"/>
  <c r="H21" i="31" s="1"/>
  <c r="I12" i="49" s="1"/>
  <c r="K26" i="65"/>
  <c r="H17" i="31" s="1"/>
  <c r="I8" i="49" s="1"/>
  <c r="G22" i="51"/>
  <c r="K26" i="64"/>
  <c r="H16" i="31" s="1"/>
  <c r="I7" i="49" s="1"/>
  <c r="M15" i="80"/>
  <c r="M25" i="80" s="1"/>
  <c r="K25" i="80"/>
  <c r="M15" i="79"/>
  <c r="M25" i="79" s="1"/>
  <c r="K25" i="79"/>
  <c r="M15" i="78"/>
  <c r="M25" i="78" s="1"/>
  <c r="K25" i="78"/>
  <c r="M15" i="77"/>
  <c r="M25" i="77" s="1"/>
  <c r="K25" i="77"/>
  <c r="M15" i="76"/>
  <c r="M25" i="76" s="1"/>
  <c r="K25" i="76"/>
  <c r="M15" i="75"/>
  <c r="M25" i="75" s="1"/>
  <c r="K25" i="75"/>
  <c r="H16" i="51" s="1"/>
  <c r="M15" i="74"/>
  <c r="M25" i="74" s="1"/>
  <c r="K25" i="74"/>
  <c r="H15" i="51" s="1"/>
  <c r="M15" i="73"/>
  <c r="M25" i="73" s="1"/>
  <c r="K25" i="73"/>
  <c r="H14" i="51" s="1"/>
  <c r="M15" i="72"/>
  <c r="M25" i="72" s="1"/>
  <c r="K25" i="72"/>
  <c r="H13" i="51" s="1"/>
  <c r="O67" i="50"/>
  <c r="L67" i="50"/>
  <c r="J67" i="50"/>
  <c r="H67" i="50"/>
  <c r="G67" i="50"/>
  <c r="F67" i="50"/>
  <c r="C67" i="50"/>
  <c r="I65" i="50"/>
  <c r="K65" i="50" s="1"/>
  <c r="M65" i="50" s="1"/>
  <c r="N65" i="50" s="1"/>
  <c r="I64" i="50"/>
  <c r="K64" i="50" s="1"/>
  <c r="M64" i="50" s="1"/>
  <c r="N64" i="50" s="1"/>
  <c r="K63" i="50"/>
  <c r="M63" i="50" s="1"/>
  <c r="N63" i="50" s="1"/>
  <c r="I63" i="50"/>
  <c r="I62" i="50"/>
  <c r="K62" i="50" s="1"/>
  <c r="M62" i="50" s="1"/>
  <c r="N62" i="50" s="1"/>
  <c r="I61" i="50"/>
  <c r="K61" i="50" s="1"/>
  <c r="M61" i="50" s="1"/>
  <c r="N61" i="50" s="1"/>
  <c r="I60" i="50"/>
  <c r="K60" i="50" s="1"/>
  <c r="M60" i="50" s="1"/>
  <c r="N60" i="50" s="1"/>
  <c r="I59" i="50"/>
  <c r="K59" i="50" s="1"/>
  <c r="M59" i="50" s="1"/>
  <c r="N59" i="50" s="1"/>
  <c r="I58" i="50"/>
  <c r="K58" i="50" s="1"/>
  <c r="M58" i="50" s="1"/>
  <c r="N58" i="50" s="1"/>
  <c r="I57" i="50"/>
  <c r="K57" i="50" s="1"/>
  <c r="M57" i="50" s="1"/>
  <c r="N57" i="50" s="1"/>
  <c r="B57" i="50"/>
  <c r="B58" i="50" s="1"/>
  <c r="B59" i="50" s="1"/>
  <c r="B60" i="50" s="1"/>
  <c r="B61" i="50" s="1"/>
  <c r="B62" i="50" s="1"/>
  <c r="B63" i="50" s="1"/>
  <c r="B64" i="50" s="1"/>
  <c r="B65" i="50" s="1"/>
  <c r="I56" i="50"/>
  <c r="O51" i="50"/>
  <c r="J51" i="50"/>
  <c r="H51" i="50"/>
  <c r="G51" i="50"/>
  <c r="F51" i="50"/>
  <c r="C51" i="50"/>
  <c r="I49" i="50"/>
  <c r="K49" i="50" s="1"/>
  <c r="I48" i="50"/>
  <c r="K48" i="50" s="1"/>
  <c r="I47" i="50"/>
  <c r="K47" i="50" s="1"/>
  <c r="I46" i="50"/>
  <c r="K46" i="50" s="1"/>
  <c r="I45" i="50"/>
  <c r="K45" i="50" s="1"/>
  <c r="I44" i="50"/>
  <c r="K44" i="50" s="1"/>
  <c r="I43" i="50"/>
  <c r="K43" i="50" s="1"/>
  <c r="I42" i="50"/>
  <c r="K42" i="50" s="1"/>
  <c r="I41" i="50"/>
  <c r="K41" i="50" s="1"/>
  <c r="B41" i="50"/>
  <c r="B42" i="50" s="1"/>
  <c r="B43" i="50" s="1"/>
  <c r="B44" i="50" s="1"/>
  <c r="B45" i="50" s="1"/>
  <c r="B46" i="50" s="1"/>
  <c r="B47" i="50" s="1"/>
  <c r="B48" i="50" s="1"/>
  <c r="B49" i="50" s="1"/>
  <c r="I40" i="50"/>
  <c r="O35" i="50"/>
  <c r="L35" i="50"/>
  <c r="J35" i="50"/>
  <c r="H35" i="50"/>
  <c r="G35" i="50"/>
  <c r="F35" i="50"/>
  <c r="C35" i="50"/>
  <c r="I33" i="50"/>
  <c r="K33" i="50" s="1"/>
  <c r="M33" i="50" s="1"/>
  <c r="N33" i="50" s="1"/>
  <c r="I32" i="50"/>
  <c r="K32" i="50" s="1"/>
  <c r="M32" i="50" s="1"/>
  <c r="N32" i="50" s="1"/>
  <c r="I31" i="50"/>
  <c r="K31" i="50" s="1"/>
  <c r="M31" i="50" s="1"/>
  <c r="N31" i="50" s="1"/>
  <c r="I30" i="50"/>
  <c r="K30" i="50" s="1"/>
  <c r="M30" i="50" s="1"/>
  <c r="N30" i="50" s="1"/>
  <c r="I29" i="50"/>
  <c r="K29" i="50" s="1"/>
  <c r="M29" i="50" s="1"/>
  <c r="N29" i="50" s="1"/>
  <c r="I28" i="50"/>
  <c r="K28" i="50" s="1"/>
  <c r="M28" i="50" s="1"/>
  <c r="N28" i="50" s="1"/>
  <c r="K27" i="50"/>
  <c r="M27" i="50" s="1"/>
  <c r="N27" i="50" s="1"/>
  <c r="I27" i="50"/>
  <c r="I26" i="50"/>
  <c r="K26" i="50" s="1"/>
  <c r="M26" i="50" s="1"/>
  <c r="N26" i="50" s="1"/>
  <c r="I25" i="50"/>
  <c r="K25" i="50" s="1"/>
  <c r="M25" i="50" s="1"/>
  <c r="N25" i="50" s="1"/>
  <c r="B25" i="50"/>
  <c r="B26" i="50" s="1"/>
  <c r="B27" i="50" s="1"/>
  <c r="B28" i="50" s="1"/>
  <c r="B29" i="50" s="1"/>
  <c r="B30" i="50" s="1"/>
  <c r="B31" i="50" s="1"/>
  <c r="B32" i="50" s="1"/>
  <c r="B33" i="50" s="1"/>
  <c r="I24" i="50"/>
  <c r="I23" i="50"/>
  <c r="K23" i="50" s="1"/>
  <c r="M23" i="50" s="1"/>
  <c r="N23" i="50" s="1"/>
  <c r="E15" i="50"/>
  <c r="G14" i="50"/>
  <c r="E14" i="50"/>
  <c r="F14" i="50" s="1"/>
  <c r="E13" i="50"/>
  <c r="G12" i="50"/>
  <c r="E12" i="50"/>
  <c r="E11" i="50"/>
  <c r="G10" i="50"/>
  <c r="E10" i="50"/>
  <c r="F10" i="50" s="1"/>
  <c r="Q5" i="50"/>
  <c r="H22" i="51" l="1"/>
  <c r="L49" i="50"/>
  <c r="M49" i="50" s="1"/>
  <c r="N49" i="50" s="1"/>
  <c r="L48" i="50"/>
  <c r="M48" i="50" s="1"/>
  <c r="N48" i="50" s="1"/>
  <c r="L47" i="50"/>
  <c r="M47" i="50" s="1"/>
  <c r="N47" i="50" s="1"/>
  <c r="M46" i="50"/>
  <c r="N46" i="50" s="1"/>
  <c r="L46" i="50"/>
  <c r="L45" i="50"/>
  <c r="M45" i="50" s="1"/>
  <c r="N45" i="50" s="1"/>
  <c r="L44" i="50"/>
  <c r="M44" i="50" s="1"/>
  <c r="N44" i="50" s="1"/>
  <c r="L43" i="50"/>
  <c r="M43" i="50" s="1"/>
  <c r="N43" i="50" s="1"/>
  <c r="L42" i="50"/>
  <c r="M42" i="50" s="1"/>
  <c r="N42" i="50" s="1"/>
  <c r="L41" i="50"/>
  <c r="G16" i="50"/>
  <c r="F12" i="50"/>
  <c r="I51" i="50"/>
  <c r="I67" i="50"/>
  <c r="E16" i="50"/>
  <c r="F16" i="50"/>
  <c r="I35" i="50"/>
  <c r="K24" i="50"/>
  <c r="K40" i="50"/>
  <c r="L40" i="50" s="1"/>
  <c r="K56" i="50"/>
  <c r="L51" i="50" l="1"/>
  <c r="M41" i="50"/>
  <c r="N41" i="50" s="1"/>
  <c r="K67" i="50"/>
  <c r="M56" i="50"/>
  <c r="K51" i="50"/>
  <c r="M40" i="50"/>
  <c r="K35" i="50"/>
  <c r="M24" i="50"/>
  <c r="N40" i="50" l="1"/>
  <c r="N51" i="50" s="1"/>
  <c r="M51" i="50"/>
  <c r="N24" i="50"/>
  <c r="N35" i="50" s="1"/>
  <c r="M35" i="50"/>
  <c r="N56" i="50"/>
  <c r="N67" i="50" s="1"/>
  <c r="M67" i="50"/>
  <c r="G13" i="49" l="1"/>
  <c r="F3" i="49"/>
  <c r="E3" i="49"/>
  <c r="D3" i="49"/>
  <c r="C3" i="49"/>
  <c r="D89" i="34" l="1"/>
  <c r="D90" i="34" s="1"/>
  <c r="D81" i="34"/>
  <c r="D82" i="34" s="1"/>
  <c r="D73" i="34"/>
  <c r="D74" i="34" s="1"/>
  <c r="D65" i="34"/>
  <c r="D66" i="34" s="1"/>
  <c r="D57" i="34"/>
  <c r="D58" i="34" s="1"/>
  <c r="D49" i="34"/>
  <c r="D50" i="34" s="1"/>
  <c r="D41" i="34"/>
  <c r="D42" i="34" s="1"/>
  <c r="D33" i="34"/>
  <c r="D34" i="34" s="1"/>
  <c r="D25" i="34"/>
  <c r="D26" i="34" s="1"/>
  <c r="D17" i="34"/>
  <c r="D18" i="34" s="1"/>
  <c r="J16" i="35" l="1"/>
  <c r="K16" i="35" l="1"/>
  <c r="K26" i="35" s="1"/>
  <c r="H12" i="31" s="1"/>
  <c r="J26" i="35"/>
  <c r="G12" i="31" s="1"/>
  <c r="G22" i="31" s="1"/>
  <c r="A1" i="8"/>
  <c r="B2" i="12"/>
  <c r="I3" i="49" l="1"/>
  <c r="I13" i="49" s="1"/>
  <c r="H22" i="31"/>
  <c r="H13" i="49"/>
  <c r="C14" i="8"/>
  <c r="C19" i="8" l="1"/>
  <c r="C16" i="82"/>
  <c r="C17" i="82" s="1"/>
  <c r="B11" i="21"/>
  <c r="G46" i="21"/>
  <c r="E46" i="21"/>
  <c r="E44" i="21"/>
  <c r="E45" i="21"/>
  <c r="B29" i="21"/>
  <c r="B30" i="21"/>
  <c r="H28" i="21"/>
  <c r="G24" i="21"/>
  <c r="B24" i="21"/>
  <c r="C10" i="8" l="1"/>
  <c r="C22" i="82"/>
  <c r="C23" i="82" s="1"/>
  <c r="G17" i="21"/>
  <c r="B17" i="21"/>
  <c r="C7" i="8" l="1"/>
  <c r="C8" i="82" s="1"/>
  <c r="C9" i="82" s="1"/>
  <c r="C11" i="82"/>
  <c r="C12" i="82" s="1"/>
  <c r="B15" i="21"/>
  <c r="B13" i="17" l="1"/>
  <c r="I21" i="14" l="1"/>
  <c r="G21" i="14"/>
  <c r="G19" i="14"/>
  <c r="G20" i="14"/>
</calcChain>
</file>

<file path=xl/sharedStrings.xml><?xml version="1.0" encoding="utf-8"?>
<sst xmlns="http://schemas.openxmlformats.org/spreadsheetml/2006/main" count="2885" uniqueCount="385">
  <si>
    <t>住所</t>
  </si>
  <si>
    <t>交付申請</t>
    <rPh sb="0" eb="2">
      <t>コウフ</t>
    </rPh>
    <rPh sb="2" eb="4">
      <t>シンセイ</t>
    </rPh>
    <phoneticPr fontId="6"/>
  </si>
  <si>
    <t>様式第１号の２（第３条関係）</t>
  </si>
  <si>
    <t>暴力団排除条例（平成22年兵庫県条例第35号。以下「条例」という。）を遵守し、暴力団排除に協力するため、下記のとおり誓約します。</t>
    <phoneticPr fontId="4"/>
  </si>
  <si>
    <t>なお、誓約事項に関し、県が行う一切の措置に異議なく同意します。</t>
    <phoneticPr fontId="4"/>
  </si>
  <si>
    <t>記</t>
  </si>
  <si>
    <t>条例第２条第１号に規定する暴力団又は同条第３号に規定する暴力団員に該当しないこと。</t>
  </si>
  <si>
    <t>暴力団排除条例施行規則（平成23年兵庫県公安委員会規則第２号）第２条各号に掲げる者に該当しないこと。</t>
    <phoneticPr fontId="4"/>
  </si>
  <si>
    <t>間接補助事業を行う場合にあっては、上記１又は２に該当する者に対して間接補助金を交付しないこと。また、業務の一部を第三者に行わせようとする場合にあっては、上記１又は２に該当する者をその受託者としないこと。</t>
    <phoneticPr fontId="4"/>
  </si>
  <si>
    <t>知事が、上記１、及び２を確認するため、必要な事項を兵庫県警察本部長に照会すること、及び当該照会に係る回答の内容を他の補助事業における暴力団等を排除するための措置を講ずるために利用し、又は兵庫県公営企業管理者及び兵庫県病院事業管理者に提供することについて、異議を述べないこと。</t>
    <phoneticPr fontId="4"/>
  </si>
  <si>
    <r>
      <t>　　　兵　庫　県　知　事　　　様　　</t>
    </r>
    <r>
      <rPr>
        <sz val="12"/>
        <color rgb="FF000000"/>
        <rFont val="ＭＳ 明朝"/>
        <family val="1"/>
        <charset val="128"/>
      </rPr>
      <t>　</t>
    </r>
  </si>
  <si>
    <t>住所</t>
    <rPh sb="0" eb="2">
      <t>ジュウショ</t>
    </rPh>
    <phoneticPr fontId="4"/>
  </si>
  <si>
    <t>団体名</t>
    <rPh sb="0" eb="2">
      <t>ダンタイ</t>
    </rPh>
    <rPh sb="2" eb="3">
      <t>メイ</t>
    </rPh>
    <phoneticPr fontId="4"/>
  </si>
  <si>
    <t>別　記</t>
    <phoneticPr fontId="6"/>
  </si>
  <si>
    <t>収支予算書</t>
  </si>
  <si>
    <t>１　収入の部</t>
    <rPh sb="2" eb="4">
      <t>シュウニュウ</t>
    </rPh>
    <rPh sb="5" eb="6">
      <t>ブ</t>
    </rPh>
    <phoneticPr fontId="6"/>
  </si>
  <si>
    <t>科　　目</t>
  </si>
  <si>
    <t>予　算　額（円）</t>
    <rPh sb="6" eb="7">
      <t>エン</t>
    </rPh>
    <phoneticPr fontId="6"/>
  </si>
  <si>
    <t>摘　　　　要</t>
  </si>
  <si>
    <t>計</t>
  </si>
  <si>
    <t>　　　　　　　　　　　　　</t>
  </si>
  <si>
    <t>２　支出の部</t>
    <rPh sb="2" eb="4">
      <t>シシュツ</t>
    </rPh>
    <rPh sb="5" eb="6">
      <t>ブ</t>
    </rPh>
    <phoneticPr fontId="6"/>
  </si>
  <si>
    <t>（注）収支の計は、それぞれ一致する。</t>
  </si>
  <si>
    <t>補助金交付申請書</t>
    <rPh sb="0" eb="1">
      <t>タスク</t>
    </rPh>
    <rPh sb="1" eb="2">
      <t>スケ</t>
    </rPh>
    <rPh sb="2" eb="3">
      <t>キン</t>
    </rPh>
    <rPh sb="3" eb="5">
      <t>コウフ</t>
    </rPh>
    <rPh sb="5" eb="7">
      <t>シンセイ</t>
    </rPh>
    <rPh sb="7" eb="8">
      <t>ショ</t>
    </rPh>
    <phoneticPr fontId="7"/>
  </si>
  <si>
    <t>　</t>
  </si>
  <si>
    <t>団体名</t>
  </si>
  <si>
    <t xml:space="preserve"> </t>
  </si>
  <si>
    <t>関係書類を添えて申請します。</t>
    <rPh sb="0" eb="2">
      <t>カンケイ</t>
    </rPh>
    <rPh sb="2" eb="4">
      <t>ショルイ</t>
    </rPh>
    <rPh sb="5" eb="6">
      <t>ソ</t>
    </rPh>
    <rPh sb="8" eb="10">
      <t>シンセイ</t>
    </rPh>
    <phoneticPr fontId="7"/>
  </si>
  <si>
    <t>記</t>
    <phoneticPr fontId="15"/>
  </si>
  <si>
    <t>１．事業の内容及び経費区分（別記）</t>
    <rPh sb="2" eb="4">
      <t>ジギョウ</t>
    </rPh>
    <rPh sb="5" eb="7">
      <t>ナイヨウ</t>
    </rPh>
    <rPh sb="7" eb="8">
      <t>オヨ</t>
    </rPh>
    <rPh sb="9" eb="11">
      <t>ケイヒ</t>
    </rPh>
    <rPh sb="11" eb="13">
      <t>クブン</t>
    </rPh>
    <rPh sb="14" eb="16">
      <t>ベッキ</t>
    </rPh>
    <phoneticPr fontId="7"/>
  </si>
  <si>
    <t>２．事業の着手予定年月日</t>
    <rPh sb="7" eb="9">
      <t>ヨテイ</t>
    </rPh>
    <rPh sb="9" eb="12">
      <t>ネンガッピ</t>
    </rPh>
    <phoneticPr fontId="7"/>
  </si>
  <si>
    <t>　　事業の完了予定年月日</t>
    <rPh sb="5" eb="7">
      <t>カンリョウ</t>
    </rPh>
    <rPh sb="7" eb="9">
      <t>ヨテイ</t>
    </rPh>
    <rPh sb="9" eb="12">
      <t>ネンガッピ</t>
    </rPh>
    <phoneticPr fontId="7"/>
  </si>
  <si>
    <t>３．添付書類</t>
  </si>
  <si>
    <t xml:space="preserve">
</t>
    <phoneticPr fontId="7"/>
  </si>
  <si>
    <t>交付申請</t>
    <rPh sb="0" eb="2">
      <t>コウフ</t>
    </rPh>
    <rPh sb="2" eb="4">
      <t>シンセイ</t>
    </rPh>
    <phoneticPr fontId="1"/>
  </si>
  <si>
    <t>様式第12号(第１４条関係）</t>
    <rPh sb="0" eb="2">
      <t>ヨウシキ</t>
    </rPh>
    <rPh sb="2" eb="3">
      <t>ダイ</t>
    </rPh>
    <rPh sb="5" eb="6">
      <t>ゴウ</t>
    </rPh>
    <rPh sb="7" eb="8">
      <t>ダイ</t>
    </rPh>
    <rPh sb="10" eb="11">
      <t>ジョウ</t>
    </rPh>
    <rPh sb="11" eb="13">
      <t>カンケイ</t>
    </rPh>
    <phoneticPr fontId="6"/>
  </si>
  <si>
    <t>補　助　金　請　求　書</t>
    <rPh sb="0" eb="1">
      <t>タスク</t>
    </rPh>
    <rPh sb="2" eb="3">
      <t>スケ</t>
    </rPh>
    <rPh sb="4" eb="5">
      <t>カネ</t>
    </rPh>
    <rPh sb="6" eb="7">
      <t>ショウ</t>
    </rPh>
    <rPh sb="8" eb="9">
      <t>モトム</t>
    </rPh>
    <rPh sb="10" eb="11">
      <t>ショ</t>
    </rPh>
    <phoneticPr fontId="6"/>
  </si>
  <si>
    <t>円也</t>
    <rPh sb="0" eb="1">
      <t>エン</t>
    </rPh>
    <rPh sb="1" eb="2">
      <t>ナリ</t>
    </rPh>
    <phoneticPr fontId="6"/>
  </si>
  <si>
    <t>補助金確定額</t>
    <rPh sb="0" eb="3">
      <t>ホジョキン</t>
    </rPh>
    <rPh sb="3" eb="6">
      <t>カクテイガク</t>
    </rPh>
    <phoneticPr fontId="6"/>
  </si>
  <si>
    <t xml:space="preserve"> 円</t>
    <rPh sb="1" eb="2">
      <t>エン</t>
    </rPh>
    <phoneticPr fontId="6"/>
  </si>
  <si>
    <t>既受領額</t>
    <rPh sb="0" eb="1">
      <t>キ</t>
    </rPh>
    <rPh sb="1" eb="2">
      <t>ウケ</t>
    </rPh>
    <rPh sb="2" eb="3">
      <t>リョウ</t>
    </rPh>
    <rPh sb="3" eb="4">
      <t>ガク</t>
    </rPh>
    <phoneticPr fontId="6"/>
  </si>
  <si>
    <t>―</t>
    <phoneticPr fontId="6"/>
  </si>
  <si>
    <t>今回請求額</t>
    <rPh sb="0" eb="1">
      <t>イマ</t>
    </rPh>
    <rPh sb="1" eb="2">
      <t>カイ</t>
    </rPh>
    <rPh sb="2" eb="3">
      <t>ショウ</t>
    </rPh>
    <rPh sb="3" eb="4">
      <t>モトム</t>
    </rPh>
    <rPh sb="4" eb="5">
      <t>ガク</t>
    </rPh>
    <phoneticPr fontId="6"/>
  </si>
  <si>
    <t>＜根拠＞</t>
    <rPh sb="1" eb="3">
      <t>コンキョ</t>
    </rPh>
    <phoneticPr fontId="6"/>
  </si>
  <si>
    <t>住所</t>
    <rPh sb="0" eb="2">
      <t>ジュウショ</t>
    </rPh>
    <phoneticPr fontId="6"/>
  </si>
  <si>
    <t>団体名</t>
    <rPh sb="0" eb="3">
      <t>ダンタイメイ</t>
    </rPh>
    <phoneticPr fontId="6"/>
  </si>
  <si>
    <t>電話番号</t>
    <rPh sb="0" eb="2">
      <t>デンワ</t>
    </rPh>
    <rPh sb="2" eb="4">
      <t>バンゴウ</t>
    </rPh>
    <phoneticPr fontId="1"/>
  </si>
  <si>
    <t>電子メール</t>
    <rPh sb="0" eb="2">
      <t>デンシ</t>
    </rPh>
    <phoneticPr fontId="1"/>
  </si>
  <si>
    <t>氏名</t>
    <rPh sb="0" eb="2">
      <t>シメイ</t>
    </rPh>
    <phoneticPr fontId="6"/>
  </si>
  <si>
    <t>電　　　　話</t>
    <rPh sb="0" eb="1">
      <t>デン</t>
    </rPh>
    <rPh sb="5" eb="6">
      <t>ハナシ</t>
    </rPh>
    <phoneticPr fontId="6"/>
  </si>
  <si>
    <t>電子メール</t>
    <rPh sb="0" eb="2">
      <t>デンシ</t>
    </rPh>
    <phoneticPr fontId="6"/>
  </si>
  <si>
    <t>請求者</t>
    <rPh sb="0" eb="3">
      <t>セイキュウシャ</t>
    </rPh>
    <phoneticPr fontId="1"/>
  </si>
  <si>
    <t>発行責任者</t>
    <rPh sb="0" eb="2">
      <t>ハッコウ</t>
    </rPh>
    <rPh sb="2" eb="5">
      <t>セキニンシャ</t>
    </rPh>
    <phoneticPr fontId="1"/>
  </si>
  <si>
    <t>兵庫県知事　　様</t>
    <rPh sb="0" eb="2">
      <t>ヒョウゴ</t>
    </rPh>
    <rPh sb="2" eb="5">
      <t>ケンチジ</t>
    </rPh>
    <rPh sb="7" eb="8">
      <t>サマ</t>
    </rPh>
    <phoneticPr fontId="6"/>
  </si>
  <si>
    <t>電話</t>
    <rPh sb="0" eb="2">
      <t>デンワ</t>
    </rPh>
    <phoneticPr fontId="1"/>
  </si>
  <si>
    <t>電子メール</t>
    <rPh sb="0" eb="2">
      <t>デンシ</t>
    </rPh>
    <phoneticPr fontId="1"/>
  </si>
  <si>
    <t>円を交付願いたく補助金交付要綱第３条の規定に基づき、</t>
    <rPh sb="22" eb="23">
      <t>モト</t>
    </rPh>
    <phoneticPr fontId="1"/>
  </si>
  <si>
    <t>担当者</t>
    <rPh sb="0" eb="3">
      <t>タントウシャ</t>
    </rPh>
    <phoneticPr fontId="1"/>
  </si>
  <si>
    <t>補助金交付決定通知</t>
    <rPh sb="0" eb="3">
      <t>ホジョキン</t>
    </rPh>
    <rPh sb="3" eb="5">
      <t>コウフ</t>
    </rPh>
    <rPh sb="5" eb="7">
      <t>ケッテイ</t>
    </rPh>
    <rPh sb="7" eb="9">
      <t>ツウチ</t>
    </rPh>
    <phoneticPr fontId="6"/>
  </si>
  <si>
    <t>様式第１号（第３条関係）</t>
    <phoneticPr fontId="1"/>
  </si>
  <si>
    <t>委　任　状</t>
    <rPh sb="0" eb="1">
      <t>イ</t>
    </rPh>
    <rPh sb="2" eb="3">
      <t>ニン</t>
    </rPh>
    <rPh sb="4" eb="5">
      <t>ジョウ</t>
    </rPh>
    <phoneticPr fontId="1"/>
  </si>
  <si>
    <t>受任者</t>
    <phoneticPr fontId="1"/>
  </si>
  <si>
    <t>住所</t>
    <rPh sb="0" eb="2">
      <t>ジュウショ</t>
    </rPh>
    <phoneticPr fontId="1"/>
  </si>
  <si>
    <t>団体名</t>
    <rPh sb="0" eb="3">
      <t>ダンタイメイ</t>
    </rPh>
    <phoneticPr fontId="1"/>
  </si>
  <si>
    <t>代表者職氏名</t>
    <rPh sb="0" eb="3">
      <t>ダイヒョウシャ</t>
    </rPh>
    <rPh sb="3" eb="4">
      <t>ショク</t>
    </rPh>
    <rPh sb="4" eb="6">
      <t>シメイ</t>
    </rPh>
    <phoneticPr fontId="1"/>
  </si>
  <si>
    <t>入力項目</t>
    <rPh sb="0" eb="2">
      <t>ニュウリョク</t>
    </rPh>
    <rPh sb="2" eb="4">
      <t>コウモク</t>
    </rPh>
    <phoneticPr fontId="15"/>
  </si>
  <si>
    <t>入力欄</t>
    <rPh sb="0" eb="2">
      <t>ニュウリョク</t>
    </rPh>
    <rPh sb="2" eb="3">
      <t>ラン</t>
    </rPh>
    <phoneticPr fontId="15"/>
  </si>
  <si>
    <t>兵庫県○市○1-1</t>
    <rPh sb="0" eb="3">
      <t>ヒョウゴケン</t>
    </rPh>
    <rPh sb="4" eb="5">
      <t>シ</t>
    </rPh>
    <phoneticPr fontId="15"/>
  </si>
  <si>
    <t>口座名義</t>
    <rPh sb="0" eb="2">
      <t>コウザ</t>
    </rPh>
    <rPh sb="2" eb="4">
      <t>メイギ</t>
    </rPh>
    <phoneticPr fontId="6"/>
  </si>
  <si>
    <t>法人本部の住所</t>
    <rPh sb="0" eb="2">
      <t>ホウジン</t>
    </rPh>
    <rPh sb="2" eb="4">
      <t>ホンブ</t>
    </rPh>
    <rPh sb="5" eb="7">
      <t>ジュウショ</t>
    </rPh>
    <phoneticPr fontId="15"/>
  </si>
  <si>
    <t>法
人
情
報</t>
    <rPh sb="0" eb="1">
      <t>ホウ</t>
    </rPh>
    <rPh sb="2" eb="3">
      <t>ニン</t>
    </rPh>
    <rPh sb="4" eb="5">
      <t>ジョウ</t>
    </rPh>
    <rPh sb="6" eb="7">
      <t>ホウ</t>
    </rPh>
    <phoneticPr fontId="1"/>
  </si>
  <si>
    <t>金融機関名</t>
    <rPh sb="0" eb="2">
      <t>キンユウ</t>
    </rPh>
    <rPh sb="2" eb="4">
      <t>キカン</t>
    </rPh>
    <rPh sb="4" eb="5">
      <t>メイ</t>
    </rPh>
    <phoneticPr fontId="6"/>
  </si>
  <si>
    <t>支店名</t>
    <rPh sb="0" eb="3">
      <t>シテンメイ</t>
    </rPh>
    <phoneticPr fontId="1"/>
  </si>
  <si>
    <t>預金種別</t>
    <rPh sb="0" eb="2">
      <t>ヨキン</t>
    </rPh>
    <rPh sb="2" eb="4">
      <t>シュベツ</t>
    </rPh>
    <phoneticPr fontId="1"/>
  </si>
  <si>
    <t>法人名</t>
    <rPh sb="0" eb="2">
      <t>ホウジン</t>
    </rPh>
    <rPh sb="2" eb="3">
      <t>メイ</t>
    </rPh>
    <phoneticPr fontId="15"/>
  </si>
  <si>
    <t>法人代表者の職名</t>
    <phoneticPr fontId="1"/>
  </si>
  <si>
    <t>法人代表者の氏名</t>
    <rPh sb="0" eb="2">
      <t>ホウジン</t>
    </rPh>
    <rPh sb="2" eb="5">
      <t>ダイヒョウシャ</t>
    </rPh>
    <rPh sb="6" eb="8">
      <t>シメイ</t>
    </rPh>
    <phoneticPr fontId="15"/>
  </si>
  <si>
    <t>兵庫　太郎</t>
    <rPh sb="0" eb="2">
      <t>ヒョウゴ</t>
    </rPh>
    <rPh sb="3" eb="5">
      <t>タロウ</t>
    </rPh>
    <phoneticPr fontId="15"/>
  </si>
  <si>
    <t>理事長　</t>
    <phoneticPr fontId="1"/>
  </si>
  <si>
    <t>社会福祉法人　△</t>
    <rPh sb="0" eb="2">
      <t>シャカイ</t>
    </rPh>
    <rPh sb="2" eb="4">
      <t>フクシ</t>
    </rPh>
    <rPh sb="4" eb="6">
      <t>ホウジン</t>
    </rPh>
    <phoneticPr fontId="15"/>
  </si>
  <si>
    <t>ｼｬｶｲﾌｸｼﾎｳｼﾞﾝ　ｻﾝｶｸ</t>
    <phoneticPr fontId="6"/>
  </si>
  <si>
    <t>口
座
情
報</t>
    <rPh sb="0" eb="1">
      <t>クチ</t>
    </rPh>
    <rPh sb="2" eb="3">
      <t>ザ</t>
    </rPh>
    <rPh sb="4" eb="5">
      <t>ジョウ</t>
    </rPh>
    <rPh sb="6" eb="7">
      <t>ホウ</t>
    </rPh>
    <phoneticPr fontId="1"/>
  </si>
  <si>
    <t>代表者職氏名</t>
    <rPh sb="3" eb="4">
      <t>ショク</t>
    </rPh>
    <rPh sb="4" eb="6">
      <t>シメイ</t>
    </rPh>
    <phoneticPr fontId="1"/>
  </si>
  <si>
    <t>代表者職氏名</t>
    <rPh sb="0" eb="3">
      <t>ダイヒョウシャ</t>
    </rPh>
    <rPh sb="3" eb="4">
      <t>ショク</t>
    </rPh>
    <rPh sb="4" eb="6">
      <t>シメイ</t>
    </rPh>
    <phoneticPr fontId="6"/>
  </si>
  <si>
    <t>代表者職氏名</t>
    <rPh sb="0" eb="3">
      <t>ダイヒョウシャ</t>
    </rPh>
    <rPh sb="3" eb="4">
      <t>ショク</t>
    </rPh>
    <rPh sb="4" eb="6">
      <t>シメイ</t>
    </rPh>
    <rPh sb="5" eb="6">
      <t>メイ</t>
    </rPh>
    <phoneticPr fontId="4"/>
  </si>
  <si>
    <t>口座番号</t>
    <rPh sb="0" eb="2">
      <t>コウザ</t>
    </rPh>
    <rPh sb="2" eb="4">
      <t>バンゴウ</t>
    </rPh>
    <phoneticPr fontId="1"/>
  </si>
  <si>
    <t>１２３４xxx</t>
    <phoneticPr fontId="1"/>
  </si>
  <si>
    <t>口座名義のフリガナ</t>
    <rPh sb="0" eb="2">
      <t>コウザ</t>
    </rPh>
    <rPh sb="2" eb="4">
      <t>メイギ</t>
    </rPh>
    <phoneticPr fontId="6"/>
  </si>
  <si>
    <t>兵　庫　県　知　事　　様</t>
    <phoneticPr fontId="7"/>
  </si>
  <si>
    <t>住所（所在地）</t>
  </si>
  <si>
    <t>郵 便 番 号</t>
  </si>
  <si>
    <t>支 払 方 法</t>
  </si>
  <si>
    <t>[該当を○で囲む]</t>
  </si>
  <si>
    <t>預 金 種 別</t>
  </si>
  <si>
    <t>金融機関・支店番号</t>
  </si>
  <si>
    <t>口 座 番 号</t>
  </si>
  <si>
    <t>氏名又は法人名等</t>
  </si>
  <si>
    <t>この登録書は、兵庫県の機関の１箇所に提出してください。</t>
    <phoneticPr fontId="6"/>
  </si>
  <si>
    <t>改正日：令和３年１月１日</t>
    <rPh sb="4" eb="6">
      <t>レイワ</t>
    </rPh>
    <rPh sb="7" eb="8">
      <t>ネン</t>
    </rPh>
    <rPh sb="9" eb="10">
      <t>ガツ</t>
    </rPh>
    <rPh sb="11" eb="12">
      <t>ニチ</t>
    </rPh>
    <phoneticPr fontId="6"/>
  </si>
  <si>
    <t>※１　変更の場合は該当箇所にチェックしてください。</t>
    <rPh sb="3" eb="5">
      <t>ヘンコウ</t>
    </rPh>
    <rPh sb="6" eb="8">
      <t>バアイ</t>
    </rPh>
    <rPh sb="9" eb="11">
      <t>ガイトウ</t>
    </rPh>
    <rPh sb="11" eb="13">
      <t>カショ</t>
    </rPh>
    <phoneticPr fontId="6"/>
  </si>
  <si>
    <t>　　変更</t>
    <rPh sb="2" eb="4">
      <t>ヘンコウ</t>
    </rPh>
    <phoneticPr fontId="6"/>
  </si>
  <si>
    <t>　　住所の変更</t>
    <rPh sb="2" eb="4">
      <t>ジュウショ</t>
    </rPh>
    <rPh sb="5" eb="7">
      <t>ヘンコウ</t>
    </rPh>
    <phoneticPr fontId="6"/>
  </si>
  <si>
    <t>　　氏名・法人名の変更</t>
    <rPh sb="2" eb="4">
      <t>シメイ</t>
    </rPh>
    <rPh sb="5" eb="7">
      <t>ホウジン</t>
    </rPh>
    <rPh sb="7" eb="8">
      <t>メイ</t>
    </rPh>
    <rPh sb="9" eb="11">
      <t>ヘンコウ</t>
    </rPh>
    <phoneticPr fontId="6"/>
  </si>
  <si>
    <t>　　電話番号（代表）の変更</t>
    <rPh sb="2" eb="4">
      <t>デンワ</t>
    </rPh>
    <rPh sb="4" eb="6">
      <t>バンゴウ</t>
    </rPh>
    <rPh sb="7" eb="9">
      <t>ダイヒョウ</t>
    </rPh>
    <rPh sb="11" eb="13">
      <t>ヘンコウ</t>
    </rPh>
    <phoneticPr fontId="6"/>
  </si>
  <si>
    <t>　　新規</t>
    <rPh sb="2" eb="4">
      <t>シンキ</t>
    </rPh>
    <phoneticPr fontId="6"/>
  </si>
  <si>
    <t>　　振込先の変更</t>
    <rPh sb="2" eb="4">
      <t>フリコミ</t>
    </rPh>
    <rPh sb="4" eb="5">
      <t>サキ</t>
    </rPh>
    <rPh sb="6" eb="8">
      <t>ヘンコウ</t>
    </rPh>
    <phoneticPr fontId="6"/>
  </si>
  <si>
    <t>　　その他（　　　　）</t>
    <rPh sb="4" eb="5">
      <t>タ</t>
    </rPh>
    <phoneticPr fontId="6"/>
  </si>
  <si>
    <t>※２　変更の場合でも、変更しない項目を含めて以降の欄は全て記載してください。</t>
    <rPh sb="3" eb="5">
      <t>ヘンコウ</t>
    </rPh>
    <rPh sb="6" eb="8">
      <t>バアイ</t>
    </rPh>
    <rPh sb="11" eb="13">
      <t>ヘンコウ</t>
    </rPh>
    <rPh sb="16" eb="18">
      <t>コウモク</t>
    </rPh>
    <rPh sb="19" eb="20">
      <t>フク</t>
    </rPh>
    <rPh sb="22" eb="24">
      <t>イコウ</t>
    </rPh>
    <rPh sb="25" eb="26">
      <t>ラン</t>
    </rPh>
    <rPh sb="27" eb="28">
      <t>スベ</t>
    </rPh>
    <rPh sb="29" eb="31">
      <t>キサイ</t>
    </rPh>
    <phoneticPr fontId="6"/>
  </si>
  <si>
    <t>電話番号（代表）</t>
    <phoneticPr fontId="6"/>
  </si>
  <si>
    <t>経理担当者氏名</t>
    <rPh sb="0" eb="2">
      <t>ケイリ</t>
    </rPh>
    <rPh sb="2" eb="4">
      <t>タントウ</t>
    </rPh>
    <rPh sb="4" eb="5">
      <t>シャ</t>
    </rPh>
    <rPh sb="5" eb="7">
      <t>シメイ</t>
    </rPh>
    <phoneticPr fontId="6"/>
  </si>
  <si>
    <t>（連絡先電話番号：）</t>
    <rPh sb="1" eb="3">
      <t>レンラク</t>
    </rPh>
    <rPh sb="3" eb="4">
      <t>サキ</t>
    </rPh>
    <rPh sb="4" eb="6">
      <t>デンワ</t>
    </rPh>
    <rPh sb="6" eb="8">
      <t>バンゴウ</t>
    </rPh>
    <phoneticPr fontId="6"/>
  </si>
  <si>
    <t>記入者氏名</t>
    <rPh sb="0" eb="3">
      <t>キニュウシャ</t>
    </rPh>
    <rPh sb="3" eb="5">
      <t>シメイ</t>
    </rPh>
    <phoneticPr fontId="6"/>
  </si>
  <si>
    <t>（電子メール：）</t>
    <rPh sb="1" eb="3">
      <t>デンシ</t>
    </rPh>
    <phoneticPr fontId="6"/>
  </si>
  <si>
    <t>２口座振替払(口座振込) ３隔地払(送金通知書) ４ 隔地払(振替払出証書)</t>
    <phoneticPr fontId="6"/>
  </si>
  <si>
    <t>１　普通・総合 ２　当座 ４　貯蓄 ９　その他</t>
    <phoneticPr fontId="6"/>
  </si>
  <si>
    <t>前払金専用口座登録時の注意（兵庫県機関向け）･･･債権者コードの末尾（11桁目）に「A（大文字、半角）」、（複数口座があるときはB,C～とする）。氏名（漢字）の前に「（前金）」を入力</t>
    <phoneticPr fontId="6"/>
  </si>
  <si>
    <t>銀行</t>
    <rPh sb="0" eb="2">
      <t>ギンコウ</t>
    </rPh>
    <phoneticPr fontId="6"/>
  </si>
  <si>
    <t>(金庫)</t>
    <rPh sb="1" eb="3">
      <t>キンコ</t>
    </rPh>
    <phoneticPr fontId="6"/>
  </si>
  <si>
    <t>（普通）</t>
    <rPh sb="1" eb="3">
      <t>フツウ</t>
    </rPh>
    <phoneticPr fontId="6"/>
  </si>
  <si>
    <t>代表者の職氏名　　　　　　　　　　　　　　　　　　　　　　　　</t>
    <phoneticPr fontId="6"/>
  </si>
  <si>
    <t>（注意事項）</t>
    <phoneticPr fontId="6"/>
  </si>
  <si>
    <t>１　この債権者登録書に記入された情報は、兵庫県財務会計システムに登録して利用されます。皆様に、より迅速かつ正確に支払が行える
  よう、県（各部局、かい）に対する債権者（予定者）として必要事項をあらかじめ登録していただくものです。</t>
    <phoneticPr fontId="6"/>
  </si>
  <si>
    <t>２　登録は、御本人から抹消の申出がある場合のほか、利用実態が４年間ない場合には、年度末に自動的に削除されます。</t>
    <phoneticPr fontId="6"/>
  </si>
  <si>
    <t>３　原則的に電話番号（代表）が債権者コードとして登録されますので、県に見積書、請求書等を提出される場合は、電話番号（代表）を記入
  していただくようお願いします。</t>
    <phoneticPr fontId="6"/>
  </si>
  <si>
    <t>４　登録内容に変更が生じた場合は、必ず登録書（変更）を提出してください。ただし、法人の代表者名のみが変更になった場合は提出不要
  です。また、経理担当者又は記入者の氏名又は連絡先のみが変更になった場合も、提出不要です。</t>
    <phoneticPr fontId="6"/>
  </si>
  <si>
    <t>　金融機関の合併、支店の統廃合等により、口座に関して変更が生じたときも、口座振替(振込)不能となりますので注意してください。</t>
    <phoneticPr fontId="6"/>
  </si>
  <si>
    <t>５　支払方法が「３ 隔地払（送金通知書）」の場合は、三井住友銀行の全国の本支店、但馬銀行の県内本支店又はみなと銀行の県内本支店に
 おいて受取（払渡）となりますので、金融機関名として、うちいずれか１行を記入（支店名は不要）してください。</t>
    <phoneticPr fontId="6"/>
  </si>
  <si>
    <t>６　この債権者登録書の提出とともに、登録する債権者の本人確認書類の写しを添付してください。本人確認書類の写しとは、概ね以下の
 とおりです（いずれか一つ）。</t>
    <phoneticPr fontId="6"/>
  </si>
  <si>
    <t>　【登録者が法人等の場合】・登記事項証明書　・印鑑登録証明書　等
　【登録者が個人の場合】・マイナンバーカード　・運転免許証　・パスポート　・各種健康保険証　等の公的書類
　　　　　　　　　　　　　（住所、氏名、生年月日の記載があるもの）</t>
    <phoneticPr fontId="6"/>
  </si>
  <si>
    <r>
      <t>　</t>
    </r>
    <r>
      <rPr>
        <u/>
        <sz val="9"/>
        <rFont val="ＭＳ 明朝"/>
        <family val="1"/>
        <charset val="128"/>
      </rPr>
      <t xml:space="preserve">本人確認書類の写しを添付しない場合は、「代表者の職氏名」の後ろに押印してください。法人等を債権者登録する場合は代表者印を、
</t>
    </r>
    <r>
      <rPr>
        <sz val="9"/>
        <rFont val="ＭＳ 明朝"/>
        <family val="1"/>
        <charset val="128"/>
      </rPr>
      <t xml:space="preserve"> </t>
    </r>
    <r>
      <rPr>
        <u/>
        <sz val="9"/>
        <rFont val="ＭＳ 明朝"/>
        <family val="1"/>
        <charset val="128"/>
      </rPr>
      <t>個人を債権者登録する場合は個人印を押印してください。なお、その印鑑は、金融機関届出印である必要はありません。</t>
    </r>
    <phoneticPr fontId="6"/>
  </si>
  <si>
    <t>令和　　年　　月　　日</t>
    <rPh sb="0" eb="2">
      <t>レイワ</t>
    </rPh>
    <rPh sb="4" eb="5">
      <t>ネン</t>
    </rPh>
    <rPh sb="7" eb="8">
      <t>ガツ</t>
    </rPh>
    <rPh sb="10" eb="11">
      <t>ニチ</t>
    </rPh>
    <phoneticPr fontId="6"/>
  </si>
  <si>
    <t>　兵庫県あて</t>
    <phoneticPr fontId="6"/>
  </si>
  <si>
    <t>　上記のとおり兵庫県財務会計システムに登録してください。</t>
    <phoneticPr fontId="6"/>
  </si>
  <si>
    <t>支店</t>
    <phoneticPr fontId="6"/>
  </si>
  <si>
    <t>公共工事等の前金払を受ける場合は下記に専用口座を記入</t>
    <rPh sb="0" eb="2">
      <t>コウキョウ</t>
    </rPh>
    <rPh sb="2" eb="4">
      <t>コウジ</t>
    </rPh>
    <rPh sb="4" eb="5">
      <t>トウ</t>
    </rPh>
    <rPh sb="6" eb="8">
      <t>マエキン</t>
    </rPh>
    <rPh sb="8" eb="9">
      <t>バラ</t>
    </rPh>
    <rPh sb="10" eb="11">
      <t>ウ</t>
    </rPh>
    <rPh sb="13" eb="15">
      <t>バアイ</t>
    </rPh>
    <rPh sb="16" eb="18">
      <t>カキ</t>
    </rPh>
    <rPh sb="19" eb="21">
      <t>センヨウ</t>
    </rPh>
    <rPh sb="21" eb="23">
      <t>コウザ</t>
    </rPh>
    <rPh sb="24" eb="26">
      <t>キニュウ</t>
    </rPh>
    <phoneticPr fontId="6"/>
  </si>
  <si>
    <t>（ﾌﾘｶﾞﾅ）
口座名義人</t>
    <rPh sb="8" eb="10">
      <t>コウザ</t>
    </rPh>
    <rPh sb="10" eb="12">
      <t>メイギ</t>
    </rPh>
    <rPh sb="12" eb="13">
      <t>ニン</t>
    </rPh>
    <phoneticPr fontId="6"/>
  </si>
  <si>
    <t>（ﾌﾘｶﾞﾅ）
口 座 名 義 人</t>
    <rPh sb="8" eb="9">
      <t>　</t>
    </rPh>
    <rPh sb="10" eb="11">
      <t>　</t>
    </rPh>
    <rPh sb="12" eb="13">
      <t>　</t>
    </rPh>
    <rPh sb="14" eb="15">
      <t>　</t>
    </rPh>
    <rPh sb="16" eb="17">
      <t>ニン</t>
    </rPh>
    <phoneticPr fontId="6"/>
  </si>
  <si>
    <t>（ﾌﾘｶﾞﾅ）
別口普通預金口座</t>
    <rPh sb="8" eb="10">
      <t>ベツクチ</t>
    </rPh>
    <rPh sb="10" eb="12">
      <t>フツウ</t>
    </rPh>
    <rPh sb="12" eb="14">
      <t>ヨキン</t>
    </rPh>
    <rPh sb="14" eb="16">
      <t>コウザ</t>
    </rPh>
    <phoneticPr fontId="6"/>
  </si>
  <si>
    <t>　　　　債　権　者　登　録　書　　</t>
    <phoneticPr fontId="6"/>
  </si>
  <si>
    <t>支払方法が「２又は３」の場合記入
　[注意事項５]</t>
    <rPh sb="19" eb="21">
      <t>チュウイ</t>
    </rPh>
    <rPh sb="21" eb="23">
      <t>ジコウ</t>
    </rPh>
    <phoneticPr fontId="6"/>
  </si>
  <si>
    <t>支払方法が「２」の場合記入</t>
    <phoneticPr fontId="6"/>
  </si>
  <si>
    <t>（ﾌﾘｶﾞﾅ）
住所（所在地）</t>
    <rPh sb="8" eb="10">
      <t>ジュウショ</t>
    </rPh>
    <rPh sb="11" eb="14">
      <t>ショザイチ</t>
    </rPh>
    <phoneticPr fontId="6"/>
  </si>
  <si>
    <r>
      <t xml:space="preserve">（ﾌﾘｶﾞﾅ）
</t>
    </r>
    <r>
      <rPr>
        <sz val="10"/>
        <color theme="1"/>
        <rFont val="ＭＳ 明朝"/>
        <family val="1"/>
        <charset val="128"/>
      </rPr>
      <t>屋号・氏名又は法人名</t>
    </r>
    <phoneticPr fontId="6"/>
  </si>
  <si>
    <t>（ﾌﾘｶﾞﾅ）
金 融 機 関 名
（払渡店）</t>
    <phoneticPr fontId="6"/>
  </si>
  <si>
    <t>法人本部の郵便番号</t>
    <rPh sb="0" eb="2">
      <t>ホウジン</t>
    </rPh>
    <rPh sb="2" eb="4">
      <t>ホンブ</t>
    </rPh>
    <rPh sb="5" eb="9">
      <t>ユウビンバンゴウ</t>
    </rPh>
    <phoneticPr fontId="1"/>
  </si>
  <si>
    <t>法人本部の
代表電話番号</t>
    <rPh sb="0" eb="2">
      <t>ホウジン</t>
    </rPh>
    <rPh sb="2" eb="4">
      <t>ホンブ</t>
    </rPh>
    <rPh sb="6" eb="12">
      <t>ダイヒョウデンワバンゴウ</t>
    </rPh>
    <phoneticPr fontId="1"/>
  </si>
  <si>
    <t>1234-XXXX</t>
    <phoneticPr fontId="1"/>
  </si>
  <si>
    <t>078-1234-XXXX</t>
    <phoneticPr fontId="1"/>
  </si>
  <si>
    <t>　　誓　約　書</t>
    <rPh sb="2" eb="3">
      <t>チカイ</t>
    </rPh>
    <rPh sb="4" eb="5">
      <t>ヤク</t>
    </rPh>
    <rPh sb="6" eb="7">
      <t>ショ</t>
    </rPh>
    <phoneticPr fontId="4"/>
  </si>
  <si>
    <t>金融機関種別</t>
    <rPh sb="0" eb="2">
      <t>キンユウ</t>
    </rPh>
    <rPh sb="2" eb="4">
      <t>キカン</t>
    </rPh>
    <rPh sb="4" eb="6">
      <t>シュベツ</t>
    </rPh>
    <phoneticPr fontId="1"/>
  </si>
  <si>
    <t>三○住○</t>
    <rPh sb="0" eb="1">
      <t>ミ</t>
    </rPh>
    <rPh sb="2" eb="3">
      <t>ジュウ</t>
    </rPh>
    <phoneticPr fontId="6"/>
  </si>
  <si>
    <t>銀行/信用金庫/農業協同組合　等</t>
    <rPh sb="0" eb="2">
      <t>ギンコウ</t>
    </rPh>
    <rPh sb="3" eb="5">
      <t>シンヨウ</t>
    </rPh>
    <rPh sb="5" eb="7">
      <t>キンコ</t>
    </rPh>
    <rPh sb="8" eb="14">
      <t>ノウギョウキョウドウクミアイ</t>
    </rPh>
    <rPh sb="15" eb="16">
      <t>トウ</t>
    </rPh>
    <phoneticPr fontId="1"/>
  </si>
  <si>
    <t>支店/出張所</t>
    <rPh sb="3" eb="5">
      <t>シュッチョウ</t>
    </rPh>
    <rPh sb="5" eb="6">
      <t>ジョ</t>
    </rPh>
    <phoneticPr fontId="1"/>
  </si>
  <si>
    <t>普通・総合/当座/貯蓄/その他</t>
    <rPh sb="0" eb="2">
      <t>フツウ</t>
    </rPh>
    <rPh sb="3" eb="5">
      <t>ソウゴウ</t>
    </rPh>
    <rPh sb="6" eb="8">
      <t>トウザ</t>
    </rPh>
    <rPh sb="9" eb="11">
      <t>チョチク</t>
    </rPh>
    <rPh sb="14" eb="15">
      <t>タ</t>
    </rPh>
    <phoneticPr fontId="1"/>
  </si>
  <si>
    <t>入力例</t>
    <rPh sb="0" eb="2">
      <t>ニュウリョク</t>
    </rPh>
    <rPh sb="2" eb="3">
      <t>レイ</t>
    </rPh>
    <phoneticPr fontId="15"/>
  </si>
  <si>
    <t>補助金収入</t>
    <rPh sb="0" eb="2">
      <t>ホジョ</t>
    </rPh>
    <rPh sb="3" eb="5">
      <t>シュウニュウ</t>
    </rPh>
    <phoneticPr fontId="1"/>
  </si>
  <si>
    <t>自己資金</t>
    <rPh sb="0" eb="2">
      <t>ジコ</t>
    </rPh>
    <rPh sb="2" eb="4">
      <t>シキン</t>
    </rPh>
    <phoneticPr fontId="1"/>
  </si>
  <si>
    <t>消費税取扱い区分</t>
    <rPh sb="0" eb="3">
      <t>ショウヒゼイ</t>
    </rPh>
    <rPh sb="3" eb="5">
      <t>トリアツカ</t>
    </rPh>
    <rPh sb="6" eb="8">
      <t>クブン</t>
    </rPh>
    <phoneticPr fontId="15"/>
  </si>
  <si>
    <t>課税事業者
免税事業者</t>
    <rPh sb="0" eb="2">
      <t>カゼイ</t>
    </rPh>
    <rPh sb="2" eb="5">
      <t>ジギョウシャ</t>
    </rPh>
    <rPh sb="6" eb="8">
      <t>メンゼイ</t>
    </rPh>
    <rPh sb="8" eb="11">
      <t>ジギョウシャ</t>
    </rPh>
    <phoneticPr fontId="1"/>
  </si>
  <si>
    <t>財産処分</t>
    <rPh sb="0" eb="2">
      <t>ザイサン</t>
    </rPh>
    <rPh sb="2" eb="4">
      <t>ショブン</t>
    </rPh>
    <phoneticPr fontId="1"/>
  </si>
  <si>
    <t>【財産の処分制限について】
　</t>
    <rPh sb="1" eb="3">
      <t>ザイサン</t>
    </rPh>
    <rPh sb="4" eb="6">
      <t>ショブン</t>
    </rPh>
    <rPh sb="6" eb="8">
      <t>セイゲン</t>
    </rPh>
    <phoneticPr fontId="1"/>
  </si>
  <si>
    <t>確認</t>
    <rPh sb="0" eb="2">
      <t>カクニン</t>
    </rPh>
    <phoneticPr fontId="6"/>
  </si>
  <si>
    <t>プルダウンで選択</t>
    <rPh sb="6" eb="8">
      <t>センタク</t>
    </rPh>
    <phoneticPr fontId="1"/>
  </si>
  <si>
    <t>下記内容についてご確認のうえ、上記確認欄を選択してください。
補助事業により取得した設備は、「補助金等に係る予算の執行の適切化に関する法律」に基づき、厚生労働大臣が定める期間を経過するまで、財産処分（転用、譲渡、交換、貸付、抵当権の設定、取り壊し又は廃棄）が制限されます。
※処分制限期間内に取得財産を処分する場合には、承認等の手続が必要であり、補助金の全部若しくは一部を納付させることがあります。</t>
    <rPh sb="0" eb="2">
      <t>カキ</t>
    </rPh>
    <rPh sb="2" eb="4">
      <t>ナイヨウ</t>
    </rPh>
    <rPh sb="9" eb="11">
      <t>カクニン</t>
    </rPh>
    <rPh sb="15" eb="17">
      <t>ジョウキ</t>
    </rPh>
    <rPh sb="17" eb="19">
      <t>カクニン</t>
    </rPh>
    <rPh sb="19" eb="20">
      <t>ラン</t>
    </rPh>
    <rPh sb="21" eb="23">
      <t>センタク</t>
    </rPh>
    <rPh sb="43" eb="45">
      <t>セツビ</t>
    </rPh>
    <phoneticPr fontId="1"/>
  </si>
  <si>
    <t>法人名</t>
    <rPh sb="0" eb="2">
      <t>ホウジン</t>
    </rPh>
    <rPh sb="2" eb="3">
      <t>メイ</t>
    </rPh>
    <phoneticPr fontId="6"/>
  </si>
  <si>
    <t>サービス種別</t>
    <rPh sb="4" eb="6">
      <t>シュベツ</t>
    </rPh>
    <phoneticPr fontId="1"/>
  </si>
  <si>
    <t>※別紙を作成すると自動で入力されます。</t>
    <rPh sb="1" eb="3">
      <t>ベッシ</t>
    </rPh>
    <rPh sb="4" eb="6">
      <t>サクセイ</t>
    </rPh>
    <rPh sb="9" eb="11">
      <t>ジドウ</t>
    </rPh>
    <rPh sb="12" eb="14">
      <t>ニュウリョク</t>
    </rPh>
    <phoneticPr fontId="1"/>
  </si>
  <si>
    <t>令和　　年　　月　　日</t>
    <rPh sb="0" eb="1">
      <t>レイ</t>
    </rPh>
    <rPh sb="1" eb="2">
      <t>ワ</t>
    </rPh>
    <rPh sb="4" eb="5">
      <t>ネン</t>
    </rPh>
    <rPh sb="7" eb="8">
      <t>ガツ</t>
    </rPh>
    <rPh sb="10" eb="11">
      <t>ニチ</t>
    </rPh>
    <phoneticPr fontId="7"/>
  </si>
  <si>
    <t>実施したいので、補助金</t>
    <rPh sb="8" eb="11">
      <t>ホジョキン</t>
    </rPh>
    <phoneticPr fontId="7"/>
  </si>
  <si>
    <t>別紙１</t>
    <rPh sb="0" eb="2">
      <t>ベッシ</t>
    </rPh>
    <phoneticPr fontId="4"/>
  </si>
  <si>
    <t>法人又は団体名</t>
    <rPh sb="0" eb="2">
      <t>ホウジン</t>
    </rPh>
    <rPh sb="2" eb="3">
      <t>マタ</t>
    </rPh>
    <rPh sb="4" eb="7">
      <t>ダンタイメイ</t>
    </rPh>
    <phoneticPr fontId="4"/>
  </si>
  <si>
    <t>代表者役職名</t>
    <rPh sb="0" eb="3">
      <t>ダイヒョウシャ</t>
    </rPh>
    <rPh sb="3" eb="6">
      <t>ヤクショクメイ</t>
    </rPh>
    <phoneticPr fontId="4"/>
  </si>
  <si>
    <t>代表者氏名</t>
    <rPh sb="0" eb="3">
      <t>ダイヒョウシャ</t>
    </rPh>
    <rPh sb="3" eb="5">
      <t>シメイ</t>
    </rPh>
    <phoneticPr fontId="4"/>
  </si>
  <si>
    <t>事業所名</t>
    <rPh sb="0" eb="3">
      <t>ジギョウショ</t>
    </rPh>
    <rPh sb="3" eb="4">
      <t>メイ</t>
    </rPh>
    <phoneticPr fontId="4"/>
  </si>
  <si>
    <t>事業所所在地</t>
    <rPh sb="0" eb="3">
      <t>ジギョウショ</t>
    </rPh>
    <rPh sb="3" eb="6">
      <t>ショザイチ</t>
    </rPh>
    <phoneticPr fontId="4"/>
  </si>
  <si>
    <t>単位：円</t>
    <rPh sb="0" eb="2">
      <t>タンイ</t>
    </rPh>
    <rPh sb="3" eb="4">
      <t>エン</t>
    </rPh>
    <phoneticPr fontId="4"/>
  </si>
  <si>
    <t>総事業費</t>
    <rPh sb="0" eb="1">
      <t>ソウ</t>
    </rPh>
    <rPh sb="1" eb="4">
      <t>ジギョウヒ</t>
    </rPh>
    <phoneticPr fontId="4"/>
  </si>
  <si>
    <t>寄付金その他
の収入</t>
    <rPh sb="0" eb="3">
      <t>キフキン</t>
    </rPh>
    <rPh sb="5" eb="6">
      <t>タ</t>
    </rPh>
    <rPh sb="8" eb="10">
      <t>シュウニュウ</t>
    </rPh>
    <phoneticPr fontId="4"/>
  </si>
  <si>
    <t>差引額
（①－②）</t>
    <rPh sb="0" eb="3">
      <t>サシヒキガク</t>
    </rPh>
    <phoneticPr fontId="4"/>
  </si>
  <si>
    <t>対象経費の
支出予定額</t>
    <rPh sb="0" eb="2">
      <t>タイショウ</t>
    </rPh>
    <rPh sb="2" eb="4">
      <t>ケイヒ</t>
    </rPh>
    <rPh sb="6" eb="8">
      <t>シシュツ</t>
    </rPh>
    <rPh sb="8" eb="10">
      <t>ヨテイ</t>
    </rPh>
    <phoneticPr fontId="4"/>
  </si>
  <si>
    <t>県補助基準額</t>
    <rPh sb="0" eb="1">
      <t>ケン</t>
    </rPh>
    <rPh sb="1" eb="3">
      <t>ホジョ</t>
    </rPh>
    <rPh sb="3" eb="6">
      <t>キジュンガク</t>
    </rPh>
    <phoneticPr fontId="4"/>
  </si>
  <si>
    <t>県補助基本額
（③④⑤のいずれか低い額）</t>
    <rPh sb="0" eb="1">
      <t>ケン</t>
    </rPh>
    <rPh sb="1" eb="3">
      <t>ホジョ</t>
    </rPh>
    <rPh sb="3" eb="6">
      <t>キホンガク</t>
    </rPh>
    <rPh sb="16" eb="17">
      <t>ヒク</t>
    </rPh>
    <rPh sb="18" eb="19">
      <t>ガク</t>
    </rPh>
    <phoneticPr fontId="4"/>
  </si>
  <si>
    <t>①</t>
    <phoneticPr fontId="4"/>
  </si>
  <si>
    <t>②</t>
    <phoneticPr fontId="4"/>
  </si>
  <si>
    <t>③</t>
    <phoneticPr fontId="4"/>
  </si>
  <si>
    <t>④</t>
    <phoneticPr fontId="4"/>
  </si>
  <si>
    <t>⑤</t>
    <phoneticPr fontId="4"/>
  </si>
  <si>
    <t>⑥</t>
    <phoneticPr fontId="4"/>
  </si>
  <si>
    <t>⑦</t>
    <phoneticPr fontId="4"/>
  </si>
  <si>
    <t>合　計</t>
    <rPh sb="0" eb="1">
      <t>ゴウ</t>
    </rPh>
    <rPh sb="2" eb="3">
      <t>ケイ</t>
    </rPh>
    <phoneticPr fontId="4"/>
  </si>
  <si>
    <t>※　⑥欄は③④⑤の各欄のいずれか低い額を記載すること。</t>
    <rPh sb="3" eb="4">
      <t>ラン</t>
    </rPh>
    <rPh sb="9" eb="11">
      <t>カクラン</t>
    </rPh>
    <rPh sb="16" eb="17">
      <t>ヒク</t>
    </rPh>
    <rPh sb="18" eb="19">
      <t>ガク</t>
    </rPh>
    <rPh sb="20" eb="22">
      <t>キサイ</t>
    </rPh>
    <phoneticPr fontId="4"/>
  </si>
  <si>
    <t>※　県補助所要額の算出は事業ごとに行うこと。</t>
    <rPh sb="2" eb="3">
      <t>ケン</t>
    </rPh>
    <rPh sb="3" eb="5">
      <t>ホジョ</t>
    </rPh>
    <rPh sb="5" eb="7">
      <t>ショヨウ</t>
    </rPh>
    <rPh sb="7" eb="8">
      <t>ガク</t>
    </rPh>
    <rPh sb="9" eb="11">
      <t>サンシュツ</t>
    </rPh>
    <rPh sb="12" eb="14">
      <t>ジギョウ</t>
    </rPh>
    <rPh sb="17" eb="18">
      <t>オコナ</t>
    </rPh>
    <phoneticPr fontId="4"/>
  </si>
  <si>
    <t>事業所番号</t>
    <rPh sb="0" eb="3">
      <t>ジギョウショ</t>
    </rPh>
    <rPh sb="3" eb="5">
      <t>バンゴウ</t>
    </rPh>
    <phoneticPr fontId="1"/>
  </si>
  <si>
    <t>こどもの見守り支援事業を実施するために必要な経費</t>
    <rPh sb="4" eb="6">
      <t>ミマモ</t>
    </rPh>
    <rPh sb="7" eb="11">
      <t>シエンジギョウ</t>
    </rPh>
    <rPh sb="12" eb="14">
      <t>ジッシ</t>
    </rPh>
    <rPh sb="19" eb="21">
      <t>ヒツヨウ</t>
    </rPh>
    <rPh sb="22" eb="24">
      <t>ケイヒ</t>
    </rPh>
    <phoneticPr fontId="1"/>
  </si>
  <si>
    <t>障害児通所支援事業所に対するこどもの安全・安心対策支援事業　基本情報一覧表</t>
    <rPh sb="0" eb="3">
      <t>ショウガイジ</t>
    </rPh>
    <rPh sb="3" eb="5">
      <t>ツウショ</t>
    </rPh>
    <rPh sb="5" eb="7">
      <t>シエン</t>
    </rPh>
    <rPh sb="7" eb="10">
      <t>ジギョウショ</t>
    </rPh>
    <rPh sb="11" eb="12">
      <t>タイ</t>
    </rPh>
    <rPh sb="18" eb="20">
      <t>アンゼン</t>
    </rPh>
    <rPh sb="21" eb="23">
      <t>アンシン</t>
    </rPh>
    <rPh sb="23" eb="25">
      <t>タイサク</t>
    </rPh>
    <rPh sb="25" eb="27">
      <t>シエン</t>
    </rPh>
    <rPh sb="27" eb="29">
      <t>ジギョウ</t>
    </rPh>
    <rPh sb="30" eb="32">
      <t>キホン</t>
    </rPh>
    <rPh sb="32" eb="34">
      <t>ジョウホウ</t>
    </rPh>
    <rPh sb="34" eb="36">
      <t>イチラン</t>
    </rPh>
    <rPh sb="36" eb="37">
      <t>ヒョウ</t>
    </rPh>
    <phoneticPr fontId="6"/>
  </si>
  <si>
    <t>※　⑦欄は⑥欄の額から千円未満を切り捨てた額を記載すること。</t>
    <rPh sb="3" eb="4">
      <t>ラン</t>
    </rPh>
    <rPh sb="6" eb="7">
      <t>ラン</t>
    </rPh>
    <rPh sb="8" eb="9">
      <t>ガク</t>
    </rPh>
    <rPh sb="11" eb="12">
      <t>セン</t>
    </rPh>
    <rPh sb="12" eb="15">
      <t>エンミマン</t>
    </rPh>
    <rPh sb="16" eb="17">
      <t>キ</t>
    </rPh>
    <rPh sb="18" eb="19">
      <t>ス</t>
    </rPh>
    <rPh sb="21" eb="22">
      <t>ガク</t>
    </rPh>
    <rPh sb="23" eb="25">
      <t>キサイ</t>
    </rPh>
    <phoneticPr fontId="4"/>
  </si>
  <si>
    <t>別紙２</t>
    <rPh sb="0" eb="2">
      <t>ベッシ</t>
    </rPh>
    <phoneticPr fontId="4"/>
  </si>
  <si>
    <t>対象経費の
実支出額</t>
    <rPh sb="0" eb="2">
      <t>タイショウ</t>
    </rPh>
    <rPh sb="2" eb="4">
      <t>ケイヒ</t>
    </rPh>
    <rPh sb="6" eb="7">
      <t>ジツ</t>
    </rPh>
    <rPh sb="7" eb="9">
      <t>シシュツ</t>
    </rPh>
    <phoneticPr fontId="4"/>
  </si>
  <si>
    <t>県補助金
交付決定額</t>
    <rPh sb="0" eb="1">
      <t>ケン</t>
    </rPh>
    <rPh sb="1" eb="4">
      <t>ホジョキン</t>
    </rPh>
    <rPh sb="5" eb="7">
      <t>コウフ</t>
    </rPh>
    <rPh sb="7" eb="10">
      <t>ケッテイガク</t>
    </rPh>
    <phoneticPr fontId="4"/>
  </si>
  <si>
    <t>⑧</t>
    <phoneticPr fontId="4"/>
  </si>
  <si>
    <t>⑨</t>
    <phoneticPr fontId="4"/>
  </si>
  <si>
    <t>※　⑧欄は交付決定通知書に記載の交付決定額を記載すること。</t>
    <rPh sb="3" eb="4">
      <t>ラン</t>
    </rPh>
    <rPh sb="5" eb="7">
      <t>コウフ</t>
    </rPh>
    <rPh sb="7" eb="9">
      <t>ケッテイ</t>
    </rPh>
    <rPh sb="9" eb="12">
      <t>ツウチショ</t>
    </rPh>
    <rPh sb="13" eb="15">
      <t>キサイ</t>
    </rPh>
    <rPh sb="16" eb="18">
      <t>コウフ</t>
    </rPh>
    <rPh sb="18" eb="21">
      <t>ケッテイガク</t>
    </rPh>
    <rPh sb="22" eb="24">
      <t>キサイ</t>
    </rPh>
    <phoneticPr fontId="4"/>
  </si>
  <si>
    <t>※　⑨欄は⑦⑧の各欄のいずれか低い額を記載すること。</t>
    <rPh sb="3" eb="4">
      <t>ラン</t>
    </rPh>
    <rPh sb="8" eb="10">
      <t>カクラン</t>
    </rPh>
    <rPh sb="15" eb="16">
      <t>ヒク</t>
    </rPh>
    <rPh sb="17" eb="18">
      <t>ガク</t>
    </rPh>
    <rPh sb="19" eb="21">
      <t>キサイ</t>
    </rPh>
    <phoneticPr fontId="4"/>
  </si>
  <si>
    <t>事業所情報</t>
    <rPh sb="0" eb="3">
      <t>ジギョウショ</t>
    </rPh>
    <rPh sb="3" eb="5">
      <t>ジョウホウ</t>
    </rPh>
    <phoneticPr fontId="1"/>
  </si>
  <si>
    <t>事業所名</t>
    <rPh sb="0" eb="3">
      <t>ジギョウショ</t>
    </rPh>
    <rPh sb="3" eb="4">
      <t>メイ</t>
    </rPh>
    <phoneticPr fontId="1"/>
  </si>
  <si>
    <t>県補助所要額
(⑥)の額を千円未満切り捨て)</t>
    <rPh sb="11" eb="12">
      <t>ガク</t>
    </rPh>
    <rPh sb="13" eb="14">
      <t>セン</t>
    </rPh>
    <rPh sb="14" eb="17">
      <t>エンミマン</t>
    </rPh>
    <rPh sb="17" eb="18">
      <t>キ</t>
    </rPh>
    <rPh sb="19" eb="20">
      <t>ス</t>
    </rPh>
    <phoneticPr fontId="4"/>
  </si>
  <si>
    <t>車両番号</t>
    <rPh sb="0" eb="2">
      <t>シャリョウ</t>
    </rPh>
    <rPh sb="2" eb="4">
      <t>バンゴウ</t>
    </rPh>
    <phoneticPr fontId="1"/>
  </si>
  <si>
    <t>車両の乗車定員</t>
    <rPh sb="0" eb="2">
      <t>シャリョウ</t>
    </rPh>
    <rPh sb="3" eb="5">
      <t>ジョウシャ</t>
    </rPh>
    <rPh sb="5" eb="7">
      <t>テイイン</t>
    </rPh>
    <phoneticPr fontId="1"/>
  </si>
  <si>
    <t>装置の認定番号</t>
    <rPh sb="0" eb="2">
      <t>ソウチ</t>
    </rPh>
    <rPh sb="3" eb="5">
      <t>ニンテイ</t>
    </rPh>
    <rPh sb="5" eb="7">
      <t>バンゴウ</t>
    </rPh>
    <phoneticPr fontId="1"/>
  </si>
  <si>
    <t>設置（予定）日</t>
  </si>
  <si>
    <t>設置（予定）日</t>
    <rPh sb="0" eb="2">
      <t>セッチ</t>
    </rPh>
    <rPh sb="3" eb="5">
      <t>ヨテイ</t>
    </rPh>
    <rPh sb="6" eb="7">
      <t>ヒ</t>
    </rPh>
    <phoneticPr fontId="1"/>
  </si>
  <si>
    <t>対象経費の支出（予定）額</t>
    <rPh sb="0" eb="2">
      <t>タイショウ</t>
    </rPh>
    <rPh sb="2" eb="4">
      <t>ケイヒ</t>
    </rPh>
    <rPh sb="5" eb="7">
      <t>シシュツ</t>
    </rPh>
    <rPh sb="8" eb="10">
      <t>ヨテイ</t>
    </rPh>
    <rPh sb="11" eb="12">
      <t>ガク</t>
    </rPh>
    <phoneticPr fontId="1"/>
  </si>
  <si>
    <t>補助基準額</t>
    <rPh sb="0" eb="2">
      <t>ホジョ</t>
    </rPh>
    <rPh sb="2" eb="5">
      <t>キジュンガク</t>
    </rPh>
    <phoneticPr fontId="1"/>
  </si>
  <si>
    <t>選定額</t>
    <rPh sb="0" eb="2">
      <t>センテイ</t>
    </rPh>
    <rPh sb="2" eb="3">
      <t>ガク</t>
    </rPh>
    <phoneticPr fontId="1"/>
  </si>
  <si>
    <t>補助所用額</t>
    <rPh sb="0" eb="2">
      <t>ホジョ</t>
    </rPh>
    <rPh sb="2" eb="5">
      <t>ショヨウガク</t>
    </rPh>
    <phoneticPr fontId="1"/>
  </si>
  <si>
    <t>令和　年　月　日</t>
    <rPh sb="0" eb="2">
      <t>レイワ</t>
    </rPh>
    <rPh sb="3" eb="4">
      <t>ネン</t>
    </rPh>
    <rPh sb="5" eb="6">
      <t>ツキ</t>
    </rPh>
    <rPh sb="7" eb="8">
      <t>ヒ</t>
    </rPh>
    <phoneticPr fontId="1"/>
  </si>
  <si>
    <t>記入例</t>
    <rPh sb="0" eb="2">
      <t>キニュウ</t>
    </rPh>
    <rPh sb="2" eb="3">
      <t>レイ</t>
    </rPh>
    <phoneticPr fontId="1"/>
  </si>
  <si>
    <t>提出日</t>
    <rPh sb="0" eb="2">
      <t>テイシュツ</t>
    </rPh>
    <rPh sb="2" eb="3">
      <t>ビ</t>
    </rPh>
    <phoneticPr fontId="1"/>
  </si>
  <si>
    <t>補助対象車両台数</t>
    <rPh sb="0" eb="2">
      <t>ホジョ</t>
    </rPh>
    <rPh sb="2" eb="4">
      <t>タイショウ</t>
    </rPh>
    <rPh sb="4" eb="6">
      <t>シャリョウ</t>
    </rPh>
    <rPh sb="6" eb="8">
      <t>ダイスウ</t>
    </rPh>
    <phoneticPr fontId="1"/>
  </si>
  <si>
    <t>令和５年度こどもの安全・安心対策支援事業　基本情報一覧表</t>
    <rPh sb="0" eb="2">
      <t>レイワ</t>
    </rPh>
    <rPh sb="3" eb="5">
      <t>ネンド</t>
    </rPh>
    <rPh sb="9" eb="11">
      <t>アンゼン</t>
    </rPh>
    <rPh sb="12" eb="20">
      <t>アンシンタイサクシエンジギョウ</t>
    </rPh>
    <rPh sb="21" eb="23">
      <t>キホン</t>
    </rPh>
    <rPh sb="23" eb="25">
      <t>ジョウホウ</t>
    </rPh>
    <rPh sb="25" eb="27">
      <t>イチラン</t>
    </rPh>
    <rPh sb="27" eb="28">
      <t>ヒョウ</t>
    </rPh>
    <phoneticPr fontId="6"/>
  </si>
  <si>
    <t>車両情報①</t>
    <rPh sb="0" eb="2">
      <t>シャリョウ</t>
    </rPh>
    <rPh sb="2" eb="4">
      <t>ジョウホウ</t>
    </rPh>
    <phoneticPr fontId="1"/>
  </si>
  <si>
    <t>車両情報②</t>
    <rPh sb="0" eb="2">
      <t>シャリョウ</t>
    </rPh>
    <rPh sb="2" eb="4">
      <t>ジョウホウ</t>
    </rPh>
    <phoneticPr fontId="1"/>
  </si>
  <si>
    <t>車両情報③</t>
    <rPh sb="0" eb="2">
      <t>シャリョウ</t>
    </rPh>
    <rPh sb="2" eb="4">
      <t>ジョウホウ</t>
    </rPh>
    <phoneticPr fontId="1"/>
  </si>
  <si>
    <t>車両情報④</t>
    <rPh sb="0" eb="2">
      <t>シャリョウ</t>
    </rPh>
    <rPh sb="2" eb="4">
      <t>ジョウホウ</t>
    </rPh>
    <phoneticPr fontId="1"/>
  </si>
  <si>
    <t>車両情報⑤</t>
    <rPh sb="0" eb="2">
      <t>シャリョウ</t>
    </rPh>
    <rPh sb="2" eb="4">
      <t>ジョウホウ</t>
    </rPh>
    <phoneticPr fontId="1"/>
  </si>
  <si>
    <t>車両情報⑥</t>
    <rPh sb="0" eb="2">
      <t>シャリョウ</t>
    </rPh>
    <rPh sb="2" eb="4">
      <t>ジョウホウ</t>
    </rPh>
    <phoneticPr fontId="1"/>
  </si>
  <si>
    <t>車両情報⑦</t>
    <rPh sb="0" eb="2">
      <t>シャリョウ</t>
    </rPh>
    <rPh sb="2" eb="4">
      <t>ジョウホウ</t>
    </rPh>
    <phoneticPr fontId="1"/>
  </si>
  <si>
    <t>神戸※※あ※※※※</t>
    <rPh sb="0" eb="2">
      <t>コウベ</t>
    </rPh>
    <phoneticPr fontId="1"/>
  </si>
  <si>
    <t>A-001</t>
  </si>
  <si>
    <t>選定額が自動反映</t>
    <rPh sb="0" eb="2">
      <t>センテイ</t>
    </rPh>
    <rPh sb="2" eb="3">
      <t>ガク</t>
    </rPh>
    <rPh sb="4" eb="6">
      <t>ジドウ</t>
    </rPh>
    <rPh sb="6" eb="8">
      <t>ハンエイ</t>
    </rPh>
    <phoneticPr fontId="1"/>
  </si>
  <si>
    <t>対象経費の支出額と補助基準額の低い方の数値が自動反映</t>
    <rPh sb="0" eb="2">
      <t>タイショウ</t>
    </rPh>
    <rPh sb="2" eb="4">
      <t>ケイヒ</t>
    </rPh>
    <rPh sb="5" eb="7">
      <t>シシュツ</t>
    </rPh>
    <rPh sb="7" eb="8">
      <t>ガク</t>
    </rPh>
    <rPh sb="9" eb="11">
      <t>ホジョ</t>
    </rPh>
    <rPh sb="11" eb="14">
      <t>キジュンガク</t>
    </rPh>
    <rPh sb="15" eb="16">
      <t>ヒク</t>
    </rPh>
    <rPh sb="17" eb="18">
      <t>ホウ</t>
    </rPh>
    <rPh sb="19" eb="21">
      <t>スウチ</t>
    </rPh>
    <rPh sb="22" eb="24">
      <t>ジドウ</t>
    </rPh>
    <rPh sb="24" eb="26">
      <t>ハンエイ</t>
    </rPh>
    <phoneticPr fontId="1"/>
  </si>
  <si>
    <t>障害児通所支援事業所に対するこどもの安全・安心対策支援事業　事業所情報</t>
    <rPh sb="0" eb="3">
      <t>ショウガイジ</t>
    </rPh>
    <rPh sb="3" eb="5">
      <t>ツウショ</t>
    </rPh>
    <rPh sb="5" eb="7">
      <t>シエン</t>
    </rPh>
    <rPh sb="7" eb="10">
      <t>ジギョウショ</t>
    </rPh>
    <rPh sb="11" eb="12">
      <t>タイ</t>
    </rPh>
    <rPh sb="18" eb="20">
      <t>アンゼン</t>
    </rPh>
    <rPh sb="21" eb="23">
      <t>アンシン</t>
    </rPh>
    <rPh sb="23" eb="25">
      <t>タイサク</t>
    </rPh>
    <rPh sb="25" eb="27">
      <t>シエン</t>
    </rPh>
    <rPh sb="27" eb="29">
      <t>ジギョウ</t>
    </rPh>
    <rPh sb="30" eb="33">
      <t>ジギョウショ</t>
    </rPh>
    <rPh sb="33" eb="35">
      <t>ジョウホウ</t>
    </rPh>
    <phoneticPr fontId="6"/>
  </si>
  <si>
    <t>車両情報⑧</t>
    <rPh sb="0" eb="2">
      <t>シャリョウ</t>
    </rPh>
    <rPh sb="2" eb="4">
      <t>ジョウホウ</t>
    </rPh>
    <phoneticPr fontId="1"/>
  </si>
  <si>
    <t>車両情報⑨</t>
    <rPh sb="0" eb="2">
      <t>シャリョウ</t>
    </rPh>
    <rPh sb="2" eb="4">
      <t>ジョウホウ</t>
    </rPh>
    <phoneticPr fontId="1"/>
  </si>
  <si>
    <t>車両情報⑩</t>
    <rPh sb="0" eb="2">
      <t>シャリョウ</t>
    </rPh>
    <rPh sb="2" eb="4">
      <t>ジョウホウ</t>
    </rPh>
    <phoneticPr fontId="1"/>
  </si>
  <si>
    <t>放課後等デイサービス○○</t>
    <rPh sb="0" eb="3">
      <t>ホウカゴ</t>
    </rPh>
    <rPh sb="3" eb="4">
      <t>ナド</t>
    </rPh>
    <phoneticPr fontId="1"/>
  </si>
  <si>
    <t>プルダウンから選択</t>
    <rPh sb="7" eb="9">
      <t>センタク</t>
    </rPh>
    <phoneticPr fontId="1"/>
  </si>
  <si>
    <t>285○○○○○○○</t>
    <phoneticPr fontId="1"/>
  </si>
  <si>
    <t>事業所所在地</t>
    <rPh sb="0" eb="3">
      <t>ジギョウショ</t>
    </rPh>
    <rPh sb="3" eb="6">
      <t>ショザイチ</t>
    </rPh>
    <phoneticPr fontId="1"/>
  </si>
  <si>
    <t>○○市○○１－１</t>
    <rPh sb="2" eb="3">
      <t>シ</t>
    </rPh>
    <phoneticPr fontId="1"/>
  </si>
  <si>
    <t>メールアドレス</t>
    <phoneticPr fontId="1"/>
  </si>
  <si>
    <t>○○○＠gmail.com</t>
    <phoneticPr fontId="1"/>
  </si>
  <si>
    <t>文書番号</t>
    <rPh sb="0" eb="2">
      <t>ブンショ</t>
    </rPh>
    <rPh sb="2" eb="4">
      <t>バンゴウ</t>
    </rPh>
    <phoneticPr fontId="6"/>
  </si>
  <si>
    <t>代表者名</t>
    <rPh sb="0" eb="3">
      <t>ダイヒョウシャ</t>
    </rPh>
    <rPh sb="3" eb="4">
      <t>メイ</t>
    </rPh>
    <phoneticPr fontId="6"/>
  </si>
  <si>
    <t>施設・事業所名</t>
    <rPh sb="0" eb="2">
      <t>シセツ</t>
    </rPh>
    <rPh sb="3" eb="6">
      <t>ジギョウショ</t>
    </rPh>
    <rPh sb="6" eb="7">
      <t>メイ</t>
    </rPh>
    <phoneticPr fontId="6"/>
  </si>
  <si>
    <t>申請日</t>
    <rPh sb="0" eb="2">
      <t>シンセイ</t>
    </rPh>
    <rPh sb="2" eb="3">
      <t>ビ</t>
    </rPh>
    <phoneticPr fontId="6"/>
  </si>
  <si>
    <t>補助事業に
要する経費</t>
    <rPh sb="0" eb="2">
      <t>ホジョ</t>
    </rPh>
    <rPh sb="2" eb="4">
      <t>ジギョウ</t>
    </rPh>
    <rPh sb="6" eb="7">
      <t>ヨウ</t>
    </rPh>
    <rPh sb="9" eb="11">
      <t>ケイヒ</t>
    </rPh>
    <phoneticPr fontId="6"/>
  </si>
  <si>
    <t>補助対象経費</t>
    <rPh sb="0" eb="2">
      <t>ホジョ</t>
    </rPh>
    <rPh sb="2" eb="4">
      <t>タイショウ</t>
    </rPh>
    <rPh sb="4" eb="6">
      <t>ケイヒ</t>
    </rPh>
    <phoneticPr fontId="6"/>
  </si>
  <si>
    <t>補助金
交付決定額</t>
    <rPh sb="0" eb="3">
      <t>ホジョキン</t>
    </rPh>
    <rPh sb="4" eb="6">
      <t>コウフ</t>
    </rPh>
    <rPh sb="6" eb="9">
      <t>ケッテイガク</t>
    </rPh>
    <phoneticPr fontId="6"/>
  </si>
  <si>
    <t>補助内容</t>
    <rPh sb="0" eb="2">
      <t>ホジョ</t>
    </rPh>
    <rPh sb="2" eb="4">
      <t>ナイヨウ</t>
    </rPh>
    <phoneticPr fontId="6"/>
  </si>
  <si>
    <t>税区分</t>
    <rPh sb="0" eb="1">
      <t>ゼイ</t>
    </rPh>
    <rPh sb="1" eb="3">
      <t>クブン</t>
    </rPh>
    <phoneticPr fontId="6"/>
  </si>
  <si>
    <t>債権者番号</t>
    <rPh sb="0" eb="3">
      <t>サイケンシャ</t>
    </rPh>
    <rPh sb="3" eb="5">
      <t>バンゴウ</t>
    </rPh>
    <phoneticPr fontId="6"/>
  </si>
  <si>
    <t>合計</t>
    <rPh sb="0" eb="2">
      <t>ゴウケイ</t>
    </rPh>
    <phoneticPr fontId="6"/>
  </si>
  <si>
    <t>児童発達支援</t>
    <rPh sb="0" eb="2">
      <t>ジドウ</t>
    </rPh>
    <rPh sb="2" eb="4">
      <t>ハッタツ</t>
    </rPh>
    <rPh sb="4" eb="6">
      <t>シエン</t>
    </rPh>
    <phoneticPr fontId="1"/>
  </si>
  <si>
    <t>放課後等デイサービス</t>
    <rPh sb="0" eb="3">
      <t>ホウカゴ</t>
    </rPh>
    <rPh sb="3" eb="4">
      <t>ナド</t>
    </rPh>
    <phoneticPr fontId="1"/>
  </si>
  <si>
    <t>児童発達支援センター</t>
    <rPh sb="0" eb="2">
      <t>ジドウ</t>
    </rPh>
    <rPh sb="2" eb="4">
      <t>ハッタツ</t>
    </rPh>
    <rPh sb="4" eb="6">
      <t>シエン</t>
    </rPh>
    <phoneticPr fontId="1"/>
  </si>
  <si>
    <t>多機能型</t>
    <rPh sb="0" eb="4">
      <t>タキノウガタ</t>
    </rPh>
    <phoneticPr fontId="1"/>
  </si>
  <si>
    <t>（別紙２－１－４）</t>
    <phoneticPr fontId="6"/>
  </si>
  <si>
    <t>（間接補助事業分）　令和５年度（令和４年度からの繰越分）　子ども安全安心対策事業「①送迎用バスの改修支援事業」　実績報告書</t>
    <rPh sb="1" eb="3">
      <t>カンセツ</t>
    </rPh>
    <rPh sb="3" eb="5">
      <t>ホジョ</t>
    </rPh>
    <rPh sb="5" eb="8">
      <t>ジギョウブン</t>
    </rPh>
    <rPh sb="10" eb="12">
      <t>レイワ</t>
    </rPh>
    <rPh sb="13" eb="15">
      <t>ネンド</t>
    </rPh>
    <rPh sb="16" eb="18">
      <t>レイワ</t>
    </rPh>
    <rPh sb="19" eb="21">
      <t>ネンド</t>
    </rPh>
    <rPh sb="24" eb="27">
      <t>クリコシブン</t>
    </rPh>
    <rPh sb="29" eb="30">
      <t>コ</t>
    </rPh>
    <rPh sb="32" eb="34">
      <t>アンゼン</t>
    </rPh>
    <rPh sb="34" eb="36">
      <t>アンシン</t>
    </rPh>
    <rPh sb="36" eb="38">
      <t>タイサク</t>
    </rPh>
    <rPh sb="38" eb="40">
      <t>ジギョウ</t>
    </rPh>
    <rPh sb="56" eb="58">
      <t>ジッセキ</t>
    </rPh>
    <rPh sb="58" eb="61">
      <t>ホウコクショ</t>
    </rPh>
    <phoneticPr fontId="6"/>
  </si>
  <si>
    <t>都道府県
指定都市
中核市　名</t>
    <rPh sb="0" eb="4">
      <t>トドウフケン</t>
    </rPh>
    <rPh sb="5" eb="7">
      <t>シテイ</t>
    </rPh>
    <rPh sb="7" eb="9">
      <t>トシ</t>
    </rPh>
    <rPh sb="10" eb="13">
      <t>チュウカクシ</t>
    </rPh>
    <rPh sb="14" eb="15">
      <t>メイ</t>
    </rPh>
    <phoneticPr fontId="6"/>
  </si>
  <si>
    <t>【１．施設種別の補助事業実施施設数】※自動計算の為、記入不要</t>
  </si>
  <si>
    <t>種別</t>
    <rPh sb="0" eb="2">
      <t>シュベツ</t>
    </rPh>
    <phoneticPr fontId="6"/>
  </si>
  <si>
    <t>施設数</t>
    <rPh sb="0" eb="2">
      <t>シセツ</t>
    </rPh>
    <phoneticPr fontId="6"/>
  </si>
  <si>
    <t>設置種別計</t>
    <rPh sb="0" eb="2">
      <t>セッチ</t>
    </rPh>
    <rPh sb="2" eb="4">
      <t>シュベツ</t>
    </rPh>
    <rPh sb="4" eb="5">
      <t>ケイ</t>
    </rPh>
    <phoneticPr fontId="6"/>
  </si>
  <si>
    <t>設置台数計</t>
    <phoneticPr fontId="6"/>
  </si>
  <si>
    <t>児童発達支援センター</t>
    <rPh sb="0" eb="2">
      <t>ジドウ</t>
    </rPh>
    <rPh sb="2" eb="4">
      <t>ハッタツ</t>
    </rPh>
    <rPh sb="4" eb="6">
      <t>シエン</t>
    </rPh>
    <phoneticPr fontId="4"/>
  </si>
  <si>
    <t>公立</t>
    <rPh sb="0" eb="2">
      <t>コウリツ</t>
    </rPh>
    <phoneticPr fontId="6"/>
  </si>
  <si>
    <t>私立</t>
    <rPh sb="0" eb="2">
      <t>シリツ</t>
    </rPh>
    <phoneticPr fontId="6"/>
  </si>
  <si>
    <t>児童発達支援事業所</t>
    <rPh sb="0" eb="9">
      <t>ジドウハッタツシエンジギョウショ</t>
    </rPh>
    <phoneticPr fontId="4"/>
  </si>
  <si>
    <t>放課後等デイサービス事業所</t>
    <rPh sb="0" eb="4">
      <t>ホウカゴトウ</t>
    </rPh>
    <rPh sb="10" eb="13">
      <t>ジギョウショ</t>
    </rPh>
    <phoneticPr fontId="4"/>
  </si>
  <si>
    <t>【２．事業実績の概要】</t>
    <rPh sb="3" eb="5">
      <t>ジギョウ</t>
    </rPh>
    <rPh sb="5" eb="7">
      <t>ジッセキ</t>
    </rPh>
    <rPh sb="8" eb="10">
      <t>ガイヨウ</t>
    </rPh>
    <phoneticPr fontId="6"/>
  </si>
  <si>
    <t>（１）児童発達支援センター</t>
    <rPh sb="3" eb="5">
      <t>ジドウ</t>
    </rPh>
    <rPh sb="5" eb="7">
      <t>ハッタツ</t>
    </rPh>
    <rPh sb="7" eb="9">
      <t>シエン</t>
    </rPh>
    <phoneticPr fontId="6"/>
  </si>
  <si>
    <t>整理
番号</t>
    <rPh sb="0" eb="2">
      <t>セイリ</t>
    </rPh>
    <rPh sb="3" eb="5">
      <t>バンゴウ</t>
    </rPh>
    <phoneticPr fontId="6"/>
  </si>
  <si>
    <t>施設名</t>
    <rPh sb="0" eb="3">
      <t>シセツメイ</t>
    </rPh>
    <phoneticPr fontId="6"/>
  </si>
  <si>
    <t>公立・
私立の別</t>
    <rPh sb="0" eb="2">
      <t>コウリツ</t>
    </rPh>
    <rPh sb="2" eb="4">
      <t>コッコウリツ</t>
    </rPh>
    <rPh sb="4" eb="6">
      <t>シリツ</t>
    </rPh>
    <rPh sb="7" eb="8">
      <t>ベツ</t>
    </rPh>
    <phoneticPr fontId="6"/>
  </si>
  <si>
    <t>設置主体</t>
    <rPh sb="0" eb="2">
      <t>セッチ</t>
    </rPh>
    <rPh sb="2" eb="4">
      <t>シュタイ</t>
    </rPh>
    <phoneticPr fontId="6"/>
  </si>
  <si>
    <t>所在市区町村名</t>
    <rPh sb="0" eb="2">
      <t>ショザイ</t>
    </rPh>
    <rPh sb="2" eb="6">
      <t>シクチョウソン</t>
    </rPh>
    <rPh sb="6" eb="7">
      <t>メイ</t>
    </rPh>
    <phoneticPr fontId="6"/>
  </si>
  <si>
    <t>対象経費支出額</t>
    <rPh sb="0" eb="2">
      <t>タイショウ</t>
    </rPh>
    <rPh sb="2" eb="4">
      <t>ケイヒ</t>
    </rPh>
    <rPh sb="4" eb="6">
      <t>シシュツ</t>
    </rPh>
    <rPh sb="6" eb="7">
      <t>ガク</t>
    </rPh>
    <phoneticPr fontId="6"/>
  </si>
  <si>
    <t>寄付金その他の収入額</t>
    <rPh sb="0" eb="3">
      <t>キフキン</t>
    </rPh>
    <rPh sb="5" eb="6">
      <t>タ</t>
    </rPh>
    <rPh sb="7" eb="9">
      <t>シュウニュウ</t>
    </rPh>
    <rPh sb="9" eb="10">
      <t>ガク</t>
    </rPh>
    <phoneticPr fontId="6"/>
  </si>
  <si>
    <t>差引額</t>
    <rPh sb="0" eb="3">
      <t>サシヒキガク</t>
    </rPh>
    <phoneticPr fontId="6"/>
  </si>
  <si>
    <t>国庫補助基準額</t>
    <rPh sb="0" eb="2">
      <t>コッコ</t>
    </rPh>
    <rPh sb="2" eb="4">
      <t>ホジョ</t>
    </rPh>
    <rPh sb="4" eb="7">
      <t>キジュンガク</t>
    </rPh>
    <phoneticPr fontId="6"/>
  </si>
  <si>
    <t>選定額</t>
    <rPh sb="0" eb="2">
      <t>センテイ</t>
    </rPh>
    <rPh sb="2" eb="3">
      <t>ガク</t>
    </rPh>
    <phoneticPr fontId="6"/>
  </si>
  <si>
    <t>自治体補助額</t>
    <rPh sb="0" eb="3">
      <t>ジチタイ</t>
    </rPh>
    <rPh sb="3" eb="6">
      <t>ホジョガク</t>
    </rPh>
    <phoneticPr fontId="6"/>
  </si>
  <si>
    <t>国庫補助基本額</t>
    <rPh sb="0" eb="2">
      <t>コッコ</t>
    </rPh>
    <rPh sb="2" eb="4">
      <t>ホジョ</t>
    </rPh>
    <rPh sb="4" eb="7">
      <t>キホンガク</t>
    </rPh>
    <phoneticPr fontId="6"/>
  </si>
  <si>
    <t>国庫補助所要額</t>
    <rPh sb="0" eb="2">
      <t>コッコ</t>
    </rPh>
    <rPh sb="2" eb="4">
      <t>ホジョ</t>
    </rPh>
    <rPh sb="4" eb="7">
      <t>ショヨウガク</t>
    </rPh>
    <phoneticPr fontId="6"/>
  </si>
  <si>
    <t>装置を装備する車両の台数</t>
    <rPh sb="10" eb="12">
      <t>ダイスウ</t>
    </rPh>
    <phoneticPr fontId="6"/>
  </si>
  <si>
    <t>装置を装備する車両の乗車定員数</t>
    <phoneticPr fontId="6"/>
  </si>
  <si>
    <t>装置の認定番号</t>
    <rPh sb="0" eb="2">
      <t>ソウチ</t>
    </rPh>
    <rPh sb="3" eb="5">
      <t>ニンテイ</t>
    </rPh>
    <rPh sb="5" eb="7">
      <t>バンゴウ</t>
    </rPh>
    <phoneticPr fontId="6"/>
  </si>
  <si>
    <t>購入日
（年・月・日）</t>
    <rPh sb="0" eb="2">
      <t>コウニュウ</t>
    </rPh>
    <rPh sb="2" eb="3">
      <t>ビ</t>
    </rPh>
    <rPh sb="5" eb="6">
      <t>ネン</t>
    </rPh>
    <rPh sb="7" eb="8">
      <t>ツキ</t>
    </rPh>
    <rPh sb="9" eb="10">
      <t>ヒ</t>
    </rPh>
    <phoneticPr fontId="74"/>
  </si>
  <si>
    <t>①</t>
    <phoneticPr fontId="6"/>
  </si>
  <si>
    <t>②</t>
    <phoneticPr fontId="6"/>
  </si>
  <si>
    <t>③</t>
    <phoneticPr fontId="6"/>
  </si>
  <si>
    <t>④</t>
    <phoneticPr fontId="6"/>
  </si>
  <si>
    <t>⑤</t>
    <phoneticPr fontId="6"/>
  </si>
  <si>
    <t>⑥</t>
    <phoneticPr fontId="6"/>
  </si>
  <si>
    <t>⑦（⑤ー⑥）</t>
    <phoneticPr fontId="6"/>
  </si>
  <si>
    <t>⑧</t>
    <phoneticPr fontId="6"/>
  </si>
  <si>
    <t>⑨</t>
    <phoneticPr fontId="6"/>
  </si>
  <si>
    <t>⑩</t>
    <phoneticPr fontId="6"/>
  </si>
  <si>
    <t>⑪</t>
    <phoneticPr fontId="6"/>
  </si>
  <si>
    <t>⑫</t>
    <phoneticPr fontId="6"/>
  </si>
  <si>
    <t>⑬</t>
    <phoneticPr fontId="6"/>
  </si>
  <si>
    <t>⑭</t>
    <phoneticPr fontId="6"/>
  </si>
  <si>
    <t>⑮</t>
    <phoneticPr fontId="6"/>
  </si>
  <si>
    <t>⑯</t>
    <phoneticPr fontId="74"/>
  </si>
  <si>
    <t>例）</t>
    <rPh sb="0" eb="1">
      <t>レイ</t>
    </rPh>
    <phoneticPr fontId="74"/>
  </si>
  <si>
    <t>A児童発達支援センター</t>
    <phoneticPr fontId="74"/>
  </si>
  <si>
    <t>私立</t>
  </si>
  <si>
    <t>社会福祉法人</t>
    <rPh sb="0" eb="2">
      <t>シャカイ</t>
    </rPh>
    <rPh sb="2" eb="4">
      <t>フクシ</t>
    </rPh>
    <rPh sb="4" eb="6">
      <t>ホウジン</t>
    </rPh>
    <phoneticPr fontId="74"/>
  </si>
  <si>
    <t>B市</t>
    <rPh sb="1" eb="2">
      <t>シ</t>
    </rPh>
    <phoneticPr fontId="74"/>
  </si>
  <si>
    <t>車両a：6
車両b：8</t>
    <rPh sb="0" eb="2">
      <t>シャリョウ</t>
    </rPh>
    <rPh sb="6" eb="8">
      <t>シャリョウ</t>
    </rPh>
    <phoneticPr fontId="74"/>
  </si>
  <si>
    <t>A-001</t>
    <phoneticPr fontId="74"/>
  </si>
  <si>
    <t>か所</t>
    <rPh sb="1" eb="2">
      <t>トコロ</t>
    </rPh>
    <phoneticPr fontId="6"/>
  </si>
  <si>
    <t>所在市区町村数</t>
    <rPh sb="0" eb="2">
      <t>ショザイ</t>
    </rPh>
    <rPh sb="2" eb="6">
      <t>シクチョウソン</t>
    </rPh>
    <rPh sb="6" eb="7">
      <t>スウ</t>
    </rPh>
    <phoneticPr fontId="6"/>
  </si>
  <si>
    <t>円</t>
    <rPh sb="0" eb="1">
      <t>エン</t>
    </rPh>
    <phoneticPr fontId="6"/>
  </si>
  <si>
    <t>台</t>
    <rPh sb="0" eb="1">
      <t>ダイ</t>
    </rPh>
    <phoneticPr fontId="6"/>
  </si>
  <si>
    <t>（２）児童発達支援事業所</t>
    <rPh sb="3" eb="5">
      <t>ジドウ</t>
    </rPh>
    <rPh sb="5" eb="7">
      <t>ハッタツ</t>
    </rPh>
    <rPh sb="7" eb="9">
      <t>シエン</t>
    </rPh>
    <rPh sb="9" eb="11">
      <t>ジギョウ</t>
    </rPh>
    <rPh sb="11" eb="12">
      <t>トコロ</t>
    </rPh>
    <phoneticPr fontId="6"/>
  </si>
  <si>
    <t>所在市区町村名</t>
    <rPh sb="0" eb="7">
      <t>ショザイシクチョウソンメイ</t>
    </rPh>
    <phoneticPr fontId="6"/>
  </si>
  <si>
    <t>購入日
（年・月・日）</t>
    <rPh sb="0" eb="2">
      <t>コウニュウ</t>
    </rPh>
    <rPh sb="2" eb="3">
      <t>ヒ</t>
    </rPh>
    <rPh sb="5" eb="6">
      <t>トシ</t>
    </rPh>
    <rPh sb="7" eb="8">
      <t>ツキ</t>
    </rPh>
    <rPh sb="9" eb="10">
      <t>ヒ</t>
    </rPh>
    <phoneticPr fontId="74"/>
  </si>
  <si>
    <t>所在市区町村数</t>
    <rPh sb="0" eb="7">
      <t>ショザイシクチョウソンスウ</t>
    </rPh>
    <phoneticPr fontId="6"/>
  </si>
  <si>
    <t>（３）放課後等デイサービス事業所</t>
    <rPh sb="3" eb="7">
      <t>ホウカゴナド</t>
    </rPh>
    <rPh sb="13" eb="16">
      <t>ジギョウショ</t>
    </rPh>
    <phoneticPr fontId="6"/>
  </si>
  <si>
    <t>◆</t>
    <phoneticPr fontId="6"/>
  </si>
  <si>
    <t>記載要領</t>
    <rPh sb="0" eb="2">
      <t>キサイ</t>
    </rPh>
    <rPh sb="2" eb="4">
      <t>ヨウリョウ</t>
    </rPh>
    <phoneticPr fontId="6"/>
  </si>
  <si>
    <t>・</t>
    <phoneticPr fontId="6"/>
  </si>
  <si>
    <t>１．②欄には公立（自治体による設置）又は私立（社会福祉法人、株式会社、学校法人等による設置）を記載すること。</t>
    <rPh sb="3" eb="4">
      <t>ラン</t>
    </rPh>
    <rPh sb="6" eb="8">
      <t>コウリツ</t>
    </rPh>
    <rPh sb="9" eb="12">
      <t>ジチタイ</t>
    </rPh>
    <rPh sb="15" eb="17">
      <t>セッチ</t>
    </rPh>
    <rPh sb="18" eb="19">
      <t>マタ</t>
    </rPh>
    <rPh sb="20" eb="22">
      <t>シリツ</t>
    </rPh>
    <rPh sb="23" eb="25">
      <t>シャカイ</t>
    </rPh>
    <rPh sb="25" eb="27">
      <t>フクシ</t>
    </rPh>
    <rPh sb="27" eb="29">
      <t>ホウジン</t>
    </rPh>
    <rPh sb="30" eb="34">
      <t>カブシキガイシャ</t>
    </rPh>
    <rPh sb="35" eb="37">
      <t>ガッコウ</t>
    </rPh>
    <rPh sb="37" eb="39">
      <t>ホウジン</t>
    </rPh>
    <rPh sb="39" eb="40">
      <t>ナド</t>
    </rPh>
    <rPh sb="43" eb="45">
      <t>セッチ</t>
    </rPh>
    <rPh sb="47" eb="49">
      <t>キサイ</t>
    </rPh>
    <phoneticPr fontId="4"/>
  </si>
  <si>
    <t>２．④欄には事業所が所在する市町村名を記載すること。</t>
    <phoneticPr fontId="6"/>
  </si>
  <si>
    <t>３．⑨欄は、⑦欄及び⑧欄を比較し、いずれか少ない方の額を記載すること。</t>
    <rPh sb="24" eb="25">
      <t>ホウ</t>
    </rPh>
    <phoneticPr fontId="4"/>
  </si>
  <si>
    <t>４．⑪欄は、⑨欄及び⑩欄を比較し、いずれか少ない方の額を記載すること。</t>
    <rPh sb="24" eb="25">
      <t>ホウ</t>
    </rPh>
    <phoneticPr fontId="6"/>
  </si>
  <si>
    <t>５．⑫欄は、⑪欄の額（１，０００円未満の端数が生じた場合でも、これを切り捨てず、円単位とする。）を記載すること。</t>
    <rPh sb="3" eb="4">
      <t>ラン</t>
    </rPh>
    <rPh sb="7" eb="8">
      <t>ラン</t>
    </rPh>
    <rPh sb="9" eb="10">
      <t>ガク</t>
    </rPh>
    <rPh sb="49" eb="51">
      <t>キサイ</t>
    </rPh>
    <phoneticPr fontId="4"/>
  </si>
  <si>
    <t>６．⑬欄は、安全装置を設置する送迎用バスの台数を記載すること。</t>
    <rPh sb="3" eb="4">
      <t>ラン</t>
    </rPh>
    <rPh sb="6" eb="8">
      <t>アンゼン</t>
    </rPh>
    <rPh sb="8" eb="10">
      <t>ソウチ</t>
    </rPh>
    <rPh sb="11" eb="13">
      <t>セッチ</t>
    </rPh>
    <rPh sb="15" eb="18">
      <t>ソウゲイヨウ</t>
    </rPh>
    <rPh sb="21" eb="23">
      <t>ダイスウ</t>
    </rPh>
    <rPh sb="24" eb="26">
      <t>キサイ</t>
    </rPh>
    <phoneticPr fontId="4"/>
  </si>
  <si>
    <t>７．⑭欄は、安全装置を設置する送迎用バスの乗車定員を記載すること。なお、送迎用バスを複数所持している場合は、例で示したように、それぞれの乗車定員を記載すること。</t>
    <rPh sb="3" eb="4">
      <t>ラン</t>
    </rPh>
    <rPh sb="6" eb="8">
      <t>アンゼン</t>
    </rPh>
    <rPh sb="8" eb="10">
      <t>ソウチ</t>
    </rPh>
    <rPh sb="11" eb="13">
      <t>セッチ</t>
    </rPh>
    <rPh sb="15" eb="18">
      <t>ソウゲイヨウ</t>
    </rPh>
    <rPh sb="21" eb="23">
      <t>ジョウシャ</t>
    </rPh>
    <rPh sb="23" eb="25">
      <t>テイイン</t>
    </rPh>
    <rPh sb="26" eb="28">
      <t>キサイ</t>
    </rPh>
    <rPh sb="36" eb="39">
      <t>ソウゲイヨウ</t>
    </rPh>
    <rPh sb="42" eb="44">
      <t>フクスウ</t>
    </rPh>
    <rPh sb="44" eb="46">
      <t>ショジ</t>
    </rPh>
    <rPh sb="50" eb="52">
      <t>バアイ</t>
    </rPh>
    <rPh sb="54" eb="55">
      <t>レイ</t>
    </rPh>
    <rPh sb="56" eb="57">
      <t>シメ</t>
    </rPh>
    <rPh sb="68" eb="70">
      <t>ジョウシャ</t>
    </rPh>
    <rPh sb="70" eb="72">
      <t>テイイン</t>
    </rPh>
    <rPh sb="73" eb="75">
      <t>キサイ</t>
    </rPh>
    <phoneticPr fontId="4"/>
  </si>
  <si>
    <t>８．⑮欄は、装置リスト（内閣府ホームページ　https://www8.cao.go.jp/shoushi/shinseido/meeting/anzen/list.html　に掲載）に記載された認定番号を、車両ごとに記載すること。</t>
    <phoneticPr fontId="4"/>
  </si>
  <si>
    <t>９．⑯欄は購入日を記入する。</t>
    <phoneticPr fontId="74"/>
  </si>
  <si>
    <t>10．記載欄が不足する場合は適宜行を追加して記載すること。</t>
    <rPh sb="3" eb="5">
      <t>キサイ</t>
    </rPh>
    <rPh sb="5" eb="6">
      <t>ラン</t>
    </rPh>
    <rPh sb="7" eb="9">
      <t>フソク</t>
    </rPh>
    <rPh sb="11" eb="13">
      <t>バアイ</t>
    </rPh>
    <rPh sb="14" eb="16">
      <t>テキギ</t>
    </rPh>
    <rPh sb="16" eb="17">
      <t>ギョウ</t>
    </rPh>
    <rPh sb="18" eb="20">
      <t>ツイカ</t>
    </rPh>
    <rPh sb="22" eb="24">
      <t>キサイ</t>
    </rPh>
    <phoneticPr fontId="4"/>
  </si>
  <si>
    <t>11．１つの施設で装置が複数種ある場合は、装置の種類毎に記載すること。その場合、①～④は同一の記載とすること。</t>
    <rPh sb="6" eb="8">
      <t>シセツ</t>
    </rPh>
    <rPh sb="9" eb="11">
      <t>ソウチ</t>
    </rPh>
    <rPh sb="12" eb="14">
      <t>フクスウ</t>
    </rPh>
    <rPh sb="14" eb="15">
      <t>シュ</t>
    </rPh>
    <rPh sb="17" eb="19">
      <t>バアイ</t>
    </rPh>
    <rPh sb="21" eb="23">
      <t>ソウチ</t>
    </rPh>
    <rPh sb="24" eb="26">
      <t>シュルイ</t>
    </rPh>
    <rPh sb="26" eb="27">
      <t>ゴト</t>
    </rPh>
    <rPh sb="28" eb="30">
      <t>キサイ</t>
    </rPh>
    <rPh sb="37" eb="39">
      <t>バアイ</t>
    </rPh>
    <rPh sb="44" eb="46">
      <t>ドウイツ</t>
    </rPh>
    <rPh sb="47" eb="49">
      <t>キサイ</t>
    </rPh>
    <phoneticPr fontId="74"/>
  </si>
  <si>
    <t>12．多機能型事業所については、１～３の順番。数字が小さい事業に集約すること（例：（１）児童発達支援センターと（３）放課後等デイサービスの場合、（０）の事業に集約すること。</t>
    <phoneticPr fontId="6"/>
  </si>
  <si>
    <t>　【（１）児童発達支援センター】と【（２）児童発達支援事業所】と【（３）放課後等デイサービス事業所】の多機能型の場合</t>
    <rPh sb="29" eb="30">
      <t>トコロ</t>
    </rPh>
    <rPh sb="46" eb="49">
      <t>ジギョウショ</t>
    </rPh>
    <rPh sb="51" eb="55">
      <t>タキノウガタ</t>
    </rPh>
    <rPh sb="56" eb="58">
      <t>バアイ</t>
    </rPh>
    <phoneticPr fontId="6"/>
  </si>
  <si>
    <t>⇒【（１）児童発達支援センター】に集約する。</t>
    <rPh sb="17" eb="19">
      <t>シュウヤク</t>
    </rPh>
    <phoneticPr fontId="6"/>
  </si>
  <si>
    <t>　【（１）児童発達支援センター】と【（２）児童発達支援事業所】の多機能型の場合</t>
    <rPh sb="29" eb="30">
      <t>トコロ</t>
    </rPh>
    <rPh sb="32" eb="36">
      <t>タキノウガタ</t>
    </rPh>
    <rPh sb="37" eb="39">
      <t>バアイ</t>
    </rPh>
    <phoneticPr fontId="6"/>
  </si>
  <si>
    <t>　【（１）児童発達支援センター】と【（３）放課後等デイサービス事業所】の多機能型の場合</t>
    <rPh sb="31" eb="34">
      <t>ジギョウショ</t>
    </rPh>
    <rPh sb="36" eb="40">
      <t>タキノウガタ</t>
    </rPh>
    <rPh sb="41" eb="43">
      <t>バアイ</t>
    </rPh>
    <phoneticPr fontId="6"/>
  </si>
  <si>
    <t>　【（２）児童発達支援事業所】と【（３）放課後等デイサービス事業所】の多機能型の場合</t>
    <rPh sb="13" eb="14">
      <t>トコロ</t>
    </rPh>
    <rPh sb="30" eb="33">
      <t>ジギョウショ</t>
    </rPh>
    <rPh sb="35" eb="39">
      <t>タキノウガタ</t>
    </rPh>
    <rPh sb="40" eb="42">
      <t>バアイ</t>
    </rPh>
    <phoneticPr fontId="6"/>
  </si>
  <si>
    <t>⇒【（２）児童発達支援事業所】に集約する。</t>
    <rPh sb="13" eb="14">
      <t>トコロ</t>
    </rPh>
    <rPh sb="16" eb="18">
      <t>シュウヤク</t>
    </rPh>
    <phoneticPr fontId="6"/>
  </si>
  <si>
    <t>車両番号</t>
    <phoneticPr fontId="4"/>
  </si>
  <si>
    <t>車両の乗車定員</t>
    <phoneticPr fontId="1"/>
  </si>
  <si>
    <t>装置の認定番号</t>
    <phoneticPr fontId="1"/>
  </si>
  <si>
    <t>事業所番号</t>
    <rPh sb="0" eb="3">
      <t>ジギョウショ</t>
    </rPh>
    <rPh sb="3" eb="5">
      <t>バンゴウ</t>
    </rPh>
    <phoneticPr fontId="4"/>
  </si>
  <si>
    <t>県補助所要額
(⑥の額を千円未満切り捨て)</t>
    <rPh sb="10" eb="11">
      <t>ガク</t>
    </rPh>
    <rPh sb="12" eb="13">
      <t>セン</t>
    </rPh>
    <rPh sb="13" eb="16">
      <t>エンミマン</t>
    </rPh>
    <rPh sb="16" eb="17">
      <t>キ</t>
    </rPh>
    <rPh sb="18" eb="19">
      <t>ス</t>
    </rPh>
    <phoneticPr fontId="4"/>
  </si>
  <si>
    <r>
      <t xml:space="preserve">県補助所要額
</t>
    </r>
    <r>
      <rPr>
        <sz val="9"/>
        <color theme="1"/>
        <rFont val="游ゴシック"/>
        <family val="3"/>
        <charset val="128"/>
        <scheme val="minor"/>
      </rPr>
      <t>(⑥の額を
千円未満切り捨て)</t>
    </r>
    <rPh sb="10" eb="11">
      <t>ガク</t>
    </rPh>
    <rPh sb="13" eb="14">
      <t>セン</t>
    </rPh>
    <rPh sb="14" eb="17">
      <t>エンミマン</t>
    </rPh>
    <rPh sb="17" eb="18">
      <t>キ</t>
    </rPh>
    <rPh sb="19" eb="20">
      <t>ス</t>
    </rPh>
    <phoneticPr fontId="4"/>
  </si>
  <si>
    <t>合　計</t>
    <rPh sb="0" eb="1">
      <t>ゴウ</t>
    </rPh>
    <rPh sb="2" eb="3">
      <t>ケイ</t>
    </rPh>
    <phoneticPr fontId="1"/>
  </si>
  <si>
    <r>
      <t xml:space="preserve">県補助基本額
</t>
    </r>
    <r>
      <rPr>
        <sz val="8"/>
        <color theme="1"/>
        <rFont val="游ゴシック"/>
        <family val="3"/>
        <charset val="128"/>
        <scheme val="minor"/>
      </rPr>
      <t>（③④⑤のいずれか低い額）</t>
    </r>
    <rPh sb="0" eb="1">
      <t>ケン</t>
    </rPh>
    <rPh sb="1" eb="3">
      <t>ホジョ</t>
    </rPh>
    <rPh sb="3" eb="6">
      <t>キホンガク</t>
    </rPh>
    <rPh sb="16" eb="17">
      <t>ヒク</t>
    </rPh>
    <rPh sb="18" eb="19">
      <t>ガク</t>
    </rPh>
    <phoneticPr fontId="4"/>
  </si>
  <si>
    <r>
      <rPr>
        <sz val="10"/>
        <color theme="1"/>
        <rFont val="游ゴシック"/>
        <family val="3"/>
        <charset val="128"/>
        <scheme val="minor"/>
      </rPr>
      <t>県補助金確定額</t>
    </r>
    <r>
      <rPr>
        <sz val="11"/>
        <color theme="1"/>
        <rFont val="游ゴシック"/>
        <family val="3"/>
        <charset val="128"/>
        <scheme val="minor"/>
      </rPr>
      <t xml:space="preserve">
</t>
    </r>
    <r>
      <rPr>
        <sz val="8"/>
        <color theme="1"/>
        <rFont val="游ゴシック"/>
        <family val="3"/>
        <charset val="128"/>
        <scheme val="minor"/>
      </rPr>
      <t>（⑦⑧のいずれか低い額）</t>
    </r>
    <rPh sb="0" eb="1">
      <t>ケン</t>
    </rPh>
    <rPh sb="1" eb="4">
      <t>ホジョキン</t>
    </rPh>
    <rPh sb="4" eb="7">
      <t>カクテイガク</t>
    </rPh>
    <rPh sb="16" eb="17">
      <t>ヒク</t>
    </rPh>
    <rPh sb="18" eb="19">
      <t>ガク</t>
    </rPh>
    <phoneticPr fontId="4"/>
  </si>
  <si>
    <t>　令和５年度において、障害児児童発達支援事業所等に対する通園バス安全装置導入支援事業を下記のとおり</t>
    <rPh sb="1" eb="3">
      <t>レイワ</t>
    </rPh>
    <rPh sb="4" eb="6">
      <t>ネンド</t>
    </rPh>
    <rPh sb="11" eb="14">
      <t>ショウガイジ</t>
    </rPh>
    <rPh sb="14" eb="16">
      <t>ジドウ</t>
    </rPh>
    <rPh sb="16" eb="18">
      <t>ハッタツ</t>
    </rPh>
    <rPh sb="18" eb="20">
      <t>シエン</t>
    </rPh>
    <rPh sb="20" eb="23">
      <t>ジギョウショ</t>
    </rPh>
    <rPh sb="23" eb="24">
      <t>ナド</t>
    </rPh>
    <rPh sb="25" eb="26">
      <t>タイ</t>
    </rPh>
    <rPh sb="28" eb="30">
      <t>ツウエン</t>
    </rPh>
    <rPh sb="32" eb="34">
      <t>アンゼン</t>
    </rPh>
    <rPh sb="34" eb="36">
      <t>ソウチ</t>
    </rPh>
    <rPh sb="36" eb="38">
      <t>ドウニュウ</t>
    </rPh>
    <rPh sb="38" eb="40">
      <t>シエン</t>
    </rPh>
    <rPh sb="40" eb="42">
      <t>ジギョウ</t>
    </rPh>
    <rPh sb="43" eb="45">
      <t>カキ</t>
    </rPh>
    <phoneticPr fontId="6"/>
  </si>
  <si>
    <t>障害児児童発達支援事業所等に対する通園バス安全装置導入支援事業　所要額調書（総括表）</t>
    <rPh sb="32" eb="35">
      <t>ショヨウガク</t>
    </rPh>
    <rPh sb="35" eb="37">
      <t>チョウショ</t>
    </rPh>
    <rPh sb="38" eb="40">
      <t>ソウカツ</t>
    </rPh>
    <rPh sb="40" eb="41">
      <t>ヒョウ</t>
    </rPh>
    <phoneticPr fontId="4"/>
  </si>
  <si>
    <t>障害児児童発達支援事業所等に対する通園バス安全装置導入支援事業　所要額調書（事業所シート）</t>
    <rPh sb="32" eb="35">
      <t>ショヨウガク</t>
    </rPh>
    <rPh sb="35" eb="37">
      <t>チョウショ</t>
    </rPh>
    <rPh sb="38" eb="41">
      <t>ジギョウショ</t>
    </rPh>
    <phoneticPr fontId="4"/>
  </si>
  <si>
    <t>障害児児童発達支援事業所等に対する通園バス安全装置導入支援事業　精算書（総括表）</t>
    <rPh sb="32" eb="35">
      <t>セイサンショ</t>
    </rPh>
    <rPh sb="36" eb="38">
      <t>ソウカツ</t>
    </rPh>
    <rPh sb="38" eb="39">
      <t>ヒョウ</t>
    </rPh>
    <phoneticPr fontId="4"/>
  </si>
  <si>
    <t>障害児児童発達支援事業所等に対する通園バス安全装置導入支援事業　精算書（事業所シート）</t>
    <rPh sb="32" eb="35">
      <t>セイサンショ</t>
    </rPh>
    <rPh sb="36" eb="39">
      <t>ジギョウショ</t>
    </rPh>
    <phoneticPr fontId="4"/>
  </si>
  <si>
    <t>設置日</t>
    <phoneticPr fontId="1"/>
  </si>
  <si>
    <t>寄付金その他の収入</t>
    <rPh sb="0" eb="3">
      <t>キフキン</t>
    </rPh>
    <rPh sb="5" eb="6">
      <t>タ</t>
    </rPh>
    <rPh sb="7" eb="9">
      <t>シュウニュウ</t>
    </rPh>
    <phoneticPr fontId="4"/>
  </si>
  <si>
    <t>補助所用額の合計額が自動反映</t>
    <rPh sb="0" eb="2">
      <t>ホジョ</t>
    </rPh>
    <rPh sb="2" eb="5">
      <t>ショヨウガク</t>
    </rPh>
    <rPh sb="6" eb="8">
      <t>ゴウケイ</t>
    </rPh>
    <rPh sb="8" eb="9">
      <t>ガク</t>
    </rPh>
    <rPh sb="10" eb="12">
      <t>ジドウ</t>
    </rPh>
    <rPh sb="12" eb="14">
      <t>ハンエイ</t>
    </rPh>
    <phoneticPr fontId="1"/>
  </si>
  <si>
    <t>補助所用額合計</t>
    <rPh sb="0" eb="2">
      <t>ホジョ</t>
    </rPh>
    <rPh sb="2" eb="4">
      <t>ショヨウ</t>
    </rPh>
    <rPh sb="4" eb="5">
      <t>ガク</t>
    </rPh>
    <rPh sb="5" eb="7">
      <t>ゴウケイ</t>
    </rPh>
    <phoneticPr fontId="1"/>
  </si>
  <si>
    <t>補助金申請額</t>
    <rPh sb="0" eb="3">
      <t>ホジョキン</t>
    </rPh>
    <rPh sb="3" eb="6">
      <t>シンセイガク</t>
    </rPh>
    <phoneticPr fontId="15"/>
  </si>
  <si>
    <t>全事業所の補助所用額合計の合計</t>
    <rPh sb="0" eb="1">
      <t>ゼン</t>
    </rPh>
    <rPh sb="1" eb="4">
      <t>ジギョウショ</t>
    </rPh>
    <rPh sb="13" eb="15">
      <t>ゴウケイ</t>
    </rPh>
    <phoneticPr fontId="1"/>
  </si>
  <si>
    <r>
      <rPr>
        <sz val="11"/>
        <color rgb="FFFF0000"/>
        <rFont val="ＭＳ Ｐゴシック"/>
        <family val="3"/>
        <charset val="128"/>
      </rPr>
      <t>175,000円と記入ください</t>
    </r>
    <r>
      <rPr>
        <sz val="11"/>
        <rFont val="ＭＳ Ｐゴシック"/>
        <family val="3"/>
        <charset val="128"/>
      </rPr>
      <t xml:space="preserve">
（１台あたりの上限金額を記載）</t>
    </r>
    <rPh sb="7" eb="8">
      <t>エン</t>
    </rPh>
    <rPh sb="9" eb="11">
      <t>キニュウ</t>
    </rPh>
    <rPh sb="18" eb="19">
      <t>ダイ</t>
    </rPh>
    <rPh sb="23" eb="25">
      <t>ジョウゲン</t>
    </rPh>
    <rPh sb="25" eb="27">
      <t>キンガク</t>
    </rPh>
    <rPh sb="28" eb="30">
      <t>キサイ</t>
    </rPh>
    <phoneticPr fontId="1"/>
  </si>
  <si>
    <t>ただし、令和５年度障害児児童発達支援事業所等に対する通園バス安全装置導入支援事業</t>
    <rPh sb="4" eb="6">
      <t>レイワ</t>
    </rPh>
    <rPh sb="7" eb="9">
      <t>ネンド</t>
    </rPh>
    <phoneticPr fontId="6"/>
  </si>
  <si>
    <t>　令和５年度障害児児童発達支援事業所等に対する通園バス安全装置導入支援事業事業補助金の受領に関する一切の権限を下記の者に委任します。</t>
    <phoneticPr fontId="6"/>
  </si>
  <si>
    <t>ユ第      　         号
令和　　年　　月　　日</t>
    <rPh sb="1" eb="2">
      <t>ダイ</t>
    </rPh>
    <rPh sb="18" eb="19">
      <t>ゴウ</t>
    </rPh>
    <rPh sb="20" eb="22">
      <t>レイワ</t>
    </rPh>
    <rPh sb="24" eb="25">
      <t>ネン</t>
    </rPh>
    <rPh sb="27" eb="28">
      <t>ガツ</t>
    </rPh>
    <rPh sb="30" eb="31">
      <t>ニチ</t>
    </rPh>
    <phoneticPr fontId="6"/>
  </si>
  <si>
    <t>担当者名</t>
    <rPh sb="0" eb="3">
      <t>タントウシャ</t>
    </rPh>
    <rPh sb="3" eb="4">
      <t>メイ</t>
    </rPh>
    <phoneticPr fontId="1"/>
  </si>
  <si>
    <t>神戸　次郎</t>
    <rPh sb="0" eb="2">
      <t>コウベ</t>
    </rPh>
    <rPh sb="3" eb="5">
      <t>ジロウ</t>
    </rPh>
    <phoneticPr fontId="1"/>
  </si>
  <si>
    <t>令和　年　月　日</t>
    <rPh sb="0" eb="2">
      <t>レイワ</t>
    </rPh>
    <rPh sb="3" eb="4">
      <t>ネン</t>
    </rPh>
    <rPh sb="5" eb="6">
      <t>ツキ</t>
    </rPh>
    <rPh sb="7" eb="8">
      <t>ヒ</t>
    </rPh>
    <phoneticPr fontId="1"/>
  </si>
  <si>
    <t>様式第８号（第１１条関係）</t>
    <phoneticPr fontId="1"/>
  </si>
  <si>
    <t>補助事業実績報告書</t>
    <rPh sb="0" eb="2">
      <t>ホジョ</t>
    </rPh>
    <rPh sb="2" eb="4">
      <t>ジギョウ</t>
    </rPh>
    <rPh sb="4" eb="6">
      <t>ジッセキ</t>
    </rPh>
    <rPh sb="6" eb="9">
      <t>ホウコクショ</t>
    </rPh>
    <phoneticPr fontId="7"/>
  </si>
  <si>
    <t>（令和 年 月 日）</t>
    <rPh sb="1" eb="3">
      <t>レイワ</t>
    </rPh>
    <rPh sb="4" eb="5">
      <t>ネン</t>
    </rPh>
    <rPh sb="6" eb="7">
      <t>ガツ</t>
    </rPh>
    <rPh sb="8" eb="9">
      <t>ニチ</t>
    </rPh>
    <phoneticPr fontId="1"/>
  </si>
  <si>
    <t>２．事業の着手年月日</t>
    <rPh sb="5" eb="7">
      <t>チャクシュ</t>
    </rPh>
    <rPh sb="7" eb="10">
      <t>ネンガッピ</t>
    </rPh>
    <phoneticPr fontId="7"/>
  </si>
  <si>
    <t>令和 年 月 日</t>
    <phoneticPr fontId="1"/>
  </si>
  <si>
    <t>　　事業の完了年月日</t>
    <rPh sb="5" eb="7">
      <t>カンリョウ</t>
    </rPh>
    <rPh sb="7" eb="10">
      <t>ネンガッピ</t>
    </rPh>
    <phoneticPr fontId="7"/>
  </si>
  <si>
    <t>（注）申請内容を上段に（  ）書で記入し、実績をその下段に記入する。</t>
  </si>
  <si>
    <t>収  支  決  算  書</t>
    <phoneticPr fontId="1"/>
  </si>
  <si>
    <t>決　算　額（円）</t>
    <rPh sb="6" eb="7">
      <t>エン</t>
    </rPh>
    <phoneticPr fontId="6"/>
  </si>
  <si>
    <t>※（　）内の数字が交付決定時と異なっている場合は、交付決定時の金額を直接入力してください。</t>
    <rPh sb="4" eb="5">
      <t>ナイ</t>
    </rPh>
    <rPh sb="6" eb="8">
      <t>スウジ</t>
    </rPh>
    <rPh sb="9" eb="11">
      <t>コウフ</t>
    </rPh>
    <rPh sb="11" eb="13">
      <t>ケッテイ</t>
    </rPh>
    <rPh sb="13" eb="14">
      <t>ジ</t>
    </rPh>
    <rPh sb="15" eb="16">
      <t>コト</t>
    </rPh>
    <rPh sb="21" eb="23">
      <t>バアイ</t>
    </rPh>
    <rPh sb="25" eb="27">
      <t>コウフ</t>
    </rPh>
    <rPh sb="27" eb="29">
      <t>ケッテイ</t>
    </rPh>
    <rPh sb="29" eb="30">
      <t>ジ</t>
    </rPh>
    <rPh sb="31" eb="33">
      <t>キンガク</t>
    </rPh>
    <rPh sb="34" eb="36">
      <t>チョクセツ</t>
    </rPh>
    <rPh sb="36" eb="38">
      <t>ニュウリョク</t>
    </rPh>
    <phoneticPr fontId="1"/>
  </si>
  <si>
    <t>ICT機器導入に係る経費</t>
    <phoneticPr fontId="1"/>
  </si>
  <si>
    <t>計</t>
    <rPh sb="0" eb="1">
      <t>ケイ</t>
    </rPh>
    <phoneticPr fontId="1"/>
  </si>
  <si>
    <t>　令和 年 月 日付けユ第      号－　により交付決定のあった障害児児童発達支援事業所等に</t>
    <rPh sb="1" eb="3">
      <t>レイワ</t>
    </rPh>
    <rPh sb="4" eb="5">
      <t>ネン</t>
    </rPh>
    <rPh sb="6" eb="7">
      <t>ガツ</t>
    </rPh>
    <rPh sb="8" eb="10">
      <t>ニチヅ</t>
    </rPh>
    <rPh sb="12" eb="13">
      <t>ダイ</t>
    </rPh>
    <rPh sb="19" eb="20">
      <t>ゴウ</t>
    </rPh>
    <rPh sb="25" eb="27">
      <t>コウフ</t>
    </rPh>
    <rPh sb="27" eb="29">
      <t>ケッテイ</t>
    </rPh>
    <phoneticPr fontId="6"/>
  </si>
  <si>
    <t>対する通園バス安全装置導入支援事業を下記のとおり実施したので、補助金交付要綱第１１条の</t>
    <phoneticPr fontId="1"/>
  </si>
  <si>
    <t>規定に基づき、その実績を報告します。</t>
    <phoneticPr fontId="1"/>
  </si>
  <si>
    <t>　上記のとおり、補助金を精算払いによって交付されたく、令和５年度補助金交付要綱第１４条第１項の規定により請求します。</t>
    <rPh sb="1" eb="3">
      <t>ジョウキ</t>
    </rPh>
    <rPh sb="8" eb="11">
      <t>ホジョキン</t>
    </rPh>
    <rPh sb="12" eb="14">
      <t>セイサン</t>
    </rPh>
    <rPh sb="14" eb="15">
      <t>バラ</t>
    </rPh>
    <rPh sb="20" eb="22">
      <t>コウフ</t>
    </rPh>
    <rPh sb="27" eb="29">
      <t>レイワ</t>
    </rPh>
    <rPh sb="30" eb="32">
      <t>ネンド</t>
    </rPh>
    <rPh sb="32" eb="35">
      <t>ホジョキン</t>
    </rPh>
    <rPh sb="35" eb="37">
      <t>コウフ</t>
    </rPh>
    <rPh sb="37" eb="39">
      <t>ヨウコウ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</si>
</sst>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411]ggge&quot;年&quot;m&quot;月&quot;d&quot;日&quot;;@"/>
    <numFmt numFmtId="177" formatCode="#,##0_ "/>
    <numFmt numFmtId="178" formatCode="#,##0.0;[Red]\-#,##0.0"/>
    <numFmt numFmtId="179" formatCode="&quot;金&quot;#,##0"/>
    <numFmt numFmtId="180" formatCode="0_ "/>
    <numFmt numFmtId="181" formatCode="#,##0_);[Red]\(#,##0\)"/>
  </numFmts>
  <fonts count="85">
    <font>
      <sz val="12"/>
      <color theme="1"/>
      <name val="ＭＳ 明朝"/>
      <family val="2"/>
      <charset val="128"/>
    </font>
    <font>
      <sz val="6"/>
      <name val="ＭＳ 明朝"/>
      <family val="2"/>
      <charset val="128"/>
    </font>
    <font>
      <sz val="12"/>
      <color theme="1"/>
      <name val="ＭＳ ゴシック"/>
      <family val="3"/>
      <charset val="128"/>
    </font>
    <font>
      <sz val="11"/>
      <color indexed="8"/>
      <name val="ＭＳ Ｐゴシック"/>
      <family val="3"/>
      <charset val="128"/>
    </font>
    <font>
      <sz val="6"/>
      <name val="游ゴシック"/>
      <family val="2"/>
      <charset val="128"/>
      <scheme val="minor"/>
    </font>
    <font>
      <sz val="11"/>
      <name val="ＭＳ 明朝"/>
      <family val="1"/>
      <charset val="128"/>
    </font>
    <font>
      <sz val="6"/>
      <name val="ＭＳ Ｐゴシック"/>
      <family val="3"/>
      <charset val="128"/>
    </font>
    <font>
      <sz val="11"/>
      <name val="ＭＳ Ｐゴシック"/>
      <family val="3"/>
      <charset val="128"/>
    </font>
    <font>
      <sz val="11"/>
      <name val="平成角ゴシック"/>
      <family val="3"/>
      <charset val="128"/>
    </font>
    <font>
      <sz val="11"/>
      <color theme="1"/>
      <name val="游ゴシック"/>
      <family val="2"/>
      <charset val="128"/>
      <scheme val="minor"/>
    </font>
    <font>
      <sz val="11"/>
      <color rgb="FF000000"/>
      <name val="ＭＳ 明朝"/>
      <family val="1"/>
      <charset val="128"/>
    </font>
    <font>
      <sz val="11"/>
      <color theme="1"/>
      <name val="ＭＳ 明朝"/>
      <family val="1"/>
      <charset val="128"/>
    </font>
    <font>
      <sz val="16"/>
      <color rgb="FF000000"/>
      <name val="ＭＳ 明朝"/>
      <family val="1"/>
      <charset val="128"/>
    </font>
    <font>
      <sz val="12"/>
      <color rgb="FF000000"/>
      <name val="ＭＳ 明朝"/>
      <family val="1"/>
      <charset val="128"/>
    </font>
    <font>
      <sz val="12"/>
      <name val="ＭＳ 明朝"/>
      <family val="1"/>
      <charset val="128"/>
    </font>
    <font>
      <sz val="6"/>
      <name val="ＭＳ Ｐ明朝"/>
      <family val="1"/>
      <charset val="128"/>
    </font>
    <font>
      <sz val="10.5"/>
      <color theme="1"/>
      <name val="ＭＳ 明朝"/>
      <family val="1"/>
      <charset val="128"/>
    </font>
    <font>
      <sz val="10"/>
      <name val="ＭＳ 明朝"/>
      <family val="1"/>
      <charset val="128"/>
    </font>
    <font>
      <sz val="12"/>
      <color theme="1"/>
      <name val="ＭＳ 明朝"/>
      <family val="1"/>
      <charset val="128"/>
    </font>
    <font>
      <sz val="15"/>
      <color indexed="8"/>
      <name val="ＭＳ 明朝"/>
      <family val="1"/>
      <charset val="128"/>
    </font>
    <font>
      <sz val="12"/>
      <color indexed="8"/>
      <name val="ＭＳ 明朝"/>
      <family val="1"/>
      <charset val="128"/>
    </font>
    <font>
      <sz val="12"/>
      <name val="ＭＳ 明朝"/>
      <family val="1"/>
    </font>
    <font>
      <sz val="12"/>
      <color indexed="8"/>
      <name val="ＭＳ 明朝"/>
      <family val="1"/>
    </font>
    <font>
      <sz val="12"/>
      <name val="ＭＳ Ｐゴシック"/>
      <family val="3"/>
      <charset val="128"/>
    </font>
    <font>
      <sz val="16"/>
      <name val="ＭＳ 明朝"/>
      <family val="1"/>
      <charset val="128"/>
    </font>
    <font>
      <sz val="11"/>
      <color indexed="10"/>
      <name val="ＭＳ 明朝"/>
      <family val="1"/>
      <charset val="128"/>
    </font>
    <font>
      <sz val="10.5"/>
      <name val="ＭＳ 明朝"/>
      <family val="1"/>
      <charset val="128"/>
    </font>
    <font>
      <b/>
      <sz val="12"/>
      <color rgb="FFFF0000"/>
      <name val="ＭＳ Ｐゴシック"/>
      <family val="3"/>
      <charset val="128"/>
    </font>
    <font>
      <b/>
      <sz val="18"/>
      <color theme="1"/>
      <name val="平成角ゴシック"/>
      <family val="3"/>
      <charset val="128"/>
    </font>
    <font>
      <u/>
      <sz val="11"/>
      <color indexed="12"/>
      <name val="ＭＳ Ｐゴシック"/>
      <family val="3"/>
      <charset val="128"/>
    </font>
    <font>
      <sz val="12"/>
      <color indexed="10"/>
      <name val="ＭＳ Ｐゴシック"/>
      <family val="3"/>
      <charset val="128"/>
    </font>
    <font>
      <u/>
      <sz val="12"/>
      <name val="ＭＳ Ｐゴシック"/>
      <family val="3"/>
      <charset val="128"/>
    </font>
    <font>
      <sz val="11"/>
      <color theme="1"/>
      <name val="游ゴシック"/>
      <family val="3"/>
      <charset val="128"/>
    </font>
    <font>
      <sz val="18"/>
      <name val="ＭＳ Ｐゴシック"/>
      <family val="3"/>
      <charset val="128"/>
    </font>
    <font>
      <u/>
      <sz val="12"/>
      <color theme="10"/>
      <name val="ＭＳ 明朝"/>
      <family val="2"/>
      <charset val="128"/>
    </font>
    <font>
      <b/>
      <sz val="16"/>
      <color theme="1"/>
      <name val="ＭＳ Ｐゴシック"/>
      <family val="3"/>
      <charset val="128"/>
    </font>
    <font>
      <sz val="20"/>
      <color theme="1"/>
      <name val="ＭＳ Ｐゴシック"/>
      <family val="3"/>
      <charset val="128"/>
    </font>
    <font>
      <b/>
      <sz val="14"/>
      <name val="ＭＳ Ｐゴシック"/>
      <family val="3"/>
      <charset val="128"/>
    </font>
    <font>
      <b/>
      <sz val="14"/>
      <color theme="1"/>
      <name val="ＭＳ Ｐゴシック"/>
      <family val="3"/>
      <charset val="128"/>
    </font>
    <font>
      <sz val="10"/>
      <name val="ＭＳ Ｐゴシック"/>
      <family val="3"/>
      <charset val="128"/>
    </font>
    <font>
      <b/>
      <sz val="11"/>
      <name val="ＭＳ Ｐゴシック"/>
      <family val="3"/>
      <charset val="128"/>
    </font>
    <font>
      <u/>
      <sz val="11"/>
      <name val="ＭＳ Ｐゴシック"/>
      <family val="3"/>
      <charset val="128"/>
    </font>
    <font>
      <u/>
      <sz val="11"/>
      <color theme="10"/>
      <name val="ＭＳ Ｐゴシック"/>
      <family val="3"/>
      <charset val="128"/>
    </font>
    <font>
      <b/>
      <sz val="11"/>
      <color rgb="FFFF0000"/>
      <name val="ＭＳ Ｐゴシック"/>
      <family val="3"/>
      <charset val="128"/>
    </font>
    <font>
      <sz val="10"/>
      <color theme="1"/>
      <name val="ＭＳ 明朝"/>
      <family val="1"/>
      <charset val="128"/>
    </font>
    <font>
      <sz val="14"/>
      <name val="ＭＳ Ｐゴシック"/>
      <family val="3"/>
      <charset val="128"/>
    </font>
    <font>
      <sz val="16"/>
      <name val="ＭＳ Ｐゴシック"/>
      <family val="3"/>
      <charset val="128"/>
    </font>
    <font>
      <sz val="12"/>
      <color theme="1"/>
      <name val="ＭＳ Ｐゴシック"/>
      <family val="3"/>
      <charset val="128"/>
    </font>
    <font>
      <b/>
      <sz val="14"/>
      <color theme="1"/>
      <name val="ＭＳ 明朝"/>
      <family val="1"/>
      <charset val="128"/>
    </font>
    <font>
      <b/>
      <sz val="16"/>
      <color theme="1"/>
      <name val="游ゴシック"/>
      <family val="3"/>
      <charset val="128"/>
      <scheme val="minor"/>
    </font>
    <font>
      <b/>
      <sz val="10"/>
      <color theme="1"/>
      <name val="ＭＳ 明朝"/>
      <family val="1"/>
      <charset val="128"/>
    </font>
    <font>
      <b/>
      <sz val="16"/>
      <color theme="1"/>
      <name val="ＭＳ 明朝"/>
      <family val="1"/>
      <charset val="128"/>
    </font>
    <font>
      <sz val="8"/>
      <color theme="1"/>
      <name val="ＭＳ 明朝"/>
      <family val="1"/>
      <charset val="128"/>
    </font>
    <font>
      <sz val="9"/>
      <color theme="1"/>
      <name val="ＭＳ 明朝"/>
      <family val="1"/>
      <charset val="128"/>
    </font>
    <font>
      <sz val="9"/>
      <name val="ＭＳ 明朝"/>
      <family val="1"/>
      <charset val="128"/>
    </font>
    <font>
      <u/>
      <sz val="9"/>
      <name val="ＭＳ 明朝"/>
      <family val="1"/>
      <charset val="128"/>
    </font>
    <font>
      <b/>
      <sz val="18"/>
      <color theme="1"/>
      <name val="ＭＳ ゴシック"/>
      <family val="3"/>
      <charset val="128"/>
    </font>
    <font>
      <sz val="11"/>
      <name val="ＭＳ Ｐ明朝"/>
      <family val="1"/>
      <charset val="128"/>
    </font>
    <font>
      <sz val="14"/>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sz val="11"/>
      <color theme="1"/>
      <name val="游ゴシック"/>
      <family val="2"/>
      <scheme val="minor"/>
    </font>
    <font>
      <sz val="11"/>
      <color theme="1"/>
      <name val="ＭＳ ゴシック"/>
      <family val="3"/>
      <charset val="128"/>
    </font>
    <font>
      <sz val="12"/>
      <color theme="1"/>
      <name val="ＭＳ 明朝"/>
      <family val="2"/>
      <charset val="128"/>
    </font>
    <font>
      <b/>
      <sz val="12"/>
      <name val="ＭＳ Ｐゴシック"/>
      <family val="3"/>
      <charset val="128"/>
    </font>
    <font>
      <b/>
      <sz val="18"/>
      <color theme="1"/>
      <name val="ＭＳ Ｐゴシック"/>
      <family val="3"/>
      <charset val="128"/>
    </font>
    <font>
      <sz val="8"/>
      <name val="ＭＳ Ｐゴシック"/>
      <family val="3"/>
      <charset val="128"/>
    </font>
    <font>
      <sz val="11"/>
      <color theme="1"/>
      <name val="ＭＳ Ｐゴシック"/>
      <family val="3"/>
      <charset val="128"/>
    </font>
    <font>
      <sz val="14"/>
      <color theme="1"/>
      <name val="ＭＳ 明朝"/>
      <family val="1"/>
      <charset val="128"/>
    </font>
    <font>
      <b/>
      <sz val="20"/>
      <color theme="1"/>
      <name val="ＭＳ 明朝"/>
      <family val="1"/>
      <charset val="128"/>
    </font>
    <font>
      <sz val="20"/>
      <color theme="1"/>
      <name val="ＭＳ 明朝"/>
      <family val="1"/>
      <charset val="128"/>
    </font>
    <font>
      <sz val="16"/>
      <color theme="1"/>
      <name val="ＭＳ 明朝"/>
      <family val="1"/>
      <charset val="128"/>
    </font>
    <font>
      <b/>
      <sz val="12"/>
      <color theme="1"/>
      <name val="ＭＳ 明朝"/>
      <family val="1"/>
      <charset val="128"/>
    </font>
    <font>
      <b/>
      <sz val="11"/>
      <color theme="1"/>
      <name val="ＭＳ 明朝"/>
      <family val="1"/>
      <charset val="128"/>
    </font>
    <font>
      <sz val="6"/>
      <name val="游ゴシック"/>
      <family val="3"/>
      <charset val="128"/>
      <scheme val="minor"/>
    </font>
    <font>
      <b/>
      <sz val="12"/>
      <color theme="1"/>
      <name val="ＭＳ ゴシック"/>
      <family val="3"/>
      <charset val="128"/>
    </font>
    <font>
      <sz val="9"/>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12"/>
      <color rgb="FFFF0000"/>
      <name val="ＭＳ Ｐゴシック"/>
      <family val="3"/>
      <charset val="128"/>
    </font>
    <font>
      <sz val="11"/>
      <color rgb="FFFF0000"/>
      <name val="ＭＳ Ｐゴシック"/>
      <family val="3"/>
      <charset val="128"/>
    </font>
    <font>
      <b/>
      <sz val="12"/>
      <color theme="1"/>
      <name val="ＭＳ Ｐゴシック"/>
      <family val="3"/>
      <charset val="128"/>
    </font>
    <font>
      <sz val="14"/>
      <color rgb="FFFF0000"/>
      <name val="ＭＳ Ｐゴシック"/>
      <family val="3"/>
      <charset val="128"/>
    </font>
    <font>
      <sz val="14"/>
      <color theme="1"/>
      <name val="ＭＳ Ｐゴシック"/>
      <family val="3"/>
      <charset val="128"/>
    </font>
    <font>
      <b/>
      <sz val="12"/>
      <color rgb="FFFF0000"/>
      <name val="ＭＳ 明朝"/>
      <family val="1"/>
      <charset val="128"/>
    </font>
  </fonts>
  <fills count="8">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indexed="22"/>
        <bgColor indexed="64"/>
      </patternFill>
    </fill>
    <fill>
      <patternFill patternType="solid">
        <fgColor rgb="FFC0C0C0"/>
        <bgColor indexed="64"/>
      </patternFill>
    </fill>
  </fills>
  <borders count="1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8"/>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Dashed">
        <color indexed="64"/>
      </top>
      <bottom/>
      <diagonal/>
    </border>
    <border>
      <left/>
      <right/>
      <top style="mediumDashed">
        <color indexed="64"/>
      </top>
      <bottom/>
      <diagonal/>
    </border>
    <border>
      <left/>
      <right style="medium">
        <color indexed="64"/>
      </right>
      <top style="mediumDashed">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Dashed">
        <color indexed="64"/>
      </bottom>
      <diagonal/>
    </border>
    <border>
      <left/>
      <right/>
      <top/>
      <bottom style="mediumDashed">
        <color indexed="64"/>
      </bottom>
      <diagonal/>
    </border>
    <border>
      <left/>
      <right style="medium">
        <color indexed="64"/>
      </right>
      <top/>
      <bottom style="mediumDashed">
        <color indexed="64"/>
      </bottom>
      <diagonal/>
    </border>
    <border>
      <left style="medium">
        <color indexed="64"/>
      </left>
      <right/>
      <top style="mediumDashed">
        <color indexed="64"/>
      </top>
      <bottom style="medium">
        <color indexed="64"/>
      </bottom>
      <diagonal/>
    </border>
    <border>
      <left/>
      <right/>
      <top style="mediumDashed">
        <color indexed="64"/>
      </top>
      <bottom style="medium">
        <color indexed="64"/>
      </bottom>
      <diagonal/>
    </border>
    <border>
      <left/>
      <right style="medium">
        <color indexed="64"/>
      </right>
      <top style="mediumDashed">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ck">
        <color rgb="FFFF0000"/>
      </left>
      <right style="thick">
        <color rgb="FFFF0000"/>
      </right>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style="medium">
        <color indexed="64"/>
      </bottom>
      <diagonal/>
    </border>
    <border>
      <left style="thick">
        <color rgb="FFFF0000"/>
      </left>
      <right style="thick">
        <color rgb="FFFF0000"/>
      </right>
      <top style="thin">
        <color indexed="64"/>
      </top>
      <bottom/>
      <diagonal/>
    </border>
    <border>
      <left style="thin">
        <color auto="1"/>
      </left>
      <right/>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theme="1"/>
      </left>
      <right/>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theme="1"/>
      </right>
      <top style="thin">
        <color indexed="64"/>
      </top>
      <bottom style="thin">
        <color indexed="64"/>
      </bottom>
      <diagonal/>
    </border>
    <border>
      <left style="thick">
        <color rgb="FFFF0000"/>
      </left>
      <right style="thick">
        <color rgb="FFFF0000"/>
      </right>
      <top style="thick">
        <color rgb="FFFF0000"/>
      </top>
      <bottom/>
      <diagonal/>
    </border>
    <border>
      <left/>
      <right style="medium">
        <color theme="1"/>
      </right>
      <top style="medium">
        <color theme="1"/>
      </top>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style="thick">
        <color rgb="FFFF0000"/>
      </left>
      <right style="thick">
        <color rgb="FFFF0000"/>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bottom/>
      <diagonal/>
    </border>
    <border>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style="thick">
        <color rgb="FFFF0000"/>
      </left>
      <right style="thick">
        <color rgb="FFFF0000"/>
      </right>
      <top style="thin">
        <color indexed="64"/>
      </top>
      <bottom style="thick">
        <color indexed="64"/>
      </bottom>
      <diagonal/>
    </border>
    <border>
      <left/>
      <right style="thick">
        <color indexed="64"/>
      </right>
      <top style="thin">
        <color indexed="64"/>
      </top>
      <bottom style="thick">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diagonal/>
    </border>
    <border>
      <left style="medium">
        <color rgb="FFFF0000"/>
      </left>
      <right style="medium">
        <color rgb="FFFF0000"/>
      </right>
      <top style="medium">
        <color indexed="64"/>
      </top>
      <bottom style="thin">
        <color indexed="64"/>
      </bottom>
      <diagonal/>
    </border>
    <border>
      <left style="medium">
        <color rgb="FFFF0000"/>
      </left>
      <right style="medium">
        <color rgb="FFFF0000"/>
      </right>
      <top style="thin">
        <color indexed="64"/>
      </top>
      <bottom style="medium">
        <color indexed="64"/>
      </bottom>
      <diagonal/>
    </border>
    <border>
      <left style="medium">
        <color rgb="FFFF0000"/>
      </left>
      <right style="medium">
        <color rgb="FFFF0000"/>
      </right>
      <top style="medium">
        <color indexed="64"/>
      </top>
      <bottom style="thick">
        <color rgb="FFFF0000"/>
      </bottom>
      <diagonal/>
    </border>
    <border>
      <left style="medium">
        <color rgb="FFFF0000"/>
      </left>
      <right style="medium">
        <color rgb="FFFF0000"/>
      </right>
      <top style="medium">
        <color theme="1"/>
      </top>
      <bottom style="thin">
        <color indexed="64"/>
      </bottom>
      <diagonal/>
    </border>
    <border>
      <left style="medium">
        <color rgb="FFFF0000"/>
      </left>
      <right style="medium">
        <color rgb="FFFF0000"/>
      </right>
      <top style="medium">
        <color theme="1"/>
      </top>
      <bottom style="medium">
        <color theme="1"/>
      </bottom>
      <diagonal/>
    </border>
    <border>
      <left/>
      <right style="thick">
        <color indexed="64"/>
      </right>
      <top/>
      <bottom style="thin">
        <color indexed="64"/>
      </bottom>
      <diagonal/>
    </border>
    <border>
      <left/>
      <right style="medium">
        <color rgb="FFFF0000"/>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Down="1">
      <left style="medium">
        <color indexed="64"/>
      </left>
      <right style="thin">
        <color indexed="64"/>
      </right>
      <top style="medium">
        <color indexed="64"/>
      </top>
      <bottom style="medium">
        <color indexed="64"/>
      </bottom>
      <diagonal style="thin">
        <color indexed="64"/>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diagonalUp="1">
      <left style="medium">
        <color indexed="64"/>
      </left>
      <right style="medium">
        <color indexed="64"/>
      </right>
      <top style="medium">
        <color indexed="64"/>
      </top>
      <bottom/>
      <diagonal style="thin">
        <color indexed="64"/>
      </diagonal>
    </border>
    <border>
      <left style="medium">
        <color indexed="64"/>
      </left>
      <right style="medium">
        <color indexed="64"/>
      </right>
      <top style="thin">
        <color indexed="64"/>
      </top>
      <bottom style="medium">
        <color indexed="64"/>
      </bottom>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medium">
        <color indexed="64"/>
      </left>
      <right style="medium">
        <color indexed="64"/>
      </right>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ck">
        <color indexed="64"/>
      </top>
      <bottom/>
      <diagonal/>
    </border>
    <border>
      <left/>
      <right style="medium">
        <color theme="1"/>
      </right>
      <top style="thick">
        <color indexed="64"/>
      </top>
      <bottom style="thin">
        <color indexed="64"/>
      </bottom>
      <diagonal/>
    </border>
    <border>
      <left/>
      <right style="medium">
        <color theme="1"/>
      </right>
      <top style="thin">
        <color indexed="64"/>
      </top>
      <bottom style="medium">
        <color indexed="64"/>
      </bottom>
      <diagonal/>
    </border>
    <border>
      <left style="thick">
        <color rgb="FFFF0000"/>
      </left>
      <right style="thick">
        <color rgb="FFFF0000"/>
      </right>
      <top style="medium">
        <color indexed="64"/>
      </top>
      <bottom style="thin">
        <color indexed="64"/>
      </bottom>
      <diagonal/>
    </border>
    <border>
      <left/>
      <right style="medium">
        <color theme="1"/>
      </right>
      <top style="medium">
        <color indexed="64"/>
      </top>
      <bottom style="thin">
        <color indexed="64"/>
      </bottom>
      <diagonal/>
    </border>
    <border>
      <left/>
      <right style="thick">
        <color indexed="64"/>
      </right>
      <top style="thin">
        <color indexed="64"/>
      </top>
      <bottom/>
      <diagonal/>
    </border>
    <border>
      <left style="thin">
        <color indexed="64"/>
      </left>
      <right style="thick">
        <color rgb="FFFF0000"/>
      </right>
      <top style="thin">
        <color indexed="64"/>
      </top>
      <bottom style="thick">
        <color indexed="64"/>
      </bottom>
      <diagonal/>
    </border>
    <border>
      <left style="medium">
        <color rgb="FFFF0000"/>
      </left>
      <right style="medium">
        <color indexed="64"/>
      </right>
      <top style="medium">
        <color indexed="64"/>
      </top>
      <bottom style="medium">
        <color indexed="64"/>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8"/>
      </top>
      <bottom/>
      <diagonal/>
    </border>
    <border>
      <left style="thin">
        <color indexed="64"/>
      </left>
      <right/>
      <top/>
      <bottom style="thin">
        <color indexed="8"/>
      </bottom>
      <diagonal/>
    </border>
  </borders>
  <cellStyleXfs count="29">
    <xf numFmtId="0" fontId="0" fillId="0" borderId="0">
      <alignment vertical="center"/>
    </xf>
    <xf numFmtId="0" fontId="3" fillId="0" borderId="0">
      <alignment vertical="center"/>
    </xf>
    <xf numFmtId="0" fontId="7" fillId="0" borderId="0"/>
    <xf numFmtId="0" fontId="7" fillId="0" borderId="0">
      <alignment vertical="center"/>
    </xf>
    <xf numFmtId="0" fontId="9"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xf numFmtId="38" fontId="7" fillId="0" borderId="0" applyFont="0" applyFill="0" applyBorder="0" applyAlignment="0" applyProtection="0"/>
    <xf numFmtId="0" fontId="29" fillId="0" borderId="0" applyNumberFormat="0" applyFill="0" applyBorder="0" applyAlignment="0" applyProtection="0">
      <alignment vertical="top"/>
      <protection locked="0"/>
    </xf>
    <xf numFmtId="6" fontId="7" fillId="0" borderId="0" applyFont="0" applyFill="0" applyBorder="0" applyAlignment="0" applyProtection="0"/>
    <xf numFmtId="6" fontId="7" fillId="0" borderId="0" applyFont="0" applyFill="0" applyBorder="0" applyAlignment="0" applyProtection="0"/>
    <xf numFmtId="0" fontId="34" fillId="0" borderId="0" applyNumberFormat="0" applyFill="0" applyBorder="0" applyAlignment="0" applyProtection="0">
      <alignment vertical="center"/>
    </xf>
    <xf numFmtId="38" fontId="57" fillId="0" borderId="0" applyFont="0" applyFill="0" applyBorder="0" applyAlignment="0" applyProtection="0"/>
    <xf numFmtId="0" fontId="57" fillId="0" borderId="0"/>
    <xf numFmtId="0" fontId="57" fillId="0" borderId="0"/>
    <xf numFmtId="0" fontId="61" fillId="0" borderId="0"/>
    <xf numFmtId="0" fontId="9" fillId="0" borderId="0">
      <alignment vertical="center"/>
    </xf>
    <xf numFmtId="38" fontId="9" fillId="0" borderId="0" applyFont="0" applyFill="0" applyBorder="0" applyAlignment="0" applyProtection="0">
      <alignment vertical="center"/>
    </xf>
    <xf numFmtId="0" fontId="7" fillId="0" borderId="0"/>
    <xf numFmtId="0" fontId="7" fillId="0" borderId="0">
      <alignment vertical="center"/>
    </xf>
    <xf numFmtId="0" fontId="7" fillId="0" borderId="0">
      <alignment vertical="center"/>
    </xf>
    <xf numFmtId="38" fontId="9" fillId="0" borderId="0" applyFont="0" applyFill="0" applyBorder="0" applyAlignment="0" applyProtection="0">
      <alignment vertical="center"/>
    </xf>
    <xf numFmtId="0" fontId="7" fillId="0" borderId="0"/>
    <xf numFmtId="0" fontId="9" fillId="0" borderId="0">
      <alignment vertical="center"/>
    </xf>
    <xf numFmtId="0" fontId="7" fillId="0" borderId="0"/>
    <xf numFmtId="38" fontId="61" fillId="0" borderId="0" applyFont="0" applyFill="0" applyBorder="0" applyAlignment="0" applyProtection="0">
      <alignment vertical="center"/>
    </xf>
    <xf numFmtId="38" fontId="63" fillId="0" borderId="0" applyFont="0" applyFill="0" applyBorder="0" applyAlignment="0" applyProtection="0">
      <alignment vertical="center"/>
    </xf>
    <xf numFmtId="38" fontId="61" fillId="0" borderId="0" applyFont="0" applyFill="0" applyBorder="0" applyAlignment="0" applyProtection="0">
      <alignment vertical="center"/>
    </xf>
  </cellStyleXfs>
  <cellXfs count="794">
    <xf numFmtId="0" fontId="0" fillId="0" borderId="0" xfId="0">
      <alignment vertical="center"/>
    </xf>
    <xf numFmtId="0" fontId="8" fillId="0" borderId="0" xfId="2" applyFont="1" applyAlignment="1">
      <alignment vertical="center"/>
    </xf>
    <xf numFmtId="0" fontId="2" fillId="0" borderId="0" xfId="2" applyFont="1" applyAlignment="1">
      <alignment vertical="center"/>
    </xf>
    <xf numFmtId="0" fontId="10" fillId="0" borderId="0" xfId="4" applyFont="1">
      <alignment vertical="center"/>
    </xf>
    <xf numFmtId="0" fontId="11" fillId="0" borderId="0" xfId="4" applyFont="1">
      <alignment vertical="center"/>
    </xf>
    <xf numFmtId="0" fontId="13" fillId="0" borderId="0" xfId="4" applyFont="1" applyAlignment="1">
      <alignment horizontal="left" vertical="center" indent="1"/>
    </xf>
    <xf numFmtId="0" fontId="10" fillId="0" borderId="0" xfId="4" applyFont="1" applyAlignment="1">
      <alignment horizontal="left" vertical="center" indent="1"/>
    </xf>
    <xf numFmtId="0" fontId="10" fillId="0" borderId="0" xfId="4" applyFont="1" applyAlignment="1">
      <alignment horizontal="left" vertical="center"/>
    </xf>
    <xf numFmtId="0" fontId="10" fillId="0" borderId="0" xfId="4" applyFont="1" applyAlignment="1">
      <alignment horizontal="left" vertical="top"/>
    </xf>
    <xf numFmtId="0" fontId="11" fillId="0" borderId="0" xfId="4" applyFont="1" applyAlignment="1">
      <alignment horizontal="left" vertical="center"/>
    </xf>
    <xf numFmtId="0" fontId="10" fillId="0" borderId="0" xfId="4" applyFont="1" applyAlignment="1">
      <alignment horizontal="left" vertical="top" wrapText="1"/>
    </xf>
    <xf numFmtId="0" fontId="14" fillId="0" borderId="0" xfId="4" applyFont="1">
      <alignment vertical="center"/>
    </xf>
    <xf numFmtId="0" fontId="13" fillId="0" borderId="0" xfId="4" applyFont="1">
      <alignment vertical="center"/>
    </xf>
    <xf numFmtId="0" fontId="16" fillId="0" borderId="0" xfId="4" applyFont="1" applyAlignment="1">
      <alignment horizontal="justify" vertical="center"/>
    </xf>
    <xf numFmtId="0" fontId="5" fillId="0" borderId="0" xfId="4" applyFont="1" applyAlignment="1">
      <alignment horizontal="left" vertical="center"/>
    </xf>
    <xf numFmtId="0" fontId="11" fillId="0" borderId="0" xfId="4" applyFont="1" applyAlignment="1">
      <alignment horizontal="right" vertical="center"/>
    </xf>
    <xf numFmtId="0" fontId="5" fillId="0" borderId="0" xfId="3" applyFont="1">
      <alignment vertical="center"/>
    </xf>
    <xf numFmtId="0" fontId="7" fillId="0" borderId="0" xfId="3">
      <alignment vertical="center"/>
    </xf>
    <xf numFmtId="0" fontId="7" fillId="0" borderId="0" xfId="3" applyFill="1">
      <alignment vertical="center"/>
    </xf>
    <xf numFmtId="0" fontId="0" fillId="0" borderId="0" xfId="3" applyFont="1">
      <alignment vertical="center"/>
    </xf>
    <xf numFmtId="0" fontId="19" fillId="0" borderId="0" xfId="3" applyFont="1" applyFill="1" applyAlignment="1">
      <alignment horizontal="distributed" vertical="center"/>
    </xf>
    <xf numFmtId="0" fontId="14" fillId="0" borderId="0" xfId="3" applyFont="1">
      <alignment vertical="center"/>
    </xf>
    <xf numFmtId="0" fontId="5" fillId="0" borderId="0" xfId="3" applyFont="1" applyFill="1">
      <alignment vertical="center"/>
    </xf>
    <xf numFmtId="0" fontId="20" fillId="0" borderId="12" xfId="3" applyFont="1" applyBorder="1" applyAlignment="1">
      <alignment vertical="top" wrapText="1"/>
    </xf>
    <xf numFmtId="0" fontId="20" fillId="0" borderId="13" xfId="3" applyFont="1" applyFill="1" applyBorder="1" applyAlignment="1">
      <alignment horizontal="center" vertical="center" wrapText="1"/>
    </xf>
    <xf numFmtId="0" fontId="20" fillId="0" borderId="14" xfId="3" applyFont="1" applyFill="1" applyBorder="1" applyAlignment="1">
      <alignment horizontal="center" vertical="center" wrapText="1"/>
    </xf>
    <xf numFmtId="0" fontId="14" fillId="0" borderId="17" xfId="3" applyFont="1" applyFill="1" applyBorder="1" applyAlignment="1">
      <alignment horizontal="left" vertical="center" wrapText="1" indent="1"/>
    </xf>
    <xf numFmtId="3" fontId="20" fillId="0" borderId="18" xfId="3" applyNumberFormat="1" applyFont="1" applyFill="1" applyBorder="1" applyAlignment="1">
      <alignment horizontal="right" vertical="center" wrapText="1" indent="1"/>
    </xf>
    <xf numFmtId="0" fontId="14" fillId="0" borderId="16" xfId="3" applyFont="1" applyFill="1" applyBorder="1" applyAlignment="1">
      <alignment vertical="center" wrapText="1"/>
    </xf>
    <xf numFmtId="0" fontId="21" fillId="0" borderId="14" xfId="3" applyFont="1" applyFill="1" applyBorder="1" applyAlignment="1">
      <alignment horizontal="left" vertical="center" wrapText="1" indent="1"/>
    </xf>
    <xf numFmtId="3" fontId="14" fillId="0" borderId="14" xfId="3" applyNumberFormat="1" applyFont="1" applyFill="1" applyBorder="1" applyAlignment="1">
      <alignment horizontal="right" vertical="center" wrapText="1" indent="1"/>
    </xf>
    <xf numFmtId="0" fontId="21" fillId="0" borderId="14" xfId="3" applyFont="1" applyFill="1" applyBorder="1" applyAlignment="1">
      <alignment horizontal="distributed" vertical="center" wrapText="1" indent="1"/>
    </xf>
    <xf numFmtId="3" fontId="14" fillId="0" borderId="13" xfId="3" applyNumberFormat="1" applyFont="1" applyFill="1" applyBorder="1" applyAlignment="1">
      <alignment horizontal="right" vertical="center" wrapText="1" indent="1"/>
    </xf>
    <xf numFmtId="3" fontId="14" fillId="0" borderId="15" xfId="3" applyNumberFormat="1" applyFont="1" applyFill="1" applyBorder="1" applyAlignment="1">
      <alignment horizontal="right" vertical="center" wrapText="1" indent="1"/>
    </xf>
    <xf numFmtId="0" fontId="22" fillId="0" borderId="14" xfId="3" applyFont="1" applyFill="1" applyBorder="1" applyAlignment="1">
      <alignment horizontal="distributed" vertical="center" wrapText="1" indent="1"/>
    </xf>
    <xf numFmtId="3" fontId="14" fillId="0" borderId="19" xfId="3" applyNumberFormat="1" applyFont="1" applyFill="1" applyBorder="1" applyAlignment="1">
      <alignment horizontal="right" vertical="center" wrapText="1" indent="1"/>
    </xf>
    <xf numFmtId="0" fontId="20" fillId="0" borderId="16" xfId="3" applyFont="1" applyFill="1" applyBorder="1" applyAlignment="1">
      <alignment vertical="center" wrapText="1"/>
    </xf>
    <xf numFmtId="177" fontId="14" fillId="0" borderId="14" xfId="3" applyNumberFormat="1" applyFont="1" applyFill="1" applyBorder="1" applyAlignment="1">
      <alignment horizontal="right" vertical="center" wrapText="1" indent="1"/>
    </xf>
    <xf numFmtId="0" fontId="14" fillId="0" borderId="0" xfId="3" applyFont="1" applyFill="1">
      <alignment vertical="center"/>
    </xf>
    <xf numFmtId="0" fontId="23" fillId="0" borderId="0" xfId="3" applyFont="1">
      <alignment vertical="center"/>
    </xf>
    <xf numFmtId="0" fontId="14" fillId="0" borderId="14" xfId="3" applyFont="1" applyFill="1" applyBorder="1" applyAlignment="1">
      <alignment horizontal="distributed" vertical="center" wrapText="1" indent="1"/>
    </xf>
    <xf numFmtId="0" fontId="20" fillId="0" borderId="0" xfId="3" applyFont="1" applyAlignment="1">
      <alignment horizontal="left" vertical="center"/>
    </xf>
    <xf numFmtId="0" fontId="7" fillId="0" borderId="0" xfId="2"/>
    <xf numFmtId="0" fontId="5" fillId="0" borderId="0" xfId="7" applyFont="1"/>
    <xf numFmtId="0" fontId="5" fillId="0" borderId="0" xfId="7" applyFont="1" applyAlignment="1"/>
    <xf numFmtId="0" fontId="11" fillId="0" borderId="0" xfId="3" applyFont="1">
      <alignment vertical="center"/>
    </xf>
    <xf numFmtId="0" fontId="5" fillId="0" borderId="0" xfId="7" applyFont="1" applyAlignment="1">
      <alignment horizontal="right"/>
    </xf>
    <xf numFmtId="58" fontId="5" fillId="0" borderId="0" xfId="7" applyNumberFormat="1" applyFont="1" applyAlignment="1">
      <alignment horizontal="right"/>
    </xf>
    <xf numFmtId="176" fontId="25" fillId="0" borderId="0" xfId="7" applyNumberFormat="1" applyFont="1" applyAlignment="1">
      <alignment horizontal="distributed"/>
    </xf>
    <xf numFmtId="0" fontId="5" fillId="0" borderId="0" xfId="7" applyFont="1" applyAlignment="1">
      <alignment horizontal="distributed"/>
    </xf>
    <xf numFmtId="0" fontId="5" fillId="0" borderId="0" xfId="7" applyFont="1" applyAlignment="1">
      <alignment horizontal="left"/>
    </xf>
    <xf numFmtId="0" fontId="14" fillId="0" borderId="0" xfId="7" applyFont="1" applyAlignment="1"/>
    <xf numFmtId="0" fontId="18" fillId="0" borderId="0" xfId="3" applyFont="1">
      <alignment vertical="center"/>
    </xf>
    <xf numFmtId="0" fontId="14" fillId="0" borderId="0" xfId="7" applyFont="1" applyAlignment="1">
      <alignment horizontal="left"/>
    </xf>
    <xf numFmtId="0" fontId="5" fillId="0" borderId="0" xfId="7" applyFont="1" applyAlignment="1">
      <alignment horizontal="center"/>
    </xf>
    <xf numFmtId="178" fontId="27" fillId="0" borderId="0" xfId="8" applyNumberFormat="1" applyFont="1" applyFill="1" applyAlignment="1">
      <alignment vertical="center"/>
    </xf>
    <xf numFmtId="0" fontId="28" fillId="0" borderId="0" xfId="2" applyFont="1" applyAlignment="1">
      <alignment vertical="center"/>
    </xf>
    <xf numFmtId="38" fontId="23" fillId="0" borderId="0" xfId="8" applyFont="1" applyFill="1" applyAlignment="1"/>
    <xf numFmtId="38" fontId="23" fillId="0" borderId="0" xfId="9" applyNumberFormat="1" applyFont="1" applyFill="1" applyAlignment="1" applyProtection="1"/>
    <xf numFmtId="38" fontId="23" fillId="0" borderId="0" xfId="8" applyFont="1" applyFill="1" applyAlignment="1">
      <alignment horizontal="right"/>
    </xf>
    <xf numFmtId="38" fontId="30" fillId="0" borderId="0" xfId="8" applyFont="1" applyFill="1" applyAlignment="1">
      <alignment horizontal="right"/>
    </xf>
    <xf numFmtId="178" fontId="27" fillId="0" borderId="0" xfId="8" applyNumberFormat="1" applyFont="1" applyFill="1" applyAlignment="1"/>
    <xf numFmtId="38" fontId="27" fillId="0" borderId="0" xfId="8" applyFont="1" applyFill="1" applyAlignment="1"/>
    <xf numFmtId="38" fontId="23" fillId="0" borderId="0" xfId="8" applyFont="1" applyFill="1" applyAlignment="1">
      <alignment horizontal="left"/>
    </xf>
    <xf numFmtId="38" fontId="30" fillId="0" borderId="0" xfId="8" applyFont="1" applyFill="1" applyAlignment="1">
      <alignment horizontal="left"/>
    </xf>
    <xf numFmtId="38" fontId="27" fillId="0" borderId="0" xfId="8" applyFont="1" applyFill="1" applyAlignment="1">
      <alignment vertical="center"/>
    </xf>
    <xf numFmtId="38" fontId="23" fillId="0" borderId="0" xfId="8" applyFont="1" applyFill="1" applyAlignment="1">
      <alignment vertical="center"/>
    </xf>
    <xf numFmtId="38" fontId="23" fillId="0" borderId="0" xfId="8" applyFont="1" applyFill="1" applyAlignment="1">
      <alignment horizontal="center"/>
    </xf>
    <xf numFmtId="179" fontId="31" fillId="0" borderId="0" xfId="10" applyNumberFormat="1" applyFont="1" applyFill="1" applyAlignment="1">
      <alignment horizontal="right"/>
    </xf>
    <xf numFmtId="38" fontId="23" fillId="0" borderId="0" xfId="8" applyFont="1" applyFill="1" applyAlignment="1">
      <alignment horizontal="left" vertical="center"/>
    </xf>
    <xf numFmtId="38" fontId="23" fillId="0" borderId="0" xfId="8" applyFont="1" applyFill="1" applyAlignment="1">
      <alignment vertical="center" wrapText="1"/>
    </xf>
    <xf numFmtId="0" fontId="23" fillId="0" borderId="0" xfId="7" applyFont="1" applyAlignment="1">
      <alignment horizontal="center" wrapText="1"/>
    </xf>
    <xf numFmtId="38" fontId="23" fillId="0" borderId="0" xfId="8" applyFont="1" applyFill="1" applyAlignment="1">
      <alignment horizontal="center" vertical="center"/>
    </xf>
    <xf numFmtId="176" fontId="23" fillId="0" borderId="0" xfId="8" applyNumberFormat="1" applyFont="1" applyFill="1" applyAlignment="1">
      <alignment horizontal="distributed" vertical="center"/>
    </xf>
    <xf numFmtId="176" fontId="23" fillId="0" borderId="0" xfId="8" applyNumberFormat="1" applyFont="1" applyFill="1" applyAlignment="1">
      <alignment horizontal="left"/>
    </xf>
    <xf numFmtId="0" fontId="32" fillId="0" borderId="0" xfId="2" applyFont="1" applyAlignment="1">
      <alignment vertical="center"/>
    </xf>
    <xf numFmtId="38" fontId="7" fillId="0" borderId="0" xfId="8" applyFont="1" applyFill="1" applyAlignment="1">
      <alignment horizontal="distributed" vertical="distributed"/>
    </xf>
    <xf numFmtId="38" fontId="7" fillId="0" borderId="0" xfId="8" applyFont="1" applyFill="1" applyBorder="1" applyAlignment="1">
      <alignment horizontal="distributed" vertical="distributed"/>
    </xf>
    <xf numFmtId="38" fontId="7" fillId="0" borderId="0" xfId="8" applyFont="1" applyFill="1" applyAlignment="1">
      <alignment horizontal="distributed" vertical="distributed"/>
    </xf>
    <xf numFmtId="38" fontId="23" fillId="0" borderId="0" xfId="8" applyFont="1" applyFill="1" applyAlignment="1">
      <alignment horizontal="left"/>
    </xf>
    <xf numFmtId="38" fontId="23" fillId="0" borderId="0" xfId="8" applyFont="1" applyFill="1" applyAlignment="1">
      <alignment horizontal="right"/>
    </xf>
    <xf numFmtId="38" fontId="23" fillId="0" borderId="0" xfId="8" applyFont="1" applyFill="1" applyAlignment="1">
      <alignment horizontal="center"/>
    </xf>
    <xf numFmtId="179" fontId="23" fillId="0" borderId="0" xfId="8" applyNumberFormat="1" applyFont="1" applyFill="1" applyAlignment="1">
      <alignment horizontal="left"/>
    </xf>
    <xf numFmtId="0" fontId="36" fillId="0" borderId="0" xfId="2" applyFont="1" applyFill="1" applyAlignment="1">
      <alignment horizontal="left"/>
    </xf>
    <xf numFmtId="0" fontId="37" fillId="0" borderId="0" xfId="2" applyFont="1" applyFill="1" applyAlignment="1"/>
    <xf numFmtId="0" fontId="7" fillId="0" borderId="0" xfId="2" applyFont="1" applyAlignment="1">
      <alignment vertical="center"/>
    </xf>
    <xf numFmtId="0" fontId="7" fillId="0" borderId="0" xfId="2" applyFont="1"/>
    <xf numFmtId="0" fontId="7" fillId="0" borderId="0" xfId="2" applyAlignment="1">
      <alignment vertical="center"/>
    </xf>
    <xf numFmtId="0" fontId="37" fillId="0" borderId="0" xfId="2" applyFont="1" applyFill="1" applyBorder="1" applyAlignment="1">
      <alignment horizontal="center" vertical="center"/>
    </xf>
    <xf numFmtId="0" fontId="37" fillId="0" borderId="0" xfId="2" applyFont="1" applyFill="1" applyBorder="1" applyAlignment="1" applyProtection="1">
      <protection locked="0"/>
    </xf>
    <xf numFmtId="0" fontId="7" fillId="0" borderId="0" xfId="2" applyFont="1" applyFill="1" applyAlignment="1">
      <alignment vertical="center"/>
    </xf>
    <xf numFmtId="0" fontId="0" fillId="0" borderId="0" xfId="2" applyFont="1" applyFill="1" applyBorder="1" applyAlignment="1">
      <alignment horizontal="left"/>
    </xf>
    <xf numFmtId="0" fontId="7" fillId="0" borderId="0" xfId="2" applyFont="1" applyFill="1" applyBorder="1" applyAlignment="1">
      <alignment horizontal="center" vertical="center"/>
    </xf>
    <xf numFmtId="0" fontId="7" fillId="0" borderId="0" xfId="2" applyFont="1" applyBorder="1" applyAlignment="1">
      <alignment vertical="center"/>
    </xf>
    <xf numFmtId="0" fontId="40" fillId="0" borderId="0" xfId="2" applyFont="1" applyFill="1" applyAlignment="1"/>
    <xf numFmtId="0" fontId="7" fillId="0" borderId="0" xfId="2" applyFont="1" applyFill="1" applyBorder="1" applyAlignment="1">
      <alignment vertical="center"/>
    </xf>
    <xf numFmtId="0" fontId="7" fillId="0" borderId="0" xfId="2" applyFont="1" applyFill="1" applyAlignment="1">
      <alignment horizontal="left" vertical="center" wrapText="1"/>
    </xf>
    <xf numFmtId="0" fontId="0" fillId="0" borderId="0" xfId="2" applyFont="1" applyFill="1" applyAlignment="1">
      <alignment horizontal="right" vertical="center"/>
    </xf>
    <xf numFmtId="0" fontId="41" fillId="0" borderId="0" xfId="2" applyFont="1" applyFill="1" applyAlignment="1"/>
    <xf numFmtId="0" fontId="0" fillId="0" borderId="0" xfId="2" applyFont="1" applyFill="1" applyAlignment="1">
      <alignment vertical="center"/>
    </xf>
    <xf numFmtId="0" fontId="7" fillId="0" borderId="0" xfId="2" applyFont="1" applyFill="1"/>
    <xf numFmtId="0" fontId="7" fillId="0" borderId="0" xfId="2" applyFont="1" applyFill="1" applyAlignment="1">
      <alignment horizontal="right" vertical="center"/>
    </xf>
    <xf numFmtId="0" fontId="43" fillId="0" borderId="0" xfId="2" applyFont="1" applyFill="1" applyBorder="1" applyAlignment="1">
      <alignment horizontal="center"/>
    </xf>
    <xf numFmtId="0" fontId="7" fillId="0" borderId="0" xfId="2" applyFont="1" applyFill="1" applyBorder="1"/>
    <xf numFmtId="0" fontId="23" fillId="0" borderId="0" xfId="2" applyFont="1" applyFill="1" applyBorder="1" applyAlignment="1">
      <alignment horizontal="center"/>
    </xf>
    <xf numFmtId="0" fontId="42" fillId="0" borderId="0" xfId="12" applyFont="1" applyFill="1" applyBorder="1" applyAlignment="1" applyProtection="1">
      <alignment horizontal="center"/>
    </xf>
    <xf numFmtId="0" fontId="7" fillId="0" borderId="0" xfId="2" applyBorder="1" applyAlignment="1">
      <alignment horizontal="left" vertical="center" wrapText="1"/>
    </xf>
    <xf numFmtId="0" fontId="7" fillId="0" borderId="0" xfId="2" applyFont="1" applyAlignment="1">
      <alignment horizontal="left" wrapText="1"/>
    </xf>
    <xf numFmtId="0" fontId="7" fillId="0" borderId="0" xfId="2" applyFont="1" applyFill="1" applyBorder="1" applyAlignment="1">
      <alignment horizontal="left" vertical="center" wrapText="1"/>
    </xf>
    <xf numFmtId="0" fontId="7" fillId="0" borderId="0" xfId="2" applyBorder="1" applyAlignment="1">
      <alignment horizontal="right" vertical="center"/>
    </xf>
    <xf numFmtId="0" fontId="7" fillId="0" borderId="0" xfId="2" applyBorder="1"/>
    <xf numFmtId="0" fontId="34" fillId="0" borderId="0" xfId="12" applyFill="1" applyBorder="1" applyAlignment="1" applyProtection="1">
      <alignment horizontal="center"/>
    </xf>
    <xf numFmtId="0" fontId="7" fillId="0" borderId="0" xfId="2" applyFill="1" applyBorder="1" applyAlignment="1">
      <alignment horizontal="left" vertical="center" wrapText="1"/>
    </xf>
    <xf numFmtId="0" fontId="7" fillId="0" borderId="0" xfId="2" applyFont="1" applyFill="1" applyBorder="1" applyAlignment="1">
      <alignment vertical="center" wrapText="1"/>
    </xf>
    <xf numFmtId="0" fontId="7" fillId="0" borderId="0" xfId="2" applyFill="1" applyBorder="1" applyAlignment="1">
      <alignment vertical="center" wrapText="1"/>
    </xf>
    <xf numFmtId="0" fontId="7" fillId="0" borderId="0" xfId="2" applyFill="1"/>
    <xf numFmtId="0" fontId="7" fillId="0" borderId="0" xfId="2" applyFill="1" applyAlignment="1">
      <alignment vertical="center"/>
    </xf>
    <xf numFmtId="0" fontId="0" fillId="0" borderId="0" xfId="2" applyFont="1" applyAlignment="1">
      <alignment vertical="center"/>
    </xf>
    <xf numFmtId="0" fontId="23" fillId="0" borderId="0" xfId="2" applyFont="1" applyBorder="1" applyAlignment="1">
      <alignment horizontal="center"/>
    </xf>
    <xf numFmtId="0" fontId="42" fillId="0" borderId="0" xfId="12" applyFont="1" applyBorder="1" applyAlignment="1" applyProtection="1">
      <alignment horizontal="center"/>
    </xf>
    <xf numFmtId="0" fontId="7" fillId="0" borderId="0" xfId="2" applyBorder="1" applyAlignment="1">
      <alignment vertical="center"/>
    </xf>
    <xf numFmtId="0" fontId="0" fillId="0" borderId="0" xfId="2" applyFont="1" applyFill="1" applyBorder="1" applyAlignment="1">
      <alignment horizontal="left" vertical="center" wrapText="1"/>
    </xf>
    <xf numFmtId="0" fontId="7" fillId="0" borderId="0" xfId="2" applyFont="1" applyFill="1" applyBorder="1" applyAlignment="1">
      <alignment horizontal="left" vertical="center" wrapText="1"/>
    </xf>
    <xf numFmtId="0" fontId="38" fillId="0" borderId="0" xfId="2" applyFont="1" applyFill="1" applyBorder="1" applyAlignment="1">
      <alignment horizontal="right"/>
    </xf>
    <xf numFmtId="0" fontId="37" fillId="0" borderId="0" xfId="2" applyFont="1" applyFill="1" applyBorder="1" applyAlignment="1"/>
    <xf numFmtId="0" fontId="7" fillId="0" borderId="0" xfId="2" applyFont="1" applyBorder="1"/>
    <xf numFmtId="0" fontId="7" fillId="0" borderId="0" xfId="2" applyFont="1" applyFill="1" applyBorder="1" applyAlignment="1"/>
    <xf numFmtId="0" fontId="0" fillId="0" borderId="0" xfId="2" applyFont="1" applyFill="1" applyBorder="1" applyAlignment="1">
      <alignment horizontal="left" vertical="center"/>
    </xf>
    <xf numFmtId="0" fontId="7" fillId="0" borderId="0" xfId="2" applyFont="1" applyFill="1" applyBorder="1" applyAlignment="1">
      <alignment horizontal="left" vertical="center"/>
    </xf>
    <xf numFmtId="0" fontId="0" fillId="0" borderId="0" xfId="2" applyFont="1" applyFill="1" applyBorder="1" applyAlignment="1">
      <alignment horizontal="center" vertical="center"/>
    </xf>
    <xf numFmtId="0" fontId="0" fillId="0" borderId="0" xfId="2" applyFont="1" applyFill="1" applyBorder="1" applyAlignment="1">
      <alignment horizontal="right" vertical="center"/>
    </xf>
    <xf numFmtId="0" fontId="0" fillId="0" borderId="0" xfId="2" applyFont="1" applyFill="1" applyBorder="1" applyAlignment="1">
      <alignment vertical="center"/>
    </xf>
    <xf numFmtId="0" fontId="5" fillId="0" borderId="0" xfId="7" applyFont="1" applyFill="1" applyAlignment="1">
      <alignment horizontal="left"/>
    </xf>
    <xf numFmtId="0" fontId="11" fillId="0" borderId="0" xfId="4" applyFont="1" applyAlignment="1">
      <alignment horizontal="distributed" vertical="distributed" wrapText="1"/>
    </xf>
    <xf numFmtId="0" fontId="11" fillId="0" borderId="0" xfId="4" applyFont="1" applyAlignment="1">
      <alignment horizontal="distributed" vertical="distributed" wrapText="1" shrinkToFit="1"/>
    </xf>
    <xf numFmtId="0" fontId="44" fillId="0" borderId="0" xfId="4" applyFont="1" applyAlignment="1">
      <alignment horizontal="distributed" vertical="distributed" wrapText="1" shrinkToFit="1"/>
    </xf>
    <xf numFmtId="179" fontId="45" fillId="0" borderId="0" xfId="8" applyNumberFormat="1" applyFont="1" applyFill="1" applyAlignment="1">
      <alignment horizontal="right"/>
    </xf>
    <xf numFmtId="0" fontId="7" fillId="0" borderId="0" xfId="2" applyFont="1" applyFill="1" applyBorder="1" applyAlignment="1">
      <alignment horizontal="center" vertical="center" wrapText="1"/>
    </xf>
    <xf numFmtId="38" fontId="45" fillId="0" borderId="0" xfId="8" applyFont="1" applyFill="1" applyAlignment="1"/>
    <xf numFmtId="177" fontId="18" fillId="0" borderId="0" xfId="3" applyNumberFormat="1" applyFont="1" applyFill="1" applyAlignment="1">
      <alignment horizontal="right" vertical="center"/>
    </xf>
    <xf numFmtId="0" fontId="14" fillId="0" borderId="0" xfId="7" applyFont="1"/>
    <xf numFmtId="0" fontId="14" fillId="0" borderId="0" xfId="7" applyFont="1" applyAlignment="1">
      <alignment vertical="center"/>
    </xf>
    <xf numFmtId="0" fontId="18" fillId="0" borderId="0" xfId="3" applyFont="1" applyFill="1" applyAlignment="1">
      <alignment horizontal="left" vertical="center"/>
    </xf>
    <xf numFmtId="0" fontId="18" fillId="0" borderId="0" xfId="3" applyFont="1" applyAlignment="1">
      <alignment vertical="center"/>
    </xf>
    <xf numFmtId="176" fontId="14" fillId="0" borderId="0" xfId="7" applyNumberFormat="1" applyFont="1" applyAlignment="1"/>
    <xf numFmtId="0" fontId="35" fillId="0" borderId="0" xfId="2" applyFont="1" applyFill="1" applyAlignment="1">
      <alignment horizontal="center" vertical="center"/>
    </xf>
    <xf numFmtId="0" fontId="18" fillId="0" borderId="0" xfId="3" applyFont="1" applyFill="1" applyAlignment="1">
      <alignment horizontal="left" vertical="center"/>
    </xf>
    <xf numFmtId="0" fontId="5" fillId="0" borderId="0" xfId="4" applyFont="1" applyFill="1" applyAlignment="1">
      <alignment horizontal="center" vertical="center"/>
    </xf>
    <xf numFmtId="0" fontId="5" fillId="0" borderId="0" xfId="7" applyFont="1" applyFill="1" applyAlignment="1">
      <alignment horizontal="center" shrinkToFit="1"/>
    </xf>
    <xf numFmtId="0" fontId="44" fillId="0" borderId="0" xfId="4" applyFont="1" applyAlignment="1">
      <alignment horizontal="distributed" vertical="center" shrinkToFit="1"/>
    </xf>
    <xf numFmtId="0" fontId="39" fillId="0" borderId="0" xfId="2" applyFont="1" applyFill="1" applyBorder="1" applyAlignment="1">
      <alignment horizontal="left" vertical="center" wrapText="1"/>
    </xf>
    <xf numFmtId="0" fontId="0" fillId="0" borderId="0" xfId="2" applyFont="1" applyFill="1" applyBorder="1" applyAlignment="1">
      <alignment horizontal="left" vertical="center"/>
    </xf>
    <xf numFmtId="0" fontId="7" fillId="0" borderId="0" xfId="2" applyFont="1" applyFill="1" applyBorder="1" applyAlignment="1">
      <alignment horizontal="left" vertical="center"/>
    </xf>
    <xf numFmtId="0" fontId="0" fillId="0" borderId="0" xfId="2" applyFont="1" applyFill="1" applyBorder="1" applyAlignment="1">
      <alignment horizontal="left" vertical="center" wrapText="1"/>
    </xf>
    <xf numFmtId="0" fontId="7" fillId="0" borderId="0" xfId="2" applyFont="1" applyFill="1" applyBorder="1" applyAlignment="1">
      <alignment horizontal="left" vertical="center" wrapText="1"/>
    </xf>
    <xf numFmtId="38" fontId="23" fillId="0" borderId="0" xfId="8" applyFont="1" applyFill="1" applyAlignment="1">
      <alignment horizontal="center" vertical="center"/>
    </xf>
    <xf numFmtId="0" fontId="11" fillId="0" borderId="0" xfId="3" applyFont="1" applyAlignment="1">
      <alignment horizontal="left" vertical="center"/>
    </xf>
    <xf numFmtId="0" fontId="48" fillId="0" borderId="0" xfId="3" applyFont="1" applyBorder="1" applyAlignment="1">
      <alignment vertical="center"/>
    </xf>
    <xf numFmtId="0" fontId="48" fillId="3" borderId="32" xfId="3" applyFont="1" applyFill="1" applyBorder="1" applyAlignment="1">
      <alignment vertical="center"/>
    </xf>
    <xf numFmtId="0" fontId="18" fillId="3" borderId="11" xfId="3" applyFont="1" applyFill="1" applyBorder="1" applyAlignment="1">
      <alignment horizontal="left" vertical="center"/>
    </xf>
    <xf numFmtId="0" fontId="51" fillId="3" borderId="11" xfId="3" applyFont="1" applyFill="1" applyBorder="1" applyAlignment="1">
      <alignment horizontal="center" vertical="center"/>
    </xf>
    <xf numFmtId="0" fontId="50" fillId="3" borderId="11" xfId="3" applyFont="1" applyFill="1" applyBorder="1" applyAlignment="1">
      <alignment horizontal="right" vertical="center"/>
    </xf>
    <xf numFmtId="0" fontId="50" fillId="3" borderId="33" xfId="3" applyFont="1" applyFill="1" applyBorder="1" applyAlignment="1">
      <alignment horizontal="right" vertical="center"/>
    </xf>
    <xf numFmtId="0" fontId="48" fillId="3" borderId="36" xfId="3" applyFont="1" applyFill="1" applyBorder="1" applyAlignment="1">
      <alignment vertical="center"/>
    </xf>
    <xf numFmtId="0" fontId="18" fillId="3" borderId="0" xfId="3" applyFont="1" applyFill="1" applyBorder="1" applyAlignment="1">
      <alignment horizontal="left" vertical="center"/>
    </xf>
    <xf numFmtId="0" fontId="18" fillId="3" borderId="35" xfId="3" applyFont="1" applyFill="1" applyBorder="1" applyAlignment="1">
      <alignment horizontal="left" vertical="center"/>
    </xf>
    <xf numFmtId="0" fontId="11" fillId="0" borderId="34" xfId="3" applyFont="1" applyBorder="1" applyAlignment="1">
      <alignment horizontal="center" vertical="center" wrapText="1"/>
    </xf>
    <xf numFmtId="0" fontId="11" fillId="0" borderId="8" xfId="3" applyFont="1" applyBorder="1" applyAlignment="1">
      <alignment horizontal="center" vertical="center" wrapText="1"/>
    </xf>
    <xf numFmtId="0" fontId="11" fillId="0" borderId="10" xfId="3" applyFont="1" applyBorder="1" applyAlignment="1">
      <alignment horizontal="center" vertical="center" wrapText="1"/>
    </xf>
    <xf numFmtId="0" fontId="11" fillId="3" borderId="33" xfId="3" applyFont="1" applyFill="1" applyBorder="1" applyAlignment="1">
      <alignment horizontal="justify" vertical="center" wrapText="1"/>
    </xf>
    <xf numFmtId="0" fontId="11" fillId="3" borderId="40" xfId="3" applyFont="1" applyFill="1" applyBorder="1" applyAlignment="1">
      <alignment horizontal="justify" vertical="center" wrapText="1"/>
    </xf>
    <xf numFmtId="0" fontId="11" fillId="0" borderId="36" xfId="3" applyFont="1" applyBorder="1" applyAlignment="1">
      <alignment horizontal="center" vertical="center" wrapText="1"/>
    </xf>
    <xf numFmtId="0" fontId="52" fillId="0" borderId="0" xfId="3" applyFont="1" applyBorder="1" applyAlignment="1">
      <alignment vertical="center" wrapText="1"/>
    </xf>
    <xf numFmtId="0" fontId="11" fillId="0" borderId="32" xfId="3" applyFont="1" applyBorder="1" applyAlignment="1">
      <alignment horizontal="center" vertical="center" wrapText="1"/>
    </xf>
    <xf numFmtId="0" fontId="44" fillId="0" borderId="43" xfId="3" applyFont="1" applyBorder="1" applyAlignment="1">
      <alignment horizontal="center" vertical="center" wrapText="1"/>
    </xf>
    <xf numFmtId="0" fontId="17" fillId="0" borderId="0" xfId="3" applyFont="1">
      <alignment vertical="center"/>
    </xf>
    <xf numFmtId="0" fontId="44" fillId="0" borderId="0" xfId="3" applyFont="1" applyBorder="1" applyAlignment="1">
      <alignment horizontal="center" vertical="center" wrapText="1"/>
    </xf>
    <xf numFmtId="0" fontId="11" fillId="0" borderId="31" xfId="3" applyFont="1" applyBorder="1" applyAlignment="1">
      <alignment horizontal="center" vertical="center" wrapText="1"/>
    </xf>
    <xf numFmtId="0" fontId="11" fillId="0" borderId="0" xfId="3" applyFont="1" applyBorder="1" applyAlignment="1">
      <alignment vertical="center" wrapText="1"/>
    </xf>
    <xf numFmtId="0" fontId="11" fillId="0" borderId="35" xfId="3" applyFont="1" applyBorder="1" applyAlignment="1">
      <alignment vertical="center" wrapText="1"/>
    </xf>
    <xf numFmtId="0" fontId="5" fillId="0" borderId="7" xfId="3" applyFont="1" applyBorder="1">
      <alignment vertical="center"/>
    </xf>
    <xf numFmtId="0" fontId="11" fillId="0" borderId="0" xfId="3" applyFont="1" applyBorder="1" applyAlignment="1">
      <alignment horizontal="center" vertical="center" wrapText="1"/>
    </xf>
    <xf numFmtId="0" fontId="5" fillId="0" borderId="0" xfId="3" applyFont="1" applyBorder="1" applyAlignment="1">
      <alignment horizontal="left" vertical="center" wrapText="1"/>
    </xf>
    <xf numFmtId="0" fontId="5" fillId="0" borderId="0" xfId="3" applyFont="1" applyBorder="1" applyAlignment="1">
      <alignment vertical="center" wrapText="1"/>
    </xf>
    <xf numFmtId="0" fontId="11" fillId="0" borderId="0" xfId="3" applyFont="1" applyBorder="1" applyAlignment="1">
      <alignment horizontal="justify" vertical="center" wrapText="1"/>
    </xf>
    <xf numFmtId="0" fontId="44" fillId="0" borderId="0" xfId="3" applyFont="1" applyAlignment="1">
      <alignment vertical="center" wrapText="1"/>
    </xf>
    <xf numFmtId="0" fontId="54" fillId="0" borderId="0" xfId="3" applyFont="1">
      <alignment vertical="center"/>
    </xf>
    <xf numFmtId="176" fontId="11" fillId="0" borderId="7" xfId="3" applyNumberFormat="1" applyFont="1" applyBorder="1" applyAlignment="1">
      <alignment horizontal="right" vertical="center" wrapText="1"/>
    </xf>
    <xf numFmtId="176" fontId="11" fillId="0" borderId="0" xfId="3" applyNumberFormat="1" applyFont="1" applyBorder="1" applyAlignment="1">
      <alignment horizontal="right" vertical="center" wrapText="1"/>
    </xf>
    <xf numFmtId="0" fontId="18" fillId="0" borderId="34" xfId="3" applyFont="1" applyFill="1" applyBorder="1" applyAlignment="1">
      <alignment horizontal="center" vertical="center"/>
    </xf>
    <xf numFmtId="0" fontId="18" fillId="0" borderId="0" xfId="3" applyFont="1" applyFill="1" applyBorder="1" applyAlignment="1">
      <alignment horizontal="left" vertical="center"/>
    </xf>
    <xf numFmtId="0" fontId="18" fillId="0" borderId="35" xfId="3" applyFont="1" applyFill="1" applyBorder="1" applyAlignment="1">
      <alignment horizontal="left" vertical="center"/>
    </xf>
    <xf numFmtId="0" fontId="49" fillId="0" borderId="0" xfId="3" applyFont="1" applyBorder="1" applyAlignment="1">
      <alignment horizontal="center" vertical="center"/>
    </xf>
    <xf numFmtId="38" fontId="23" fillId="0" borderId="0" xfId="8" applyFont="1" applyFill="1" applyAlignment="1">
      <alignment horizontal="left" vertical="center"/>
    </xf>
    <xf numFmtId="38" fontId="45" fillId="0" borderId="0" xfId="8" applyFont="1" applyFill="1" applyAlignment="1">
      <alignment horizontal="distributed" indent="1"/>
    </xf>
    <xf numFmtId="38" fontId="23" fillId="0" borderId="0" xfId="8" applyFont="1" applyFill="1" applyAlignment="1">
      <alignment horizontal="distributed" vertical="center" indent="1"/>
    </xf>
    <xf numFmtId="38" fontId="23" fillId="0" borderId="0" xfId="8" applyFont="1" applyFill="1" applyAlignment="1">
      <alignment horizontal="center"/>
    </xf>
    <xf numFmtId="0" fontId="5" fillId="0" borderId="0" xfId="7" applyFont="1" applyFill="1" applyAlignment="1">
      <alignment horizontal="left" shrinkToFit="1"/>
    </xf>
    <xf numFmtId="38" fontId="23" fillId="0" borderId="0" xfId="8" applyFont="1" applyFill="1" applyAlignment="1">
      <alignment horizontal="right"/>
    </xf>
    <xf numFmtId="38" fontId="23" fillId="0" borderId="0" xfId="8" applyFont="1" applyFill="1" applyAlignment="1">
      <alignment horizontal="center"/>
    </xf>
    <xf numFmtId="0" fontId="20" fillId="0" borderId="0" xfId="3" applyFont="1" applyBorder="1" applyAlignment="1">
      <alignment vertical="top" wrapText="1"/>
    </xf>
    <xf numFmtId="0" fontId="20" fillId="0" borderId="20" xfId="3" applyFont="1" applyFill="1" applyBorder="1" applyAlignment="1">
      <alignment horizontal="center" vertical="center" wrapText="1"/>
    </xf>
    <xf numFmtId="0" fontId="20" fillId="0" borderId="19" xfId="3" applyFont="1" applyFill="1" applyBorder="1" applyAlignment="1">
      <alignment horizontal="center" vertical="center" wrapText="1"/>
    </xf>
    <xf numFmtId="0" fontId="14" fillId="0" borderId="1" xfId="3" applyFont="1" applyFill="1" applyBorder="1" applyAlignment="1">
      <alignment horizontal="left" vertical="center" wrapText="1" indent="1"/>
    </xf>
    <xf numFmtId="3" fontId="20" fillId="0" borderId="1" xfId="3" applyNumberFormat="1" applyFont="1" applyFill="1" applyBorder="1" applyAlignment="1">
      <alignment horizontal="right" vertical="center" wrapText="1" indent="1"/>
    </xf>
    <xf numFmtId="0" fontId="14" fillId="0" borderId="68" xfId="0" applyFont="1" applyBorder="1" applyAlignment="1">
      <alignment vertical="center"/>
    </xf>
    <xf numFmtId="0" fontId="7" fillId="0" borderId="3" xfId="2" applyBorder="1"/>
    <xf numFmtId="0" fontId="5" fillId="0" borderId="0" xfId="3" applyFont="1" applyAlignment="1">
      <alignment horizontal="left" vertical="center"/>
    </xf>
    <xf numFmtId="177" fontId="9" fillId="0" borderId="0" xfId="4" applyNumberFormat="1" applyFont="1">
      <alignment vertical="center"/>
    </xf>
    <xf numFmtId="177" fontId="58" fillId="0" borderId="0" xfId="4" applyNumberFormat="1" applyFont="1" applyAlignment="1">
      <alignment vertical="center"/>
    </xf>
    <xf numFmtId="177" fontId="58" fillId="0" borderId="0" xfId="4" applyNumberFormat="1" applyFont="1" applyAlignment="1">
      <alignment horizontal="center" vertical="center"/>
    </xf>
    <xf numFmtId="177" fontId="59" fillId="0" borderId="0" xfId="4" applyNumberFormat="1" applyFont="1" applyAlignment="1">
      <alignment horizontal="center" vertical="center"/>
    </xf>
    <xf numFmtId="177" fontId="59" fillId="0" borderId="1" xfId="4" applyNumberFormat="1" applyFont="1" applyBorder="1" applyAlignment="1">
      <alignment horizontal="left" vertical="center" shrinkToFit="1"/>
    </xf>
    <xf numFmtId="177" fontId="59" fillId="0" borderId="0" xfId="4" applyNumberFormat="1" applyFont="1" applyBorder="1" applyAlignment="1">
      <alignment horizontal="left" vertical="center"/>
    </xf>
    <xf numFmtId="177" fontId="59" fillId="0" borderId="0" xfId="4" applyNumberFormat="1" applyFont="1" applyAlignment="1">
      <alignment horizontal="right" vertical="center"/>
    </xf>
    <xf numFmtId="177" fontId="59" fillId="0" borderId="64" xfId="4" applyNumberFormat="1" applyFont="1" applyBorder="1" applyAlignment="1">
      <alignment horizontal="center" vertical="center" wrapText="1"/>
    </xf>
    <xf numFmtId="177" fontId="59" fillId="0" borderId="57" xfId="4" applyNumberFormat="1" applyFont="1" applyBorder="1" applyAlignment="1">
      <alignment horizontal="center" vertical="center" wrapText="1"/>
    </xf>
    <xf numFmtId="177" fontId="59" fillId="0" borderId="24" xfId="4" applyNumberFormat="1" applyFont="1" applyBorder="1" applyAlignment="1">
      <alignment horizontal="center" vertical="center" wrapText="1"/>
    </xf>
    <xf numFmtId="177" fontId="59" fillId="0" borderId="7" xfId="4" applyNumberFormat="1" applyFont="1" applyBorder="1" applyAlignment="1">
      <alignment vertical="center" wrapText="1"/>
    </xf>
    <xf numFmtId="177" fontId="59" fillId="0" borderId="0" xfId="4" applyNumberFormat="1" applyFont="1" applyBorder="1" applyAlignment="1">
      <alignment vertical="center" wrapText="1"/>
    </xf>
    <xf numFmtId="177" fontId="59" fillId="0" borderId="65" xfId="4" applyNumberFormat="1" applyFont="1" applyBorder="1" applyAlignment="1">
      <alignment horizontal="right" vertical="center"/>
    </xf>
    <xf numFmtId="177" fontId="59" fillId="0" borderId="63" xfId="4" applyNumberFormat="1" applyFont="1" applyBorder="1" applyAlignment="1">
      <alignment horizontal="right" vertical="center"/>
    </xf>
    <xf numFmtId="177" fontId="59" fillId="0" borderId="25" xfId="4" applyNumberFormat="1" applyFont="1" applyBorder="1" applyAlignment="1">
      <alignment horizontal="right" vertical="center"/>
    </xf>
    <xf numFmtId="177" fontId="60" fillId="0" borderId="76" xfId="4" applyNumberFormat="1" applyFont="1" applyBorder="1" applyAlignment="1">
      <alignment horizontal="center" vertical="center" wrapText="1"/>
    </xf>
    <xf numFmtId="177" fontId="60" fillId="0" borderId="0" xfId="4" applyNumberFormat="1" applyFont="1" applyBorder="1" applyAlignment="1">
      <alignment vertical="center" wrapText="1"/>
    </xf>
    <xf numFmtId="177" fontId="60" fillId="0" borderId="0" xfId="4" applyNumberFormat="1" applyFont="1" applyBorder="1">
      <alignment vertical="center"/>
    </xf>
    <xf numFmtId="177" fontId="60" fillId="0" borderId="0" xfId="4" applyNumberFormat="1" applyFont="1" applyBorder="1" applyAlignment="1">
      <alignment vertical="center"/>
    </xf>
    <xf numFmtId="177" fontId="59" fillId="0" borderId="0" xfId="4" applyNumberFormat="1" applyFont="1" applyBorder="1" applyAlignment="1">
      <alignment vertical="center"/>
    </xf>
    <xf numFmtId="177" fontId="59" fillId="0" borderId="0" xfId="4" applyNumberFormat="1" applyFont="1" applyBorder="1">
      <alignment vertical="center"/>
    </xf>
    <xf numFmtId="38" fontId="62" fillId="0" borderId="0" xfId="26" applyFont="1">
      <alignment vertical="center"/>
    </xf>
    <xf numFmtId="0" fontId="0" fillId="0" borderId="0" xfId="2" applyFont="1" applyFill="1" applyBorder="1" applyAlignment="1">
      <alignment horizontal="left" vertical="center"/>
    </xf>
    <xf numFmtId="0" fontId="7" fillId="0" borderId="0" xfId="2" applyFont="1" applyFill="1" applyBorder="1" applyAlignment="1">
      <alignment horizontal="left" vertical="center"/>
    </xf>
    <xf numFmtId="0" fontId="0" fillId="0" borderId="0" xfId="2" applyFont="1" applyFill="1" applyBorder="1" applyAlignment="1">
      <alignment horizontal="left" vertical="center" wrapText="1"/>
    </xf>
    <xf numFmtId="0" fontId="7" fillId="0" borderId="0" xfId="2" applyFont="1" applyFill="1" applyBorder="1" applyAlignment="1">
      <alignment horizontal="left" vertical="center" wrapText="1"/>
    </xf>
    <xf numFmtId="0" fontId="35" fillId="0" borderId="0" xfId="2" applyFont="1" applyFill="1" applyAlignment="1">
      <alignment horizontal="center" vertical="center"/>
    </xf>
    <xf numFmtId="177" fontId="59" fillId="0" borderId="1" xfId="4" applyNumberFormat="1" applyFont="1" applyBorder="1" applyAlignment="1">
      <alignment horizontal="left" vertical="center" shrinkToFit="1"/>
    </xf>
    <xf numFmtId="177" fontId="60" fillId="0" borderId="7" xfId="4" applyNumberFormat="1" applyFont="1" applyBorder="1" applyAlignment="1">
      <alignment horizontal="center" vertical="center"/>
    </xf>
    <xf numFmtId="177" fontId="60" fillId="0" borderId="0" xfId="4" applyNumberFormat="1" applyFont="1" applyBorder="1" applyAlignment="1">
      <alignment horizontal="center" vertical="center"/>
    </xf>
    <xf numFmtId="177" fontId="9" fillId="0" borderId="0" xfId="17" applyNumberFormat="1" applyFont="1">
      <alignment vertical="center"/>
    </xf>
    <xf numFmtId="177" fontId="59" fillId="0" borderId="0" xfId="17" applyNumberFormat="1" applyFont="1" applyAlignment="1">
      <alignment horizontal="center" vertical="center"/>
    </xf>
    <xf numFmtId="177" fontId="59" fillId="0" borderId="1" xfId="17" applyNumberFormat="1" applyFont="1" applyBorder="1" applyAlignment="1">
      <alignment horizontal="left" vertical="center" shrinkToFit="1"/>
    </xf>
    <xf numFmtId="177" fontId="59" fillId="0" borderId="0" xfId="17" applyNumberFormat="1" applyFont="1" applyBorder="1" applyAlignment="1">
      <alignment horizontal="left" vertical="center"/>
    </xf>
    <xf numFmtId="177" fontId="59" fillId="0" borderId="0" xfId="17" applyNumberFormat="1" applyFont="1" applyAlignment="1">
      <alignment horizontal="right" vertical="center"/>
    </xf>
    <xf numFmtId="177" fontId="59" fillId="0" borderId="57" xfId="17" applyNumberFormat="1" applyFont="1" applyBorder="1" applyAlignment="1">
      <alignment horizontal="center" vertical="center" wrapText="1"/>
    </xf>
    <xf numFmtId="177" fontId="59" fillId="0" borderId="24" xfId="17" applyNumberFormat="1" applyFont="1" applyBorder="1" applyAlignment="1">
      <alignment horizontal="center" vertical="center" wrapText="1"/>
    </xf>
    <xf numFmtId="177" fontId="59" fillId="0" borderId="63" xfId="17" applyNumberFormat="1" applyFont="1" applyBorder="1" applyAlignment="1">
      <alignment horizontal="right" vertical="center"/>
    </xf>
    <xf numFmtId="177" fontId="59" fillId="0" borderId="25" xfId="17" applyNumberFormat="1" applyFont="1" applyBorder="1" applyAlignment="1">
      <alignment horizontal="right" vertical="center"/>
    </xf>
    <xf numFmtId="177" fontId="60" fillId="0" borderId="0" xfId="17" applyNumberFormat="1" applyFont="1" applyBorder="1" applyAlignment="1">
      <alignment vertical="center" wrapText="1"/>
    </xf>
    <xf numFmtId="177" fontId="60" fillId="0" borderId="0" xfId="17" applyNumberFormat="1" applyFont="1" applyBorder="1">
      <alignment vertical="center"/>
    </xf>
    <xf numFmtId="177" fontId="60" fillId="0" borderId="0" xfId="17" applyNumberFormat="1" applyFont="1" applyBorder="1" applyAlignment="1">
      <alignment vertical="center"/>
    </xf>
    <xf numFmtId="177" fontId="59" fillId="0" borderId="0" xfId="17" applyNumberFormat="1" applyFont="1" applyBorder="1" applyAlignment="1">
      <alignment vertical="center"/>
    </xf>
    <xf numFmtId="177" fontId="59" fillId="0" borderId="0" xfId="17" applyNumberFormat="1" applyFont="1" applyBorder="1">
      <alignment vertical="center"/>
    </xf>
    <xf numFmtId="177" fontId="59" fillId="0" borderId="79" xfId="17" applyNumberFormat="1" applyFont="1" applyBorder="1" applyAlignment="1">
      <alignment horizontal="center" vertical="center" wrapText="1"/>
    </xf>
    <xf numFmtId="177" fontId="59" fillId="0" borderId="62" xfId="17" applyNumberFormat="1" applyFont="1" applyBorder="1" applyAlignment="1">
      <alignment horizontal="right" vertical="center"/>
    </xf>
    <xf numFmtId="177" fontId="59" fillId="0" borderId="80" xfId="17" applyNumberFormat="1" applyFont="1" applyBorder="1" applyAlignment="1">
      <alignment horizontal="right" vertical="center"/>
    </xf>
    <xf numFmtId="177" fontId="60" fillId="0" borderId="81" xfId="4" applyNumberFormat="1" applyFont="1" applyBorder="1" applyAlignment="1">
      <alignment vertical="center" wrapText="1"/>
    </xf>
    <xf numFmtId="0" fontId="23" fillId="0" borderId="62" xfId="2" applyFont="1" applyFill="1" applyBorder="1" applyAlignment="1">
      <alignment horizontal="left" vertical="center" wrapText="1" shrinkToFit="1"/>
    </xf>
    <xf numFmtId="177" fontId="9" fillId="0" borderId="0" xfId="4" applyNumberFormat="1" applyFont="1" applyFill="1">
      <alignment vertical="center"/>
    </xf>
    <xf numFmtId="0" fontId="23" fillId="0" borderId="6" xfId="2" applyFont="1" applyFill="1" applyBorder="1" applyAlignment="1">
      <alignment horizontal="left" vertical="center" wrapText="1" shrinkToFit="1"/>
    </xf>
    <xf numFmtId="0" fontId="23" fillId="0" borderId="54" xfId="2" applyFont="1" applyFill="1" applyBorder="1" applyAlignment="1">
      <alignment horizontal="left" vertical="center" wrapText="1" shrinkToFit="1"/>
    </xf>
    <xf numFmtId="0" fontId="23" fillId="5" borderId="6" xfId="2" applyFont="1" applyFill="1" applyBorder="1" applyAlignment="1">
      <alignment horizontal="left" vertical="center" wrapText="1" shrinkToFit="1"/>
    </xf>
    <xf numFmtId="0" fontId="23" fillId="0" borderId="53" xfId="2" applyFont="1" applyFill="1" applyBorder="1" applyAlignment="1">
      <alignment horizontal="left" vertical="center" shrinkToFit="1"/>
    </xf>
    <xf numFmtId="0" fontId="23" fillId="0" borderId="5" xfId="2" applyFont="1" applyFill="1" applyBorder="1" applyAlignment="1">
      <alignment horizontal="left" vertical="center" shrinkToFit="1"/>
    </xf>
    <xf numFmtId="0" fontId="23" fillId="0" borderId="6" xfId="2" applyFont="1" applyFill="1" applyBorder="1" applyAlignment="1">
      <alignment horizontal="left" vertical="center" shrinkToFit="1"/>
    </xf>
    <xf numFmtId="0" fontId="23" fillId="0" borderId="2" xfId="2" applyFont="1" applyFill="1" applyBorder="1" applyAlignment="1">
      <alignment horizontal="left" vertical="center" shrinkToFit="1"/>
    </xf>
    <xf numFmtId="0" fontId="47" fillId="0" borderId="53" xfId="2" applyFont="1" applyFill="1" applyBorder="1" applyAlignment="1">
      <alignment horizontal="left" vertical="center" shrinkToFit="1"/>
    </xf>
    <xf numFmtId="0" fontId="47" fillId="0" borderId="5" xfId="2" applyFont="1" applyFill="1" applyBorder="1" applyAlignment="1">
      <alignment horizontal="left" vertical="center" shrinkToFit="1"/>
    </xf>
    <xf numFmtId="0" fontId="47" fillId="0" borderId="6" xfId="2" applyFont="1" applyFill="1" applyBorder="1" applyAlignment="1">
      <alignment horizontal="left" vertical="center" shrinkToFit="1"/>
    </xf>
    <xf numFmtId="0" fontId="47" fillId="0" borderId="62" xfId="2" applyFont="1" applyFill="1" applyBorder="1" applyAlignment="1">
      <alignment horizontal="left" vertical="center" shrinkToFit="1"/>
    </xf>
    <xf numFmtId="0" fontId="47" fillId="0" borderId="54" xfId="2" applyFont="1" applyFill="1" applyBorder="1" applyAlignment="1">
      <alignment horizontal="left" vertical="center" shrinkToFit="1"/>
    </xf>
    <xf numFmtId="0" fontId="23" fillId="3" borderId="55" xfId="2" applyFont="1" applyFill="1" applyBorder="1" applyAlignment="1">
      <alignment horizontal="center" vertical="center" shrinkToFit="1"/>
    </xf>
    <xf numFmtId="0" fontId="23" fillId="3" borderId="28" xfId="2" applyFont="1" applyFill="1" applyBorder="1" applyAlignment="1">
      <alignment horizontal="center" vertical="center" shrinkToFit="1"/>
    </xf>
    <xf numFmtId="0" fontId="23" fillId="3" borderId="30" xfId="2" applyFont="1" applyFill="1" applyBorder="1" applyAlignment="1">
      <alignment horizontal="center" vertical="center" shrinkToFit="1"/>
    </xf>
    <xf numFmtId="0" fontId="23" fillId="3" borderId="27" xfId="2" applyFont="1" applyFill="1" applyBorder="1" applyAlignment="1">
      <alignment horizontal="center" vertical="center" shrinkToFit="1"/>
    </xf>
    <xf numFmtId="0" fontId="47" fillId="3" borderId="30" xfId="2" applyFont="1" applyFill="1" applyBorder="1" applyAlignment="1">
      <alignment horizontal="center" vertical="center" shrinkToFit="1"/>
    </xf>
    <xf numFmtId="0" fontId="47" fillId="3" borderId="27" xfId="2" applyFont="1" applyFill="1" applyBorder="1" applyAlignment="1">
      <alignment horizontal="center" vertical="center" shrinkToFit="1"/>
    </xf>
    <xf numFmtId="0" fontId="23" fillId="3" borderId="56" xfId="2" applyFont="1" applyFill="1" applyBorder="1" applyAlignment="1">
      <alignment horizontal="center" vertical="center" shrinkToFit="1"/>
    </xf>
    <xf numFmtId="0" fontId="47" fillId="3" borderId="5" xfId="2" applyFont="1" applyFill="1" applyBorder="1" applyAlignment="1">
      <alignment horizontal="left" vertical="center" shrinkToFit="1"/>
    </xf>
    <xf numFmtId="0" fontId="47" fillId="3" borderId="5" xfId="2" applyFont="1" applyFill="1" applyBorder="1" applyAlignment="1">
      <alignment horizontal="left" vertical="center" wrapText="1" shrinkToFit="1"/>
    </xf>
    <xf numFmtId="0" fontId="7" fillId="0" borderId="85" xfId="2" applyFont="1" applyFill="1" applyBorder="1" applyAlignment="1">
      <alignment horizontal="center" vertical="center" wrapText="1"/>
    </xf>
    <xf numFmtId="0" fontId="23" fillId="2" borderId="59" xfId="12" applyFont="1" applyFill="1" applyBorder="1" applyAlignment="1">
      <alignment horizontal="left" vertical="center" shrinkToFit="1"/>
    </xf>
    <xf numFmtId="0" fontId="23" fillId="2" borderId="61" xfId="12" applyFont="1" applyFill="1" applyBorder="1" applyAlignment="1">
      <alignment horizontal="left" vertical="center" shrinkToFit="1"/>
    </xf>
    <xf numFmtId="0" fontId="23" fillId="2" borderId="59" xfId="12" applyFont="1" applyFill="1" applyBorder="1" applyAlignment="1">
      <alignment horizontal="center" vertical="center" shrinkToFit="1"/>
    </xf>
    <xf numFmtId="0" fontId="23" fillId="5" borderId="2" xfId="2" applyFont="1" applyFill="1" applyBorder="1" applyAlignment="1">
      <alignment horizontal="left" vertical="center" wrapText="1" shrinkToFit="1"/>
    </xf>
    <xf numFmtId="58" fontId="7" fillId="0" borderId="85" xfId="2" applyNumberFormat="1" applyFont="1" applyFill="1" applyBorder="1" applyAlignment="1">
      <alignment horizontal="center" vertical="center" wrapText="1"/>
    </xf>
    <xf numFmtId="38" fontId="7" fillId="0" borderId="85" xfId="27" applyFont="1" applyFill="1" applyBorder="1" applyAlignment="1">
      <alignment horizontal="center" vertical="center" wrapText="1"/>
    </xf>
    <xf numFmtId="38" fontId="7" fillId="0" borderId="85" xfId="27" applyFont="1" applyFill="1" applyBorder="1" applyAlignment="1">
      <alignment vertical="center" wrapText="1"/>
    </xf>
    <xf numFmtId="38" fontId="23" fillId="2" borderId="59" xfId="27" applyFont="1" applyFill="1" applyBorder="1" applyAlignment="1">
      <alignment horizontal="center" vertical="center" shrinkToFit="1"/>
    </xf>
    <xf numFmtId="38" fontId="23" fillId="2" borderId="60" xfId="27" applyFont="1" applyFill="1" applyBorder="1" applyAlignment="1">
      <alignment horizontal="center" vertical="center" shrinkToFit="1"/>
    </xf>
    <xf numFmtId="180" fontId="23" fillId="2" borderId="59" xfId="12" applyNumberFormat="1" applyFont="1" applyFill="1" applyBorder="1" applyAlignment="1">
      <alignment horizontal="center" vertical="center" shrinkToFit="1"/>
    </xf>
    <xf numFmtId="0" fontId="23" fillId="2" borderId="86" xfId="2" applyFont="1" applyFill="1" applyBorder="1" applyAlignment="1">
      <alignment horizontal="center" vertical="center"/>
    </xf>
    <xf numFmtId="0" fontId="7" fillId="3" borderId="87" xfId="2" applyFont="1" applyFill="1" applyBorder="1" applyAlignment="1">
      <alignment horizontal="center" vertical="center"/>
    </xf>
    <xf numFmtId="0" fontId="23" fillId="5" borderId="89" xfId="2" applyFont="1" applyFill="1" applyBorder="1" applyAlignment="1">
      <alignment horizontal="left" vertical="center" wrapText="1" shrinkToFit="1"/>
    </xf>
    <xf numFmtId="0" fontId="23" fillId="2" borderId="90" xfId="12" applyFont="1" applyFill="1" applyBorder="1" applyAlignment="1">
      <alignment horizontal="left" vertical="center" shrinkToFit="1"/>
    </xf>
    <xf numFmtId="0" fontId="7" fillId="0" borderId="91" xfId="2" applyFont="1" applyFill="1" applyBorder="1" applyAlignment="1">
      <alignment horizontal="center" vertical="center" wrapText="1"/>
    </xf>
    <xf numFmtId="0" fontId="7" fillId="0" borderId="93" xfId="2" applyFont="1" applyFill="1" applyBorder="1" applyAlignment="1">
      <alignment horizontal="center" vertical="center" wrapText="1"/>
    </xf>
    <xf numFmtId="0" fontId="23" fillId="0" borderId="26" xfId="2" applyFont="1" applyFill="1" applyBorder="1" applyAlignment="1">
      <alignment horizontal="center" vertical="center"/>
    </xf>
    <xf numFmtId="0" fontId="47" fillId="3" borderId="4" xfId="2" applyFont="1" applyFill="1" applyBorder="1" applyAlignment="1">
      <alignment horizontal="center" vertical="center" wrapText="1" shrinkToFit="1"/>
    </xf>
    <xf numFmtId="0" fontId="23" fillId="2" borderId="97" xfId="2" applyFont="1" applyFill="1" applyBorder="1" applyAlignment="1">
      <alignment horizontal="center" vertical="center"/>
    </xf>
    <xf numFmtId="0" fontId="47" fillId="2" borderId="99" xfId="2" applyFont="1" applyFill="1" applyBorder="1" applyAlignment="1">
      <alignment horizontal="left" vertical="center" shrinkToFit="1"/>
    </xf>
    <xf numFmtId="0" fontId="47" fillId="2" borderId="100" xfId="2" applyFont="1" applyFill="1" applyBorder="1" applyAlignment="1">
      <alignment horizontal="left" vertical="center" shrinkToFit="1"/>
    </xf>
    <xf numFmtId="0" fontId="47" fillId="2" borderId="98" xfId="2" applyFont="1" applyFill="1" applyBorder="1" applyAlignment="1">
      <alignment horizontal="left" vertical="center" shrinkToFit="1"/>
    </xf>
    <xf numFmtId="0" fontId="47" fillId="2" borderId="101" xfId="2" applyFont="1" applyFill="1" applyBorder="1" applyAlignment="1">
      <alignment horizontal="left" vertical="center" shrinkToFit="1"/>
    </xf>
    <xf numFmtId="0" fontId="47" fillId="2" borderId="102" xfId="2" applyFont="1" applyFill="1" applyBorder="1" applyAlignment="1">
      <alignment horizontal="left" vertical="center" shrinkToFit="1"/>
    </xf>
    <xf numFmtId="0" fontId="47" fillId="2" borderId="103" xfId="2" applyFont="1" applyFill="1" applyBorder="1" applyAlignment="1">
      <alignment horizontal="left" vertical="center" shrinkToFit="1"/>
    </xf>
    <xf numFmtId="0" fontId="14" fillId="2" borderId="104" xfId="0" applyFont="1" applyFill="1" applyBorder="1" applyAlignment="1">
      <alignment vertical="center"/>
    </xf>
    <xf numFmtId="0" fontId="47" fillId="2" borderId="105" xfId="2" applyFont="1" applyFill="1" applyBorder="1" applyAlignment="1">
      <alignment horizontal="left" vertical="center" shrinkToFit="1"/>
    </xf>
    <xf numFmtId="0" fontId="23" fillId="2" borderId="106" xfId="2" applyFont="1" applyFill="1" applyBorder="1" applyAlignment="1">
      <alignment horizontal="center" vertical="center"/>
    </xf>
    <xf numFmtId="0" fontId="23" fillId="5" borderId="5" xfId="2" applyFont="1" applyFill="1" applyBorder="1" applyAlignment="1">
      <alignment horizontal="left" vertical="center" wrapText="1" shrinkToFit="1"/>
    </xf>
    <xf numFmtId="0" fontId="23" fillId="2" borderId="58" xfId="12" applyFont="1" applyFill="1" applyBorder="1" applyAlignment="1">
      <alignment horizontal="left" vertical="center" shrinkToFit="1"/>
    </xf>
    <xf numFmtId="0" fontId="7" fillId="0" borderId="107" xfId="2" applyFont="1" applyFill="1" applyBorder="1" applyAlignment="1">
      <alignment horizontal="center" vertical="center" wrapText="1"/>
    </xf>
    <xf numFmtId="58" fontId="23" fillId="0" borderId="83" xfId="2" applyNumberFormat="1" applyFont="1" applyFill="1" applyBorder="1" applyAlignment="1">
      <alignment horizontal="center" vertical="center"/>
    </xf>
    <xf numFmtId="0" fontId="66" fillId="0" borderId="0" xfId="5" applyFont="1">
      <alignment vertical="center"/>
    </xf>
    <xf numFmtId="0" fontId="66" fillId="0" borderId="0" xfId="5" applyFont="1" applyFill="1">
      <alignment vertical="center"/>
    </xf>
    <xf numFmtId="0" fontId="7" fillId="0" borderId="0" xfId="5" applyFont="1" applyAlignment="1">
      <alignment horizontal="center" vertical="center"/>
    </xf>
    <xf numFmtId="0" fontId="7" fillId="0" borderId="0" xfId="5" applyFont="1" applyFill="1" applyAlignment="1">
      <alignment horizontal="center" vertical="center"/>
    </xf>
    <xf numFmtId="181" fontId="7" fillId="6" borderId="1" xfId="5" applyNumberFormat="1" applyFont="1" applyFill="1" applyBorder="1" applyAlignment="1">
      <alignment horizontal="center" vertical="center" wrapText="1"/>
    </xf>
    <xf numFmtId="181" fontId="7" fillId="7" borderId="1" xfId="5" applyNumberFormat="1" applyFont="1" applyFill="1" applyBorder="1" applyAlignment="1">
      <alignment horizontal="center" vertical="center" wrapText="1"/>
    </xf>
    <xf numFmtId="0" fontId="7" fillId="6" borderId="1" xfId="5" applyFont="1" applyFill="1" applyBorder="1" applyAlignment="1">
      <alignment horizontal="center" vertical="center" wrapText="1"/>
    </xf>
    <xf numFmtId="181" fontId="23" fillId="7" borderId="1" xfId="5" applyNumberFormat="1" applyFont="1" applyFill="1" applyBorder="1" applyAlignment="1">
      <alignment horizontal="center" vertical="center" wrapText="1"/>
    </xf>
    <xf numFmtId="0" fontId="39" fillId="0" borderId="0" xfId="5" applyFont="1" applyAlignment="1">
      <alignment horizontal="center" vertical="center" wrapText="1"/>
    </xf>
    <xf numFmtId="181" fontId="7" fillId="0" borderId="1" xfId="5" applyNumberFormat="1" applyFont="1" applyBorder="1" applyAlignment="1">
      <alignment horizontal="center" vertical="center" shrinkToFit="1"/>
    </xf>
    <xf numFmtId="49" fontId="7" fillId="0" borderId="1" xfId="5" applyNumberFormat="1" applyFont="1" applyFill="1" applyBorder="1" applyAlignment="1">
      <alignment horizontal="center" vertical="center" shrinkToFit="1"/>
    </xf>
    <xf numFmtId="0" fontId="67" fillId="0" borderId="69" xfId="5" applyFont="1" applyFill="1" applyBorder="1" applyAlignment="1">
      <alignment horizontal="left" vertical="center" wrapText="1" shrinkToFit="1"/>
    </xf>
    <xf numFmtId="181" fontId="7" fillId="0" borderId="23" xfId="5" quotePrefix="1" applyNumberFormat="1" applyFont="1" applyFill="1" applyBorder="1" applyAlignment="1">
      <alignment horizontal="left" vertical="center" shrinkToFit="1"/>
    </xf>
    <xf numFmtId="0" fontId="62" fillId="0" borderId="23" xfId="5" applyFont="1" applyBorder="1" applyAlignment="1">
      <alignment vertical="center" wrapText="1"/>
    </xf>
    <xf numFmtId="38" fontId="0" fillId="0" borderId="23" xfId="6" applyFont="1" applyFill="1" applyBorder="1" applyAlignment="1">
      <alignment horizontal="right" vertical="center" shrinkToFit="1"/>
    </xf>
    <xf numFmtId="181" fontId="39" fillId="0" borderId="23" xfId="5" quotePrefix="1" applyNumberFormat="1" applyFont="1" applyFill="1" applyBorder="1" applyAlignment="1">
      <alignment horizontal="center" vertical="center" wrapText="1" shrinkToFit="1"/>
    </xf>
    <xf numFmtId="181" fontId="7" fillId="0" borderId="1" xfId="5" quotePrefix="1" applyNumberFormat="1" applyFont="1" applyFill="1" applyBorder="1" applyAlignment="1">
      <alignment horizontal="center" vertical="center" shrinkToFit="1"/>
    </xf>
    <xf numFmtId="49" fontId="23" fillId="0" borderId="1" xfId="5" quotePrefix="1" applyNumberFormat="1" applyFont="1" applyFill="1" applyBorder="1" applyAlignment="1">
      <alignment horizontal="center" vertical="center" shrinkToFit="1"/>
    </xf>
    <xf numFmtId="0" fontId="7" fillId="0" borderId="0" xfId="5">
      <alignment vertical="center"/>
    </xf>
    <xf numFmtId="181" fontId="7" fillId="6" borderId="112" xfId="5" applyNumberFormat="1" applyFont="1" applyFill="1" applyBorder="1" applyAlignment="1">
      <alignment vertical="center" shrinkToFit="1"/>
    </xf>
    <xf numFmtId="181" fontId="7" fillId="0" borderId="0" xfId="5" applyNumberFormat="1">
      <alignment vertical="center"/>
    </xf>
    <xf numFmtId="0" fontId="14" fillId="3" borderId="55" xfId="0" applyFont="1" applyFill="1" applyBorder="1" applyAlignment="1">
      <alignment horizontal="center" vertical="center"/>
    </xf>
    <xf numFmtId="177" fontId="60" fillId="0" borderId="84" xfId="4" applyNumberFormat="1" applyFont="1" applyBorder="1" applyAlignment="1">
      <alignment vertical="center" wrapText="1"/>
    </xf>
    <xf numFmtId="177" fontId="59" fillId="0" borderId="10" xfId="4" applyNumberFormat="1" applyFont="1" applyBorder="1" applyAlignment="1">
      <alignment horizontal="center" vertical="center" wrapText="1"/>
    </xf>
    <xf numFmtId="177" fontId="59" fillId="0" borderId="7" xfId="4" applyNumberFormat="1" applyFont="1" applyBorder="1" applyAlignment="1">
      <alignment horizontal="right" vertical="center"/>
    </xf>
    <xf numFmtId="177" fontId="60" fillId="0" borderId="116" xfId="4" applyNumberFormat="1" applyFont="1" applyBorder="1" applyAlignment="1">
      <alignment vertical="center" wrapText="1"/>
    </xf>
    <xf numFmtId="177" fontId="60" fillId="0" borderId="117" xfId="4" applyNumberFormat="1" applyFont="1" applyBorder="1" applyAlignment="1">
      <alignment vertical="center" wrapText="1"/>
    </xf>
    <xf numFmtId="177" fontId="60" fillId="0" borderId="118" xfId="4" applyNumberFormat="1" applyFont="1" applyBorder="1" applyAlignment="1">
      <alignment vertical="center" wrapText="1"/>
    </xf>
    <xf numFmtId="177" fontId="60" fillId="0" borderId="9" xfId="4" applyNumberFormat="1" applyFont="1" applyBorder="1" applyAlignment="1">
      <alignment horizontal="center" vertical="center" wrapText="1"/>
    </xf>
    <xf numFmtId="38" fontId="58" fillId="0" borderId="0" xfId="26" applyFont="1">
      <alignment vertical="center"/>
    </xf>
    <xf numFmtId="38" fontId="68" fillId="0" borderId="0" xfId="26" applyFont="1">
      <alignment vertical="center"/>
    </xf>
    <xf numFmtId="38" fontId="11" fillId="0" borderId="0" xfId="26" applyFont="1">
      <alignment vertical="center"/>
    </xf>
    <xf numFmtId="38" fontId="11" fillId="0" borderId="0" xfId="26" applyFont="1" applyFill="1">
      <alignment vertical="center"/>
    </xf>
    <xf numFmtId="38" fontId="59" fillId="0" borderId="0" xfId="26" applyFont="1">
      <alignment vertical="center"/>
    </xf>
    <xf numFmtId="38" fontId="11" fillId="0" borderId="0" xfId="26" applyFont="1" applyAlignment="1">
      <alignment horizontal="right" vertical="center"/>
    </xf>
    <xf numFmtId="38" fontId="11" fillId="0" borderId="0" xfId="26" applyFont="1" applyAlignment="1">
      <alignment horizontal="center" vertical="center"/>
    </xf>
    <xf numFmtId="38" fontId="11" fillId="0" borderId="9" xfId="26" applyFont="1" applyFill="1" applyBorder="1" applyAlignment="1">
      <alignment vertical="center" wrapText="1"/>
    </xf>
    <xf numFmtId="38" fontId="18" fillId="0" borderId="7" xfId="26" applyFont="1" applyFill="1" applyBorder="1" applyAlignment="1">
      <alignment vertical="center" shrinkToFit="1"/>
    </xf>
    <xf numFmtId="38" fontId="18" fillId="0" borderId="0" xfId="26" applyFont="1" applyAlignment="1">
      <alignment vertical="center" wrapText="1" shrinkToFit="1"/>
    </xf>
    <xf numFmtId="38" fontId="71" fillId="0" borderId="0" xfId="26" applyFont="1">
      <alignment vertical="center"/>
    </xf>
    <xf numFmtId="38" fontId="18" fillId="0" borderId="0" xfId="26" applyFont="1" applyAlignment="1">
      <alignment horizontal="center" vertical="center"/>
    </xf>
    <xf numFmtId="38" fontId="18" fillId="0" borderId="0" xfId="26" applyFont="1">
      <alignment vertical="center"/>
    </xf>
    <xf numFmtId="38" fontId="18" fillId="0" borderId="0" xfId="26" applyFont="1" applyFill="1" applyAlignment="1">
      <alignment horizontal="right" vertical="center"/>
    </xf>
    <xf numFmtId="38" fontId="60" fillId="0" borderId="0" xfId="26" applyFont="1">
      <alignment vertical="center"/>
    </xf>
    <xf numFmtId="38" fontId="18" fillId="0" borderId="119" xfId="26" applyFont="1" applyBorder="1" applyAlignment="1">
      <alignment horizontal="center" vertical="center"/>
    </xf>
    <xf numFmtId="38" fontId="18" fillId="0" borderId="26" xfId="26" applyFont="1" applyBorder="1" applyAlignment="1">
      <alignment horizontal="center" vertical="center"/>
    </xf>
    <xf numFmtId="38" fontId="18" fillId="0" borderId="42" xfId="26" applyFont="1" applyBorder="1" applyAlignment="1">
      <alignment horizontal="center" vertical="center"/>
    </xf>
    <xf numFmtId="38" fontId="18" fillId="0" borderId="76" xfId="26" applyFont="1" applyBorder="1" applyAlignment="1">
      <alignment horizontal="center" vertical="center"/>
    </xf>
    <xf numFmtId="38" fontId="18" fillId="0" borderId="0" xfId="26" applyFont="1" applyFill="1" applyBorder="1" applyAlignment="1">
      <alignment horizontal="center" vertical="center"/>
    </xf>
    <xf numFmtId="38" fontId="18" fillId="0" borderId="1" xfId="26" applyFont="1" applyBorder="1" applyAlignment="1">
      <alignment horizontal="center" vertical="center"/>
    </xf>
    <xf numFmtId="38" fontId="18" fillId="0" borderId="67" xfId="26" applyFont="1" applyBorder="1">
      <alignment vertical="center"/>
    </xf>
    <xf numFmtId="38" fontId="18" fillId="0" borderId="0" xfId="26" applyFont="1" applyFill="1" applyBorder="1" applyAlignment="1">
      <alignment vertical="center" shrinkToFit="1"/>
    </xf>
    <xf numFmtId="38" fontId="18" fillId="0" borderId="23" xfId="26" applyFont="1" applyBorder="1" applyAlignment="1">
      <alignment horizontal="center" vertical="center"/>
    </xf>
    <xf numFmtId="38" fontId="18" fillId="0" borderId="75" xfId="26" applyFont="1" applyBorder="1">
      <alignment vertical="center"/>
    </xf>
    <xf numFmtId="38" fontId="18" fillId="0" borderId="71" xfId="26" applyFont="1" applyBorder="1" applyAlignment="1">
      <alignment horizontal="center" vertical="center"/>
    </xf>
    <xf numFmtId="38" fontId="18" fillId="0" borderId="70" xfId="26" applyFont="1" applyBorder="1">
      <alignment vertical="center"/>
    </xf>
    <xf numFmtId="38" fontId="72" fillId="0" borderId="120" xfId="26" applyFont="1" applyBorder="1">
      <alignment vertical="center"/>
    </xf>
    <xf numFmtId="38" fontId="72" fillId="0" borderId="66" xfId="26" applyFont="1" applyBorder="1">
      <alignment vertical="center"/>
    </xf>
    <xf numFmtId="38" fontId="72" fillId="0" borderId="40" xfId="26" applyFont="1" applyBorder="1">
      <alignment vertical="center"/>
    </xf>
    <xf numFmtId="38" fontId="72" fillId="0" borderId="0" xfId="26" applyFont="1" applyFill="1" applyBorder="1">
      <alignment vertical="center"/>
    </xf>
    <xf numFmtId="38" fontId="72" fillId="0" borderId="0" xfId="26" applyFont="1">
      <alignment vertical="center"/>
    </xf>
    <xf numFmtId="38" fontId="18" fillId="0" borderId="0" xfId="26" applyFont="1" applyFill="1">
      <alignment vertical="center"/>
    </xf>
    <xf numFmtId="38" fontId="59" fillId="0" borderId="0" xfId="26" applyFont="1" applyAlignment="1">
      <alignment horizontal="center" vertical="center"/>
    </xf>
    <xf numFmtId="38" fontId="18" fillId="0" borderId="31" xfId="26" applyFont="1" applyBorder="1" applyAlignment="1">
      <alignment horizontal="right" vertical="center"/>
    </xf>
    <xf numFmtId="38" fontId="11" fillId="0" borderId="64" xfId="26" applyFont="1" applyBorder="1" applyAlignment="1">
      <alignment horizontal="center" vertical="center"/>
    </xf>
    <xf numFmtId="38" fontId="11" fillId="0" borderId="57" xfId="26" applyFont="1" applyBorder="1" applyAlignment="1">
      <alignment horizontal="center" vertical="center" wrapText="1"/>
    </xf>
    <xf numFmtId="38" fontId="11" fillId="0" borderId="57" xfId="26" applyFont="1" applyBorder="1" applyAlignment="1">
      <alignment horizontal="center" vertical="center"/>
    </xf>
    <xf numFmtId="38" fontId="11" fillId="0" borderId="57" xfId="26" applyFont="1" applyFill="1" applyBorder="1" applyAlignment="1">
      <alignment horizontal="center" vertical="center" wrapText="1"/>
    </xf>
    <xf numFmtId="38" fontId="44" fillId="0" borderId="32" xfId="26" applyFont="1" applyBorder="1" applyAlignment="1">
      <alignment vertical="center" wrapText="1"/>
    </xf>
    <xf numFmtId="38" fontId="59" fillId="0" borderId="0" xfId="26" applyFont="1" applyAlignment="1">
      <alignment horizontal="right" vertical="center"/>
    </xf>
    <xf numFmtId="38" fontId="18" fillId="0" borderId="66" xfId="26" applyFont="1" applyBorder="1" applyAlignment="1">
      <alignment horizontal="right" vertical="center"/>
    </xf>
    <xf numFmtId="38" fontId="18" fillId="0" borderId="80" xfId="26" applyFont="1" applyBorder="1" applyAlignment="1">
      <alignment horizontal="right" vertical="center" wrapText="1"/>
    </xf>
    <xf numFmtId="38" fontId="18" fillId="0" borderId="80" xfId="26" applyFont="1" applyBorder="1" applyAlignment="1">
      <alignment horizontal="right" vertical="center"/>
    </xf>
    <xf numFmtId="38" fontId="18" fillId="0" borderId="80" xfId="26" applyFont="1" applyFill="1" applyBorder="1" applyAlignment="1">
      <alignment horizontal="right" vertical="center" wrapText="1"/>
    </xf>
    <xf numFmtId="38" fontId="18" fillId="0" borderId="34" xfId="26" applyFont="1" applyBorder="1" applyAlignment="1">
      <alignment horizontal="right" vertical="center" wrapText="1"/>
    </xf>
    <xf numFmtId="38" fontId="11" fillId="0" borderId="65" xfId="26" applyFont="1" applyBorder="1" applyAlignment="1">
      <alignment horizontal="left" vertical="center" wrapText="1"/>
    </xf>
    <xf numFmtId="38" fontId="18" fillId="0" borderId="0" xfId="26" applyFont="1" applyAlignment="1">
      <alignment horizontal="left" vertical="center" wrapText="1"/>
    </xf>
    <xf numFmtId="38" fontId="18" fillId="0" borderId="1" xfId="26" applyFont="1" applyFill="1" applyBorder="1" applyAlignment="1">
      <alignment horizontal="right" vertical="center"/>
    </xf>
    <xf numFmtId="38" fontId="18" fillId="0" borderId="63" xfId="26" applyFont="1" applyBorder="1" applyAlignment="1">
      <alignment horizontal="right" vertical="center"/>
    </xf>
    <xf numFmtId="38" fontId="18" fillId="0" borderId="63" xfId="26" applyFont="1" applyFill="1" applyBorder="1" applyAlignment="1">
      <alignment horizontal="right" vertical="center" wrapText="1"/>
    </xf>
    <xf numFmtId="38" fontId="18" fillId="0" borderId="74" xfId="26" applyFont="1" applyBorder="1" applyAlignment="1">
      <alignment vertical="center"/>
    </xf>
    <xf numFmtId="38" fontId="18" fillId="0" borderId="62" xfId="26" applyFont="1" applyFill="1" applyBorder="1" applyAlignment="1">
      <alignment horizontal="left" vertical="center" wrapText="1"/>
    </xf>
    <xf numFmtId="38" fontId="18" fillId="0" borderId="63" xfId="26" applyFont="1" applyFill="1" applyBorder="1" applyAlignment="1">
      <alignment horizontal="left" vertical="center" wrapText="1"/>
    </xf>
    <xf numFmtId="58" fontId="18" fillId="0" borderId="22" xfId="26" applyNumberFormat="1" applyFont="1" applyBorder="1" applyAlignment="1">
      <alignment horizontal="left" vertical="center" wrapText="1"/>
    </xf>
    <xf numFmtId="38" fontId="59" fillId="0" borderId="0" xfId="26" applyFont="1" applyAlignment="1"/>
    <xf numFmtId="38" fontId="11" fillId="0" borderId="122" xfId="26" applyFont="1" applyBorder="1" applyAlignment="1">
      <alignment horizontal="right" vertical="center"/>
    </xf>
    <xf numFmtId="38" fontId="18" fillId="4" borderId="84" xfId="26" applyFont="1" applyFill="1" applyBorder="1" applyAlignment="1">
      <alignment horizontal="left" vertical="center" wrapText="1"/>
    </xf>
    <xf numFmtId="38" fontId="18" fillId="4" borderId="74" xfId="26" applyFont="1" applyFill="1" applyBorder="1" applyAlignment="1">
      <alignment horizontal="right" vertical="center"/>
    </xf>
    <xf numFmtId="38" fontId="18" fillId="0" borderId="74" xfId="26" applyFont="1" applyBorder="1" applyAlignment="1">
      <alignment horizontal="right" vertical="center"/>
    </xf>
    <xf numFmtId="38" fontId="18" fillId="4" borderId="74" xfId="26" applyFont="1" applyFill="1" applyBorder="1" applyAlignment="1">
      <alignment horizontal="right" vertical="center" wrapText="1"/>
    </xf>
    <xf numFmtId="38" fontId="18" fillId="0" borderId="74" xfId="26" applyFont="1" applyFill="1" applyBorder="1" applyAlignment="1">
      <alignment horizontal="right" vertical="center" wrapText="1"/>
    </xf>
    <xf numFmtId="38" fontId="18" fillId="4" borderId="74" xfId="26" applyFont="1" applyFill="1" applyBorder="1" applyAlignment="1">
      <alignment vertical="center"/>
    </xf>
    <xf numFmtId="38" fontId="18" fillId="4" borderId="73" xfId="26" applyFont="1" applyFill="1" applyBorder="1" applyAlignment="1">
      <alignment horizontal="right" vertical="center"/>
    </xf>
    <xf numFmtId="38" fontId="18" fillId="4" borderId="81" xfId="26" applyFont="1" applyFill="1" applyBorder="1" applyAlignment="1">
      <alignment horizontal="left" vertical="center" wrapText="1"/>
    </xf>
    <xf numFmtId="38" fontId="18" fillId="4" borderId="1" xfId="26" applyFont="1" applyFill="1" applyBorder="1" applyAlignment="1">
      <alignment horizontal="right" vertical="center"/>
    </xf>
    <xf numFmtId="38" fontId="18" fillId="0" borderId="1" xfId="26" applyFont="1" applyBorder="1" applyAlignment="1">
      <alignment horizontal="right" vertical="center"/>
    </xf>
    <xf numFmtId="38" fontId="18" fillId="4" borderId="1" xfId="26" applyFont="1" applyFill="1" applyBorder="1" applyAlignment="1">
      <alignment horizontal="right" vertical="center" wrapText="1"/>
    </xf>
    <xf numFmtId="38" fontId="18" fillId="0" borderId="1" xfId="26" applyFont="1" applyFill="1" applyBorder="1" applyAlignment="1">
      <alignment horizontal="right" vertical="center" wrapText="1"/>
    </xf>
    <xf numFmtId="38" fontId="18" fillId="4" borderId="1" xfId="26" applyFont="1" applyFill="1" applyBorder="1" applyAlignment="1">
      <alignment vertical="center"/>
    </xf>
    <xf numFmtId="38" fontId="18" fillId="0" borderId="1" xfId="26" applyFont="1" applyBorder="1" applyAlignment="1">
      <alignment vertical="center"/>
    </xf>
    <xf numFmtId="38" fontId="18" fillId="4" borderId="67" xfId="26" applyFont="1" applyFill="1" applyBorder="1" applyAlignment="1">
      <alignment horizontal="right" vertical="center"/>
    </xf>
    <xf numFmtId="38" fontId="18" fillId="0" borderId="71" xfId="26" applyFont="1" applyBorder="1" applyAlignment="1">
      <alignment vertical="center"/>
    </xf>
    <xf numFmtId="38" fontId="18" fillId="4" borderId="71" xfId="26" applyFont="1" applyFill="1" applyBorder="1" applyAlignment="1">
      <alignment horizontal="right" vertical="center" wrapText="1"/>
    </xf>
    <xf numFmtId="38" fontId="18" fillId="4" borderId="70" xfId="26" applyFont="1" applyFill="1" applyBorder="1" applyAlignment="1">
      <alignment horizontal="right" vertical="center"/>
    </xf>
    <xf numFmtId="38" fontId="18" fillId="0" borderId="10" xfId="26" applyFont="1" applyBorder="1" applyAlignment="1">
      <alignment horizontal="right" vertical="center"/>
    </xf>
    <xf numFmtId="38" fontId="18" fillId="0" borderId="83" xfId="26" applyFont="1" applyBorder="1">
      <alignment vertical="center"/>
    </xf>
    <xf numFmtId="38" fontId="11" fillId="0" borderId="57" xfId="26" applyFont="1" applyBorder="1" applyAlignment="1">
      <alignment horizontal="right" vertical="center"/>
    </xf>
    <xf numFmtId="38" fontId="11" fillId="0" borderId="83" xfId="26" applyFont="1" applyBorder="1" applyAlignment="1">
      <alignment horizontal="right" vertical="center"/>
    </xf>
    <xf numFmtId="38" fontId="18" fillId="0" borderId="8" xfId="26" applyFont="1" applyBorder="1">
      <alignment vertical="center"/>
    </xf>
    <xf numFmtId="38" fontId="18" fillId="0" borderId="80" xfId="26" applyFont="1" applyFill="1" applyBorder="1">
      <alignment vertical="center"/>
    </xf>
    <xf numFmtId="38" fontId="72" fillId="0" borderId="0" xfId="26" applyFont="1" applyAlignment="1">
      <alignment horizontal="right" vertical="center"/>
    </xf>
    <xf numFmtId="38" fontId="72" fillId="0" borderId="0" xfId="26" applyFont="1" applyAlignment="1">
      <alignment horizontal="center" vertical="center"/>
    </xf>
    <xf numFmtId="38" fontId="59" fillId="0" borderId="0" xfId="26" applyFont="1" applyAlignment="1">
      <alignment horizontal="right"/>
    </xf>
    <xf numFmtId="38" fontId="75" fillId="0" borderId="0" xfId="26" applyFont="1" applyAlignment="1">
      <alignment horizontal="right" vertical="center"/>
    </xf>
    <xf numFmtId="38" fontId="75" fillId="0" borderId="0" xfId="26" applyFont="1" applyAlignment="1">
      <alignment horizontal="center" vertical="center"/>
    </xf>
    <xf numFmtId="38" fontId="62" fillId="0" borderId="0" xfId="26" applyFont="1" applyFill="1">
      <alignment vertical="center"/>
    </xf>
    <xf numFmtId="38" fontId="62" fillId="0" borderId="0" xfId="26" applyFont="1" applyAlignment="1">
      <alignment horizontal="right" vertical="center"/>
    </xf>
    <xf numFmtId="38" fontId="62" fillId="0" borderId="0" xfId="26" applyFont="1" applyAlignment="1">
      <alignment vertical="center"/>
    </xf>
    <xf numFmtId="38" fontId="62" fillId="0" borderId="0" xfId="26" applyFont="1" applyAlignment="1">
      <alignment vertical="center" wrapText="1"/>
    </xf>
    <xf numFmtId="38" fontId="62" fillId="0" borderId="0" xfId="26" applyFont="1" applyAlignment="1">
      <alignment horizontal="left" vertical="center"/>
    </xf>
    <xf numFmtId="177" fontId="60" fillId="0" borderId="74" xfId="4" applyNumberFormat="1" applyFont="1" applyBorder="1" applyAlignment="1">
      <alignment horizontal="center" vertical="center" wrapText="1"/>
    </xf>
    <xf numFmtId="177" fontId="60" fillId="0" borderId="1" xfId="4" applyNumberFormat="1" applyFont="1" applyBorder="1" applyAlignment="1">
      <alignment horizontal="center" vertical="center" wrapText="1"/>
    </xf>
    <xf numFmtId="177" fontId="59" fillId="0" borderId="62" xfId="4" applyNumberFormat="1" applyFont="1" applyBorder="1" applyAlignment="1">
      <alignment vertical="center" wrapText="1" shrinkToFit="1"/>
    </xf>
    <xf numFmtId="177" fontId="59" fillId="0" borderId="0" xfId="4" applyNumberFormat="1" applyFont="1" applyBorder="1" applyAlignment="1">
      <alignment vertical="center" wrapText="1" shrinkToFit="1"/>
    </xf>
    <xf numFmtId="177" fontId="59" fillId="0" borderId="62" xfId="17" applyNumberFormat="1" applyFont="1" applyBorder="1" applyAlignment="1">
      <alignment vertical="center" shrinkToFit="1"/>
    </xf>
    <xf numFmtId="177" fontId="59" fillId="0" borderId="0" xfId="17" applyNumberFormat="1" applyFont="1" applyBorder="1" applyAlignment="1">
      <alignment vertical="center" shrinkToFit="1"/>
    </xf>
    <xf numFmtId="177" fontId="60" fillId="0" borderId="77" xfId="4" applyNumberFormat="1" applyFont="1" applyBorder="1" applyAlignment="1">
      <alignment vertical="center" wrapText="1"/>
    </xf>
    <xf numFmtId="177" fontId="9" fillId="0" borderId="76" xfId="17" applyNumberFormat="1" applyFont="1" applyBorder="1" applyAlignment="1">
      <alignment horizontal="center" vertical="center"/>
    </xf>
    <xf numFmtId="177" fontId="59" fillId="0" borderId="83" xfId="17" applyNumberFormat="1" applyFont="1" applyBorder="1" applyAlignment="1">
      <alignment horizontal="center" vertical="center" wrapText="1"/>
    </xf>
    <xf numFmtId="177" fontId="59" fillId="0" borderId="27" xfId="17" applyNumberFormat="1" applyFont="1" applyBorder="1" applyAlignment="1">
      <alignment horizontal="right" vertical="center"/>
    </xf>
    <xf numFmtId="177" fontId="9" fillId="0" borderId="64" xfId="17" applyNumberFormat="1" applyFont="1" applyBorder="1" applyAlignment="1">
      <alignment horizontal="center" vertical="center"/>
    </xf>
    <xf numFmtId="177" fontId="9" fillId="0" borderId="66" xfId="17" applyNumberFormat="1" applyFont="1" applyBorder="1">
      <alignment vertical="center"/>
    </xf>
    <xf numFmtId="0" fontId="0" fillId="0" borderId="0" xfId="2" applyFont="1" applyFill="1" applyBorder="1" applyAlignment="1">
      <alignment horizontal="left" vertical="center" wrapText="1"/>
    </xf>
    <xf numFmtId="0" fontId="7" fillId="0" borderId="0" xfId="2" applyFont="1" applyFill="1" applyBorder="1" applyAlignment="1">
      <alignment horizontal="left" vertical="center" wrapText="1"/>
    </xf>
    <xf numFmtId="177" fontId="60" fillId="0" borderId="7" xfId="4" applyNumberFormat="1" applyFont="1" applyBorder="1" applyAlignment="1">
      <alignment horizontal="center" vertical="center"/>
    </xf>
    <xf numFmtId="177" fontId="60" fillId="0" borderId="0" xfId="4" applyNumberFormat="1" applyFont="1" applyBorder="1" applyAlignment="1">
      <alignment horizontal="center" vertical="center"/>
    </xf>
    <xf numFmtId="177" fontId="59" fillId="0" borderId="1" xfId="17" applyNumberFormat="1" applyFont="1" applyBorder="1" applyAlignment="1">
      <alignment horizontal="left" vertical="center" shrinkToFit="1"/>
    </xf>
    <xf numFmtId="0" fontId="23" fillId="0" borderId="89" xfId="2" applyFont="1" applyFill="1" applyBorder="1" applyAlignment="1">
      <alignment horizontal="left" vertical="center" wrapText="1" shrinkToFit="1"/>
    </xf>
    <xf numFmtId="0" fontId="23" fillId="2" borderId="90" xfId="12" applyNumberFormat="1" applyFont="1" applyFill="1" applyBorder="1" applyAlignment="1">
      <alignment horizontal="center" vertical="center" shrinkToFit="1"/>
    </xf>
    <xf numFmtId="0" fontId="7" fillId="0" borderId="137" xfId="2" applyFont="1" applyFill="1" applyBorder="1" applyAlignment="1">
      <alignment horizontal="center" vertical="center" wrapText="1"/>
    </xf>
    <xf numFmtId="38" fontId="7" fillId="0" borderId="138" xfId="27" applyFont="1" applyFill="1" applyBorder="1" applyAlignment="1">
      <alignment horizontal="center" vertical="center" wrapText="1"/>
    </xf>
    <xf numFmtId="0" fontId="23" fillId="0" borderId="53" xfId="2" applyFont="1" applyFill="1" applyBorder="1" applyAlignment="1">
      <alignment horizontal="left" vertical="center" wrapText="1" shrinkToFit="1"/>
    </xf>
    <xf numFmtId="0" fontId="23" fillId="2" borderId="139" xfId="12" applyNumberFormat="1" applyFont="1" applyFill="1" applyBorder="1" applyAlignment="1">
      <alignment horizontal="center" vertical="center" shrinkToFit="1"/>
    </xf>
    <xf numFmtId="0" fontId="7" fillId="0" borderId="140" xfId="2" applyFont="1" applyFill="1" applyBorder="1" applyAlignment="1">
      <alignment horizontal="center" vertical="center" wrapText="1"/>
    </xf>
    <xf numFmtId="177" fontId="78" fillId="0" borderId="57" xfId="4" applyNumberFormat="1" applyFont="1" applyBorder="1" applyAlignment="1">
      <alignment horizontal="center" vertical="center" wrapText="1"/>
    </xf>
    <xf numFmtId="177" fontId="60" fillId="0" borderId="23" xfId="4" applyNumberFormat="1" applyFont="1" applyBorder="1" applyAlignment="1">
      <alignment horizontal="center" vertical="center" wrapText="1"/>
    </xf>
    <xf numFmtId="0" fontId="7" fillId="0" borderId="141" xfId="2" applyFont="1" applyFill="1" applyBorder="1" applyAlignment="1">
      <alignment horizontal="center" vertical="center" wrapText="1"/>
    </xf>
    <xf numFmtId="38" fontId="23" fillId="0" borderId="59" xfId="27" applyFont="1" applyFill="1" applyBorder="1" applyAlignment="1">
      <alignment horizontal="center" vertical="center" shrinkToFit="1"/>
    </xf>
    <xf numFmtId="38" fontId="23" fillId="0" borderId="60" xfId="27" applyFont="1" applyFill="1" applyBorder="1" applyAlignment="1">
      <alignment horizontal="center" vertical="center" shrinkToFit="1"/>
    </xf>
    <xf numFmtId="38" fontId="81" fillId="0" borderId="59" xfId="27" applyFont="1" applyFill="1" applyBorder="1" applyAlignment="1">
      <alignment horizontal="center" vertical="center" shrinkToFit="1"/>
    </xf>
    <xf numFmtId="0" fontId="0" fillId="0" borderId="0" xfId="2" applyFont="1" applyFill="1" applyBorder="1" applyAlignment="1">
      <alignment horizontal="left" vertical="center" wrapText="1"/>
    </xf>
    <xf numFmtId="0" fontId="7" fillId="0" borderId="0" xfId="2" applyFont="1" applyFill="1" applyBorder="1" applyAlignment="1">
      <alignment horizontal="left" vertical="center" wrapText="1"/>
    </xf>
    <xf numFmtId="177" fontId="60" fillId="0" borderId="7" xfId="4" applyNumberFormat="1" applyFont="1" applyBorder="1" applyAlignment="1">
      <alignment horizontal="center" vertical="center"/>
    </xf>
    <xf numFmtId="177" fontId="60" fillId="0" borderId="0" xfId="4" applyNumberFormat="1" applyFont="1" applyBorder="1" applyAlignment="1">
      <alignment horizontal="center" vertical="center"/>
    </xf>
    <xf numFmtId="0" fontId="47" fillId="3" borderId="4" xfId="2" applyFont="1" applyFill="1" applyBorder="1" applyAlignment="1">
      <alignment horizontal="center" vertical="center" shrinkToFit="1"/>
    </xf>
    <xf numFmtId="177" fontId="60" fillId="0" borderId="78" xfId="4" applyNumberFormat="1" applyFont="1" applyBorder="1" applyAlignment="1">
      <alignment horizontal="center" vertical="center" wrapText="1"/>
    </xf>
    <xf numFmtId="177" fontId="60" fillId="0" borderId="74" xfId="4" applyNumberFormat="1" applyFont="1" applyBorder="1" applyAlignment="1">
      <alignment vertical="center"/>
    </xf>
    <xf numFmtId="177" fontId="60" fillId="0" borderId="73" xfId="4" applyNumberFormat="1" applyFont="1" applyBorder="1" applyAlignment="1">
      <alignment vertical="center"/>
    </xf>
    <xf numFmtId="177" fontId="60" fillId="0" borderId="1" xfId="4" applyNumberFormat="1" applyFont="1" applyBorder="1" applyAlignment="1">
      <alignment vertical="center"/>
    </xf>
    <xf numFmtId="177" fontId="60" fillId="0" borderId="67" xfId="4" applyNumberFormat="1" applyFont="1" applyBorder="1" applyAlignment="1">
      <alignment vertical="center"/>
    </xf>
    <xf numFmtId="177" fontId="60" fillId="0" borderId="71" xfId="4" applyNumberFormat="1" applyFont="1" applyBorder="1" applyAlignment="1">
      <alignment vertical="center"/>
    </xf>
    <xf numFmtId="177" fontId="60" fillId="0" borderId="70" xfId="4" applyNumberFormat="1" applyFont="1" applyBorder="1" applyAlignment="1">
      <alignment vertical="center"/>
    </xf>
    <xf numFmtId="177" fontId="60" fillId="0" borderId="74" xfId="17" applyNumberFormat="1" applyFont="1" applyBorder="1" applyAlignment="1">
      <alignment vertical="center" shrinkToFit="1"/>
    </xf>
    <xf numFmtId="177" fontId="60" fillId="0" borderId="73" xfId="17" applyNumberFormat="1" applyFont="1" applyBorder="1" applyAlignment="1">
      <alignment vertical="center" shrinkToFit="1"/>
    </xf>
    <xf numFmtId="177" fontId="60" fillId="0" borderId="1" xfId="17" applyNumberFormat="1" applyFont="1" applyBorder="1" applyAlignment="1">
      <alignment vertical="center" shrinkToFit="1"/>
    </xf>
    <xf numFmtId="177" fontId="60" fillId="0" borderId="67" xfId="17" applyNumberFormat="1" applyFont="1" applyBorder="1" applyAlignment="1">
      <alignment vertical="center" shrinkToFit="1"/>
    </xf>
    <xf numFmtId="177" fontId="60" fillId="0" borderId="23" xfId="4" applyNumberFormat="1" applyFont="1" applyBorder="1" applyAlignment="1">
      <alignment vertical="center"/>
    </xf>
    <xf numFmtId="177" fontId="60" fillId="0" borderId="23" xfId="17" applyNumberFormat="1" applyFont="1" applyBorder="1" applyAlignment="1">
      <alignment vertical="center" shrinkToFit="1"/>
    </xf>
    <xf numFmtId="177" fontId="60" fillId="0" borderId="75" xfId="17" applyNumberFormat="1" applyFont="1" applyBorder="1" applyAlignment="1">
      <alignment vertical="center" shrinkToFit="1"/>
    </xf>
    <xf numFmtId="177" fontId="59" fillId="0" borderId="76" xfId="17" applyNumberFormat="1" applyFont="1" applyBorder="1" applyAlignment="1">
      <alignment horizontal="center" vertical="center"/>
    </xf>
    <xf numFmtId="177" fontId="60" fillId="0" borderId="21" xfId="17" applyNumberFormat="1" applyFont="1" applyBorder="1" applyAlignment="1">
      <alignment vertical="center" shrinkToFit="1"/>
    </xf>
    <xf numFmtId="177" fontId="60" fillId="0" borderId="84" xfId="4" applyNumberFormat="1" applyFont="1" applyBorder="1" applyAlignment="1">
      <alignment horizontal="center" vertical="center" wrapText="1"/>
    </xf>
    <xf numFmtId="177" fontId="60" fillId="0" borderId="81" xfId="4" applyNumberFormat="1" applyFont="1" applyBorder="1" applyAlignment="1">
      <alignment horizontal="center" vertical="center" wrapText="1"/>
    </xf>
    <xf numFmtId="177" fontId="60" fillId="0" borderId="72" xfId="4" applyNumberFormat="1" applyFont="1" applyBorder="1" applyAlignment="1">
      <alignment horizontal="center" vertical="center" wrapText="1"/>
    </xf>
    <xf numFmtId="177" fontId="60" fillId="0" borderId="78" xfId="17" applyNumberFormat="1" applyFont="1" applyBorder="1" applyAlignment="1">
      <alignment vertical="center" shrinkToFit="1"/>
    </xf>
    <xf numFmtId="177" fontId="60" fillId="0" borderId="26" xfId="17" applyNumberFormat="1" applyFont="1" applyBorder="1" applyAlignment="1">
      <alignment vertical="center" shrinkToFit="1"/>
    </xf>
    <xf numFmtId="177" fontId="60" fillId="0" borderId="21" xfId="4" applyNumberFormat="1" applyFont="1" applyBorder="1" applyAlignment="1">
      <alignment vertical="center"/>
    </xf>
    <xf numFmtId="38" fontId="81" fillId="2" borderId="59" xfId="27" applyFont="1" applyFill="1" applyBorder="1" applyAlignment="1">
      <alignment horizontal="center" vertical="center" shrinkToFit="1"/>
    </xf>
    <xf numFmtId="38" fontId="23" fillId="3" borderId="59" xfId="27" applyFont="1" applyFill="1" applyBorder="1" applyAlignment="1">
      <alignment horizontal="center" vertical="center" shrinkToFit="1"/>
    </xf>
    <xf numFmtId="38" fontId="23" fillId="3" borderId="60" xfId="27" applyFont="1" applyFill="1" applyBorder="1" applyAlignment="1">
      <alignment horizontal="center" vertical="center" shrinkToFit="1"/>
    </xf>
    <xf numFmtId="177" fontId="60" fillId="0" borderId="74" xfId="4" applyNumberFormat="1" applyFont="1" applyFill="1" applyBorder="1" applyAlignment="1">
      <alignment vertical="center"/>
    </xf>
    <xf numFmtId="177" fontId="60" fillId="0" borderId="53" xfId="4" applyNumberFormat="1" applyFont="1" applyFill="1" applyBorder="1" applyAlignment="1">
      <alignment vertical="center"/>
    </xf>
    <xf numFmtId="177" fontId="60" fillId="0" borderId="1" xfId="4" applyNumberFormat="1" applyFont="1" applyFill="1" applyBorder="1" applyAlignment="1">
      <alignment vertical="center"/>
    </xf>
    <xf numFmtId="177" fontId="60" fillId="0" borderId="6" xfId="4" applyNumberFormat="1" applyFont="1" applyFill="1" applyBorder="1" applyAlignment="1">
      <alignment vertical="center"/>
    </xf>
    <xf numFmtId="0" fontId="79" fillId="4" borderId="142" xfId="2" applyFont="1" applyFill="1" applyBorder="1" applyAlignment="1">
      <alignment horizontal="left" vertical="center" wrapText="1" shrinkToFit="1"/>
    </xf>
    <xf numFmtId="38" fontId="79" fillId="4" borderId="95" xfId="12" applyNumberFormat="1" applyFont="1" applyFill="1" applyBorder="1" applyAlignment="1">
      <alignment horizontal="center" vertical="center" shrinkToFit="1"/>
    </xf>
    <xf numFmtId="0" fontId="80" fillId="4" borderId="96" xfId="2" applyFont="1" applyFill="1" applyBorder="1" applyAlignment="1">
      <alignment horizontal="center" vertical="center" wrapText="1"/>
    </xf>
    <xf numFmtId="176" fontId="78" fillId="0" borderId="74" xfId="4" applyNumberFormat="1" applyFont="1" applyBorder="1" applyAlignment="1">
      <alignment horizontal="center" vertical="center" wrapText="1"/>
    </xf>
    <xf numFmtId="176" fontId="78" fillId="0" borderId="1" xfId="4" applyNumberFormat="1" applyFont="1" applyBorder="1" applyAlignment="1">
      <alignment horizontal="center" vertical="center" wrapText="1"/>
    </xf>
    <xf numFmtId="58" fontId="23" fillId="2" borderId="59" xfId="12" applyNumberFormat="1" applyFont="1" applyFill="1" applyBorder="1" applyAlignment="1">
      <alignment horizontal="center" vertical="center" shrinkToFit="1"/>
    </xf>
    <xf numFmtId="176" fontId="60" fillId="0" borderId="74" xfId="4" applyNumberFormat="1" applyFont="1" applyBorder="1" applyAlignment="1">
      <alignment horizontal="center" vertical="center" wrapText="1"/>
    </xf>
    <xf numFmtId="176" fontId="60" fillId="0" borderId="1" xfId="4" applyNumberFormat="1" applyFont="1" applyBorder="1" applyAlignment="1">
      <alignment horizontal="center" vertical="center" wrapText="1"/>
    </xf>
    <xf numFmtId="176" fontId="60" fillId="0" borderId="23" xfId="4" applyNumberFormat="1" applyFont="1" applyBorder="1" applyAlignment="1">
      <alignment horizontal="center" vertical="center" wrapText="1"/>
    </xf>
    <xf numFmtId="176" fontId="7" fillId="0" borderId="1" xfId="5" quotePrefix="1" applyNumberFormat="1" applyFont="1" applyFill="1" applyBorder="1" applyAlignment="1">
      <alignment horizontal="center" vertical="center" shrinkToFit="1"/>
    </xf>
    <xf numFmtId="0" fontId="82" fillId="4" borderId="9" xfId="2" applyFont="1" applyFill="1" applyBorder="1" applyAlignment="1">
      <alignment horizontal="left" vertical="center" shrinkToFit="1"/>
    </xf>
    <xf numFmtId="0" fontId="83" fillId="4" borderId="4" xfId="2" applyFont="1" applyFill="1" applyBorder="1" applyAlignment="1">
      <alignment horizontal="center" vertical="center" wrapText="1" shrinkToFit="1"/>
    </xf>
    <xf numFmtId="0" fontId="82" fillId="4" borderId="143" xfId="2" applyFont="1" applyFill="1" applyBorder="1" applyAlignment="1">
      <alignment horizontal="left" vertical="center" shrinkToFit="1"/>
    </xf>
    <xf numFmtId="0" fontId="18" fillId="0" borderId="0" xfId="3" applyFont="1" applyFill="1" applyAlignment="1">
      <alignment horizontal="left" vertical="center"/>
    </xf>
    <xf numFmtId="0" fontId="5" fillId="0" borderId="0" xfId="7" applyFont="1" applyFill="1" applyAlignment="1">
      <alignment horizontal="left" shrinkToFit="1"/>
    </xf>
    <xf numFmtId="0" fontId="20" fillId="0" borderId="13" xfId="3" applyFont="1" applyFill="1" applyBorder="1" applyAlignment="1">
      <alignment horizontal="center" vertical="center" wrapText="1"/>
    </xf>
    <xf numFmtId="0" fontId="5" fillId="0" borderId="0" xfId="7" applyFont="1" applyAlignment="1">
      <alignment horizontal="left" vertical="center" shrinkToFit="1"/>
    </xf>
    <xf numFmtId="0" fontId="14" fillId="0" borderId="0" xfId="7" applyFont="1" applyAlignment="1">
      <alignment horizontal="left" vertical="center"/>
    </xf>
    <xf numFmtId="176" fontId="18" fillId="0" borderId="0" xfId="3" applyNumberFormat="1" applyFont="1" applyFill="1" applyAlignment="1">
      <alignment horizontal="center" vertical="center"/>
    </xf>
    <xf numFmtId="3" fontId="20" fillId="0" borderId="19" xfId="3" applyNumberFormat="1" applyFont="1" applyFill="1" applyBorder="1" applyAlignment="1">
      <alignment horizontal="center" vertical="center" wrapText="1"/>
    </xf>
    <xf numFmtId="0" fontId="84" fillId="0" borderId="0" xfId="3" applyFont="1">
      <alignment vertical="center"/>
    </xf>
    <xf numFmtId="3" fontId="20" fillId="0" borderId="18" xfId="3" applyNumberFormat="1" applyFont="1" applyFill="1" applyBorder="1" applyAlignment="1">
      <alignment horizontal="center" vertical="center" wrapText="1"/>
    </xf>
    <xf numFmtId="3" fontId="14" fillId="0" borderId="18" xfId="3" applyNumberFormat="1" applyFont="1" applyFill="1" applyBorder="1" applyAlignment="1">
      <alignment horizontal="center" vertical="center" wrapText="1"/>
    </xf>
    <xf numFmtId="3" fontId="14" fillId="0" borderId="19" xfId="3" applyNumberFormat="1" applyFont="1" applyFill="1" applyBorder="1" applyAlignment="1">
      <alignment horizontal="center" vertical="center" wrapText="1"/>
    </xf>
    <xf numFmtId="3" fontId="20" fillId="0" borderId="13" xfId="3" applyNumberFormat="1" applyFont="1" applyFill="1" applyBorder="1" applyAlignment="1">
      <alignment vertical="center" wrapText="1"/>
    </xf>
    <xf numFmtId="3" fontId="20" fillId="0" borderId="15" xfId="3" applyNumberFormat="1" applyFont="1" applyFill="1" applyBorder="1" applyAlignment="1">
      <alignment vertical="center" wrapText="1"/>
    </xf>
    <xf numFmtId="177" fontId="14" fillId="0" borderId="18" xfId="3" applyNumberFormat="1" applyFont="1" applyFill="1" applyBorder="1" applyAlignment="1">
      <alignment horizontal="center" vertical="center" wrapText="1"/>
    </xf>
    <xf numFmtId="3" fontId="14" fillId="0" borderId="144" xfId="3" applyNumberFormat="1" applyFont="1" applyFill="1" applyBorder="1" applyAlignment="1">
      <alignment horizontal="right" vertical="center" wrapText="1" indent="1"/>
    </xf>
    <xf numFmtId="0" fontId="14" fillId="0" borderId="145" xfId="3" applyFont="1" applyFill="1" applyBorder="1" applyAlignment="1">
      <alignment vertical="center" wrapText="1"/>
    </xf>
    <xf numFmtId="3" fontId="20" fillId="0" borderId="69" xfId="3" applyNumberFormat="1" applyFont="1" applyFill="1" applyBorder="1" applyAlignment="1">
      <alignment horizontal="center" vertical="center" wrapText="1"/>
    </xf>
    <xf numFmtId="3" fontId="14" fillId="0" borderId="147" xfId="3" applyNumberFormat="1" applyFont="1" applyFill="1" applyBorder="1" applyAlignment="1">
      <alignment horizontal="right" vertical="center" wrapText="1" indent="1"/>
    </xf>
    <xf numFmtId="0" fontId="14" fillId="0" borderId="148" xfId="3" applyFont="1" applyFill="1" applyBorder="1" applyAlignment="1">
      <alignment vertical="center" wrapText="1"/>
    </xf>
    <xf numFmtId="3" fontId="20" fillId="0" borderId="23" xfId="3" applyNumberFormat="1" applyFont="1" applyFill="1" applyBorder="1" applyAlignment="1">
      <alignment horizontal="center" vertical="center" wrapText="1"/>
    </xf>
    <xf numFmtId="3" fontId="14" fillId="0" borderId="150" xfId="3" applyNumberFormat="1" applyFont="1" applyFill="1" applyBorder="1" applyAlignment="1">
      <alignment horizontal="right" vertical="center" wrapText="1" indent="1"/>
    </xf>
    <xf numFmtId="0" fontId="0" fillId="0" borderId="0" xfId="2" applyFont="1" applyFill="1" applyBorder="1" applyAlignment="1">
      <alignment horizontal="left" vertical="center" wrapText="1"/>
    </xf>
    <xf numFmtId="0" fontId="7" fillId="0" borderId="0" xfId="2" applyFont="1" applyFill="1" applyBorder="1" applyAlignment="1">
      <alignment horizontal="left" vertical="center" wrapText="1"/>
    </xf>
    <xf numFmtId="0" fontId="64" fillId="0" borderId="64" xfId="2" applyFont="1" applyFill="1" applyBorder="1" applyAlignment="1">
      <alignment horizontal="center" vertical="center" wrapText="1" shrinkToFit="1"/>
    </xf>
    <xf numFmtId="0" fontId="64" fillId="0" borderId="65" xfId="2" applyFont="1" applyFill="1" applyBorder="1" applyAlignment="1">
      <alignment horizontal="center" vertical="center" wrapText="1" shrinkToFit="1"/>
    </xf>
    <xf numFmtId="0" fontId="64" fillId="0" borderId="8" xfId="2" applyFont="1" applyFill="1" applyBorder="1" applyAlignment="1">
      <alignment horizontal="center" vertical="center" wrapText="1" shrinkToFit="1"/>
    </xf>
    <xf numFmtId="0" fontId="64" fillId="3" borderId="10" xfId="2" applyFont="1" applyFill="1" applyBorder="1" applyAlignment="1">
      <alignment horizontal="center" vertical="center" textRotation="255" wrapText="1" shrinkToFit="1"/>
    </xf>
    <xf numFmtId="0" fontId="64" fillId="3" borderId="7" xfId="2" applyFont="1" applyFill="1" applyBorder="1" applyAlignment="1">
      <alignment horizontal="center" vertical="center" textRotation="255" wrapText="1" shrinkToFit="1"/>
    </xf>
    <xf numFmtId="0" fontId="47" fillId="3" borderId="82" xfId="2" applyFont="1" applyFill="1" applyBorder="1" applyAlignment="1">
      <alignment horizontal="left" vertical="center" wrapText="1" shrinkToFit="1"/>
    </xf>
    <xf numFmtId="0" fontId="47" fillId="3" borderId="30" xfId="2" applyFont="1" applyFill="1" applyBorder="1" applyAlignment="1">
      <alignment horizontal="left" vertical="center" wrapText="1" shrinkToFit="1"/>
    </xf>
    <xf numFmtId="0" fontId="65" fillId="0" borderId="0" xfId="2" applyFont="1" applyFill="1" applyAlignment="1">
      <alignment horizontal="center" vertical="center"/>
    </xf>
    <xf numFmtId="0" fontId="23" fillId="0" borderId="9" xfId="2" applyFont="1" applyFill="1" applyBorder="1" applyAlignment="1">
      <alignment horizontal="center" vertical="center"/>
    </xf>
    <xf numFmtId="0" fontId="23" fillId="0" borderId="41" xfId="2" applyFont="1" applyFill="1" applyBorder="1" applyAlignment="1">
      <alignment horizontal="center" vertical="center"/>
    </xf>
    <xf numFmtId="0" fontId="64" fillId="0" borderId="10" xfId="2" applyFont="1" applyFill="1" applyBorder="1" applyAlignment="1">
      <alignment horizontal="center" vertical="center" wrapText="1" shrinkToFit="1"/>
    </xf>
    <xf numFmtId="0" fontId="64" fillId="0" borderId="7" xfId="2" applyFont="1" applyFill="1" applyBorder="1" applyAlignment="1">
      <alignment horizontal="center" vertical="center" wrapText="1" shrinkToFit="1"/>
    </xf>
    <xf numFmtId="0" fontId="64" fillId="0" borderId="7" xfId="2" applyFont="1" applyFill="1" applyBorder="1" applyAlignment="1">
      <alignment horizontal="center" vertical="center" shrinkToFit="1"/>
    </xf>
    <xf numFmtId="0" fontId="64" fillId="0" borderId="8" xfId="2" applyFont="1" applyFill="1" applyBorder="1" applyAlignment="1">
      <alignment horizontal="center" vertical="center" shrinkToFit="1"/>
    </xf>
    <xf numFmtId="0" fontId="23" fillId="0" borderId="108" xfId="2" applyFont="1" applyFill="1" applyBorder="1" applyAlignment="1">
      <alignment horizontal="center" vertical="center"/>
    </xf>
    <xf numFmtId="0" fontId="39" fillId="0" borderId="0" xfId="2" applyFont="1" applyFill="1" applyBorder="1" applyAlignment="1">
      <alignment horizontal="left" vertical="center" wrapText="1"/>
    </xf>
    <xf numFmtId="0" fontId="0" fillId="0" borderId="0" xfId="2" applyFont="1" applyFill="1" applyBorder="1" applyAlignment="1">
      <alignment horizontal="left" vertical="center"/>
    </xf>
    <xf numFmtId="0" fontId="7" fillId="0" borderId="0" xfId="2" applyFont="1" applyFill="1" applyBorder="1" applyAlignment="1">
      <alignment horizontal="left" vertical="center"/>
    </xf>
    <xf numFmtId="0" fontId="23" fillId="5" borderId="88" xfId="2" applyFont="1" applyFill="1" applyBorder="1" applyAlignment="1">
      <alignment horizontal="center" vertical="center" textRotation="255" wrapText="1" shrinkToFit="1"/>
    </xf>
    <xf numFmtId="0" fontId="23" fillId="5" borderId="92" xfId="2" applyFont="1" applyFill="1" applyBorder="1" applyAlignment="1">
      <alignment horizontal="center" vertical="center" textRotation="255" wrapText="1" shrinkToFit="1"/>
    </xf>
    <xf numFmtId="0" fontId="23" fillId="5" borderId="94" xfId="2" applyFont="1" applyFill="1" applyBorder="1" applyAlignment="1">
      <alignment horizontal="center" vertical="center" textRotation="255" wrapText="1" shrinkToFit="1"/>
    </xf>
    <xf numFmtId="0" fontId="23" fillId="0" borderId="136" xfId="2" applyFont="1" applyFill="1" applyBorder="1" applyAlignment="1">
      <alignment horizontal="center" vertical="center" textRotation="255" wrapText="1" shrinkToFit="1"/>
    </xf>
    <xf numFmtId="0" fontId="23" fillId="0" borderId="65" xfId="2" applyFont="1" applyFill="1" applyBorder="1" applyAlignment="1">
      <alignment horizontal="center" vertical="center" textRotation="255" wrapText="1" shrinkToFit="1"/>
    </xf>
    <xf numFmtId="0" fontId="23" fillId="0" borderId="66" xfId="2" applyFont="1" applyFill="1" applyBorder="1" applyAlignment="1">
      <alignment horizontal="center" vertical="center" textRotation="255" wrapText="1" shrinkToFit="1"/>
    </xf>
    <xf numFmtId="0" fontId="23" fillId="0" borderId="64" xfId="2" applyFont="1" applyFill="1" applyBorder="1" applyAlignment="1">
      <alignment horizontal="center" vertical="center" textRotation="255" wrapText="1" shrinkToFit="1"/>
    </xf>
    <xf numFmtId="0" fontId="23" fillId="3" borderId="10" xfId="2" applyFont="1" applyFill="1" applyBorder="1" applyAlignment="1">
      <alignment horizontal="center" vertical="center"/>
    </xf>
    <xf numFmtId="0" fontId="23" fillId="3" borderId="11" xfId="2" applyFont="1" applyFill="1" applyBorder="1" applyAlignment="1">
      <alignment horizontal="center" vertical="center"/>
    </xf>
    <xf numFmtId="0" fontId="38" fillId="0" borderId="0" xfId="2" applyFont="1" applyFill="1" applyAlignment="1">
      <alignment horizontal="center" vertical="center"/>
    </xf>
    <xf numFmtId="0" fontId="24" fillId="0" borderId="0" xfId="7" applyFont="1" applyAlignment="1">
      <alignment horizontal="center" vertical="center"/>
    </xf>
    <xf numFmtId="0" fontId="14" fillId="0" borderId="0" xfId="7" applyFont="1" applyAlignment="1">
      <alignment horizontal="center"/>
    </xf>
    <xf numFmtId="0" fontId="18" fillId="0" borderId="0" xfId="3" applyFont="1" applyFill="1" applyAlignment="1">
      <alignment horizontal="left" vertical="center"/>
    </xf>
    <xf numFmtId="176" fontId="14" fillId="0" borderId="0" xfId="7" applyNumberFormat="1" applyFont="1" applyFill="1" applyAlignment="1">
      <alignment horizontal="center"/>
    </xf>
    <xf numFmtId="0" fontId="11" fillId="0" borderId="0" xfId="3" applyFont="1" applyAlignment="1">
      <alignment horizontal="left" vertical="top" wrapText="1"/>
    </xf>
    <xf numFmtId="0" fontId="26" fillId="0" borderId="0" xfId="7" applyFont="1" applyFill="1" applyAlignment="1">
      <alignment horizontal="left" wrapText="1"/>
    </xf>
    <xf numFmtId="0" fontId="5" fillId="0" borderId="0" xfId="7" applyFont="1" applyFill="1" applyAlignment="1">
      <alignment horizontal="left" wrapText="1"/>
    </xf>
    <xf numFmtId="0" fontId="5" fillId="0" borderId="0" xfId="7" applyFont="1" applyFill="1" applyAlignment="1">
      <alignment horizontal="left" shrinkToFit="1"/>
    </xf>
    <xf numFmtId="0" fontId="20" fillId="0" borderId="13" xfId="3" applyFont="1" applyFill="1" applyBorder="1" applyAlignment="1">
      <alignment horizontal="center" vertical="center" wrapText="1"/>
    </xf>
    <xf numFmtId="0" fontId="20" fillId="0" borderId="15" xfId="3" applyFont="1" applyFill="1" applyBorder="1" applyAlignment="1">
      <alignment horizontal="center" vertical="center" wrapText="1"/>
    </xf>
    <xf numFmtId="0" fontId="20" fillId="0" borderId="16" xfId="3" applyFont="1" applyFill="1" applyBorder="1" applyAlignment="1">
      <alignment horizontal="center" vertical="center" wrapText="1"/>
    </xf>
    <xf numFmtId="3" fontId="20" fillId="0" borderId="13" xfId="3" applyNumberFormat="1" applyFont="1" applyFill="1" applyBorder="1" applyAlignment="1">
      <alignment horizontal="center" vertical="center" wrapText="1"/>
    </xf>
    <xf numFmtId="3" fontId="20" fillId="0" borderId="15" xfId="3" applyNumberFormat="1" applyFont="1" applyFill="1" applyBorder="1" applyAlignment="1">
      <alignment horizontal="center" vertical="center" wrapText="1"/>
    </xf>
    <xf numFmtId="3" fontId="20" fillId="0" borderId="16" xfId="3" applyNumberFormat="1" applyFont="1" applyFill="1" applyBorder="1" applyAlignment="1">
      <alignment horizontal="center" vertical="center" wrapText="1"/>
    </xf>
    <xf numFmtId="177" fontId="60" fillId="0" borderId="7" xfId="4" applyNumberFormat="1" applyFont="1" applyBorder="1" applyAlignment="1">
      <alignment horizontal="center" vertical="center"/>
    </xf>
    <xf numFmtId="177" fontId="60" fillId="0" borderId="0" xfId="4" applyNumberFormat="1" applyFont="1" applyBorder="1" applyAlignment="1">
      <alignment horizontal="center" vertical="center"/>
    </xf>
    <xf numFmtId="177" fontId="58" fillId="0" borderId="0" xfId="4" applyNumberFormat="1" applyFont="1" applyFill="1" applyAlignment="1">
      <alignment horizontal="center" vertical="center"/>
    </xf>
    <xf numFmtId="177" fontId="59" fillId="0" borderId="1" xfId="4" applyNumberFormat="1" applyFont="1" applyBorder="1" applyAlignment="1">
      <alignment horizontal="left" vertical="center" wrapText="1" shrinkToFit="1"/>
    </xf>
    <xf numFmtId="177" fontId="59" fillId="0" borderId="6" xfId="4" applyNumberFormat="1" applyFont="1" applyBorder="1" applyAlignment="1">
      <alignment horizontal="left" vertical="center" wrapText="1" shrinkToFit="1"/>
    </xf>
    <xf numFmtId="177" fontId="59" fillId="0" borderId="29" xfId="4" applyNumberFormat="1" applyFont="1" applyBorder="1" applyAlignment="1">
      <alignment horizontal="left" vertical="center" wrapText="1" shrinkToFit="1"/>
    </xf>
    <xf numFmtId="177" fontId="59" fillId="0" borderId="30" xfId="4" applyNumberFormat="1" applyFont="1" applyBorder="1" applyAlignment="1">
      <alignment horizontal="left" vertical="center" wrapText="1" shrinkToFit="1"/>
    </xf>
    <xf numFmtId="176" fontId="14" fillId="0" borderId="0" xfId="7" applyNumberFormat="1" applyFont="1" applyAlignment="1">
      <alignment horizontal="center"/>
    </xf>
    <xf numFmtId="0" fontId="14" fillId="0" borderId="0" xfId="7" applyFont="1" applyAlignment="1">
      <alignment horizontal="left" vertical="center"/>
    </xf>
    <xf numFmtId="0" fontId="18" fillId="0" borderId="0" xfId="3" applyFont="1" applyAlignment="1">
      <alignment horizontal="left" vertical="center"/>
    </xf>
    <xf numFmtId="176" fontId="14" fillId="0" borderId="0" xfId="7" quotePrefix="1" applyNumberFormat="1" applyFont="1" applyAlignment="1">
      <alignment horizontal="center"/>
    </xf>
    <xf numFmtId="0" fontId="7" fillId="0" borderId="0" xfId="2" applyAlignment="1">
      <alignment horizontal="center"/>
    </xf>
    <xf numFmtId="0" fontId="14" fillId="0" borderId="149" xfId="3" applyFont="1" applyFill="1" applyBorder="1" applyAlignment="1">
      <alignment horizontal="left" vertical="center" wrapText="1"/>
    </xf>
    <xf numFmtId="0" fontId="14" fillId="0" borderId="69" xfId="3" applyFont="1" applyFill="1" applyBorder="1" applyAlignment="1">
      <alignment horizontal="left" vertical="center" wrapText="1"/>
    </xf>
    <xf numFmtId="0" fontId="14" fillId="0" borderId="149" xfId="3" applyFont="1" applyFill="1" applyBorder="1" applyAlignment="1">
      <alignment horizontal="center" vertical="center" wrapText="1"/>
    </xf>
    <xf numFmtId="0" fontId="14" fillId="0" borderId="69" xfId="3" applyFont="1" applyFill="1" applyBorder="1" applyAlignment="1">
      <alignment horizontal="center" vertical="center" wrapText="1"/>
    </xf>
    <xf numFmtId="0" fontId="20" fillId="0" borderId="19" xfId="3" applyFont="1" applyFill="1" applyBorder="1" applyAlignment="1">
      <alignment horizontal="center" vertical="center" wrapText="1"/>
    </xf>
    <xf numFmtId="0" fontId="20" fillId="0" borderId="18" xfId="3" applyFont="1" applyFill="1" applyBorder="1" applyAlignment="1">
      <alignment horizontal="center" vertical="center" wrapText="1"/>
    </xf>
    <xf numFmtId="0" fontId="20" fillId="0" borderId="20" xfId="3" applyFont="1" applyFill="1" applyBorder="1" applyAlignment="1">
      <alignment horizontal="center" vertical="center" wrapText="1"/>
    </xf>
    <xf numFmtId="0" fontId="20" fillId="0" borderId="144" xfId="3" applyFont="1" applyFill="1" applyBorder="1" applyAlignment="1">
      <alignment horizontal="center" vertical="center" wrapText="1"/>
    </xf>
    <xf numFmtId="0" fontId="20" fillId="0" borderId="145" xfId="3" applyFont="1" applyFill="1" applyBorder="1" applyAlignment="1">
      <alignment horizontal="center" vertical="center" wrapText="1"/>
    </xf>
    <xf numFmtId="0" fontId="20" fillId="0" borderId="146" xfId="3" applyFont="1" applyFill="1" applyBorder="1" applyAlignment="1">
      <alignment horizontal="center" vertical="center" wrapText="1"/>
    </xf>
    <xf numFmtId="0" fontId="20" fillId="0" borderId="147" xfId="3" applyFont="1" applyFill="1" applyBorder="1" applyAlignment="1">
      <alignment horizontal="center" vertical="center" wrapText="1"/>
    </xf>
    <xf numFmtId="0" fontId="20" fillId="0" borderId="148" xfId="3" applyFont="1" applyFill="1" applyBorder="1" applyAlignment="1">
      <alignment horizontal="center" vertical="center" wrapText="1"/>
    </xf>
    <xf numFmtId="0" fontId="14" fillId="0" borderId="19" xfId="3" applyFont="1" applyFill="1" applyBorder="1" applyAlignment="1">
      <alignment horizontal="center" vertical="center" wrapText="1"/>
    </xf>
    <xf numFmtId="0" fontId="14" fillId="0" borderId="18" xfId="3" applyFont="1" applyFill="1" applyBorder="1" applyAlignment="1">
      <alignment horizontal="center" vertical="center" wrapText="1"/>
    </xf>
    <xf numFmtId="3" fontId="20" fillId="0" borderId="20" xfId="3" applyNumberFormat="1" applyFont="1" applyFill="1" applyBorder="1" applyAlignment="1">
      <alignment horizontal="center" vertical="center" wrapText="1"/>
    </xf>
    <xf numFmtId="3" fontId="20" fillId="0" borderId="144" xfId="3" applyNumberFormat="1" applyFont="1" applyFill="1" applyBorder="1" applyAlignment="1">
      <alignment horizontal="center" vertical="center" wrapText="1"/>
    </xf>
    <xf numFmtId="3" fontId="20" fillId="0" borderId="145" xfId="3" applyNumberFormat="1" applyFont="1" applyFill="1" applyBorder="1" applyAlignment="1">
      <alignment horizontal="center" vertical="center" wrapText="1"/>
    </xf>
    <xf numFmtId="3" fontId="20" fillId="0" borderId="146" xfId="3" applyNumberFormat="1" applyFont="1" applyFill="1" applyBorder="1" applyAlignment="1">
      <alignment horizontal="center" vertical="center" wrapText="1"/>
    </xf>
    <xf numFmtId="3" fontId="20" fillId="0" borderId="147" xfId="3" applyNumberFormat="1" applyFont="1" applyFill="1" applyBorder="1" applyAlignment="1">
      <alignment horizontal="center" vertical="center" wrapText="1"/>
    </xf>
    <xf numFmtId="3" fontId="20" fillId="0" borderId="148" xfId="3" applyNumberFormat="1" applyFont="1" applyFill="1" applyBorder="1" applyAlignment="1">
      <alignment horizontal="center" vertical="center" wrapText="1"/>
    </xf>
    <xf numFmtId="0" fontId="21" fillId="0" borderId="19" xfId="3" applyFont="1" applyFill="1" applyBorder="1" applyAlignment="1">
      <alignment horizontal="center" vertical="center" wrapText="1"/>
    </xf>
    <xf numFmtId="0" fontId="21" fillId="0" borderId="18" xfId="3" applyFont="1" applyFill="1" applyBorder="1" applyAlignment="1">
      <alignment horizontal="center" vertical="center" wrapText="1"/>
    </xf>
    <xf numFmtId="177" fontId="58" fillId="0" borderId="0" xfId="17" applyNumberFormat="1" applyFont="1" applyAlignment="1">
      <alignment horizontal="center" vertical="center"/>
    </xf>
    <xf numFmtId="58" fontId="10" fillId="0" borderId="0" xfId="4" applyNumberFormat="1" applyFont="1" applyAlignment="1">
      <alignment vertical="center"/>
    </xf>
    <xf numFmtId="0" fontId="11" fillId="0" borderId="0" xfId="4" applyFont="1" applyAlignment="1">
      <alignment horizontal="left" vertical="center"/>
    </xf>
    <xf numFmtId="0" fontId="5" fillId="0" borderId="0" xfId="4" applyFont="1" applyFill="1" applyAlignment="1">
      <alignment horizontal="left" vertical="center"/>
    </xf>
    <xf numFmtId="0" fontId="5" fillId="0" borderId="0" xfId="4" applyFont="1" applyFill="1" applyAlignment="1">
      <alignment horizontal="left" vertical="center" wrapText="1"/>
    </xf>
    <xf numFmtId="0" fontId="10" fillId="0" borderId="0" xfId="4" applyFont="1" applyAlignment="1">
      <alignment horizontal="left" vertical="distributed" wrapText="1"/>
    </xf>
    <xf numFmtId="0" fontId="12" fillId="0" borderId="0" xfId="4" applyFont="1" applyAlignment="1">
      <alignment horizontal="center" vertical="center"/>
    </xf>
    <xf numFmtId="9" fontId="10" fillId="0" borderId="0" xfId="4" applyNumberFormat="1" applyFont="1" applyAlignment="1">
      <alignment horizontal="left" vertical="distributed" wrapText="1"/>
    </xf>
    <xf numFmtId="0" fontId="10" fillId="0" borderId="0" xfId="4" applyFont="1" applyAlignment="1">
      <alignment horizontal="center" vertical="center"/>
    </xf>
    <xf numFmtId="0" fontId="11" fillId="0" borderId="0" xfId="4" applyFont="1" applyAlignment="1">
      <alignment horizontal="left" vertical="distributed" wrapText="1"/>
    </xf>
    <xf numFmtId="0" fontId="5" fillId="0" borderId="0" xfId="3" applyFont="1" applyBorder="1" applyAlignment="1">
      <alignment horizontal="center" vertical="center" shrinkToFit="1"/>
    </xf>
    <xf numFmtId="0" fontId="11" fillId="0" borderId="32" xfId="3" applyFont="1" applyBorder="1" applyAlignment="1">
      <alignment horizontal="center" vertical="center" wrapText="1"/>
    </xf>
    <xf numFmtId="0" fontId="11" fillId="0" borderId="34" xfId="3" applyFont="1" applyBorder="1" applyAlignment="1">
      <alignment horizontal="center" vertical="center" wrapText="1"/>
    </xf>
    <xf numFmtId="0" fontId="11" fillId="0" borderId="36" xfId="3" applyFont="1" applyBorder="1" applyAlignment="1">
      <alignment horizontal="center" vertical="center" wrapText="1"/>
    </xf>
    <xf numFmtId="0" fontId="56" fillId="0" borderId="0" xfId="3" applyFont="1" applyBorder="1" applyAlignment="1">
      <alignment horizontal="center" vertical="center"/>
    </xf>
    <xf numFmtId="0" fontId="11" fillId="3" borderId="32" xfId="3" applyFont="1" applyFill="1" applyBorder="1" applyAlignment="1">
      <alignment horizontal="center" vertical="center" wrapText="1"/>
    </xf>
    <xf numFmtId="0" fontId="11" fillId="3" borderId="34" xfId="3" applyFont="1" applyFill="1" applyBorder="1" applyAlignment="1">
      <alignment horizontal="center" vertical="center" wrapText="1"/>
    </xf>
    <xf numFmtId="0" fontId="11" fillId="3" borderId="36" xfId="3" applyFont="1" applyFill="1" applyBorder="1" applyAlignment="1">
      <alignment horizontal="center" vertical="center" wrapText="1"/>
    </xf>
    <xf numFmtId="0" fontId="44" fillId="0" borderId="32" xfId="3" applyFont="1" applyBorder="1" applyAlignment="1">
      <alignment horizontal="left" vertical="center" wrapText="1"/>
    </xf>
    <xf numFmtId="0" fontId="44" fillId="0" borderId="34" xfId="3" applyFont="1" applyBorder="1" applyAlignment="1">
      <alignment horizontal="left" vertical="center" wrapText="1"/>
    </xf>
    <xf numFmtId="0" fontId="44" fillId="0" borderId="36" xfId="3" applyFont="1" applyBorder="1" applyAlignment="1">
      <alignment horizontal="left" vertical="center" wrapText="1"/>
    </xf>
    <xf numFmtId="0" fontId="11" fillId="0" borderId="7" xfId="3" applyFont="1" applyBorder="1" applyAlignment="1">
      <alignment horizontal="center" vertical="center" wrapText="1"/>
    </xf>
    <xf numFmtId="0" fontId="11" fillId="0" borderId="0" xfId="3" applyFont="1" applyBorder="1" applyAlignment="1">
      <alignment horizontal="center" vertical="center" wrapText="1"/>
    </xf>
    <xf numFmtId="0" fontId="11" fillId="0" borderId="35" xfId="3" applyFont="1" applyBorder="1" applyAlignment="1">
      <alignment horizontal="center" vertical="center" wrapText="1"/>
    </xf>
    <xf numFmtId="0" fontId="11" fillId="0" borderId="8" xfId="3" applyFont="1" applyBorder="1" applyAlignment="1">
      <alignment horizontal="center" vertical="center" wrapText="1"/>
    </xf>
    <xf numFmtId="0" fontId="11" fillId="0" borderId="31" xfId="3" applyFont="1" applyBorder="1" applyAlignment="1">
      <alignment horizontal="center" vertical="center" wrapText="1"/>
    </xf>
    <xf numFmtId="0" fontId="11" fillId="0" borderId="40" xfId="3" applyFont="1" applyBorder="1" applyAlignment="1">
      <alignment horizontal="center" vertical="center" wrapText="1"/>
    </xf>
    <xf numFmtId="0" fontId="11" fillId="0" borderId="10" xfId="3" applyFont="1" applyFill="1" applyBorder="1" applyAlignment="1">
      <alignment horizontal="center" vertical="center" wrapText="1"/>
    </xf>
    <xf numFmtId="0" fontId="11" fillId="0" borderId="11" xfId="3" applyFont="1" applyFill="1" applyBorder="1" applyAlignment="1">
      <alignment horizontal="center" vertical="center" wrapText="1"/>
    </xf>
    <xf numFmtId="0" fontId="11" fillId="3" borderId="11" xfId="3" applyFont="1" applyFill="1" applyBorder="1" applyAlignment="1">
      <alignment horizontal="center" vertical="center" shrinkToFit="1"/>
    </xf>
    <xf numFmtId="0" fontId="11" fillId="3" borderId="10" xfId="3" applyFont="1" applyFill="1" applyBorder="1" applyAlignment="1">
      <alignment horizontal="left" vertical="center" wrapText="1"/>
    </xf>
    <xf numFmtId="0" fontId="11" fillId="3" borderId="11" xfId="3" applyFont="1" applyFill="1" applyBorder="1" applyAlignment="1">
      <alignment horizontal="left" vertical="center" wrapText="1"/>
    </xf>
    <xf numFmtId="0" fontId="11" fillId="3" borderId="8" xfId="3" applyFont="1" applyFill="1" applyBorder="1" applyAlignment="1">
      <alignment horizontal="left" vertical="center" wrapText="1"/>
    </xf>
    <xf numFmtId="0" fontId="11" fillId="3" borderId="31" xfId="3" applyFont="1" applyFill="1" applyBorder="1" applyAlignment="1">
      <alignment horizontal="left" vertical="center" wrapText="1"/>
    </xf>
    <xf numFmtId="0" fontId="11" fillId="3" borderId="31" xfId="3" applyFont="1" applyFill="1" applyBorder="1" applyAlignment="1">
      <alignment horizontal="center" vertical="center" shrinkToFit="1"/>
    </xf>
    <xf numFmtId="0" fontId="53" fillId="0" borderId="0" xfId="3" applyFont="1" applyAlignment="1">
      <alignment horizontal="left" vertical="center" wrapText="1"/>
    </xf>
    <xf numFmtId="0" fontId="54" fillId="0" borderId="0" xfId="3" applyFont="1" applyAlignment="1">
      <alignment vertical="center" wrapText="1"/>
    </xf>
    <xf numFmtId="0" fontId="44" fillId="0" borderId="7" xfId="3" applyFont="1" applyBorder="1" applyAlignment="1">
      <alignment horizontal="center" vertical="center" shrinkToFit="1"/>
    </xf>
    <xf numFmtId="0" fontId="44" fillId="0" borderId="0" xfId="3" applyFont="1" applyBorder="1" applyAlignment="1">
      <alignment horizontal="center" vertical="center" shrinkToFit="1"/>
    </xf>
    <xf numFmtId="0" fontId="44" fillId="0" borderId="8" xfId="3" applyFont="1" applyBorder="1" applyAlignment="1">
      <alignment horizontal="center" vertical="center" shrinkToFit="1"/>
    </xf>
    <xf numFmtId="0" fontId="44" fillId="0" borderId="31" xfId="3" applyFont="1" applyBorder="1" applyAlignment="1">
      <alignment horizontal="center" vertical="center" shrinkToFit="1"/>
    </xf>
    <xf numFmtId="0" fontId="44" fillId="0" borderId="0" xfId="3" applyFont="1" applyBorder="1" applyAlignment="1">
      <alignment horizontal="left" vertical="center" wrapText="1"/>
    </xf>
    <xf numFmtId="0" fontId="44" fillId="0" borderId="35" xfId="3" applyFont="1" applyBorder="1" applyAlignment="1">
      <alignment horizontal="left" vertical="center" wrapText="1"/>
    </xf>
    <xf numFmtId="49" fontId="11" fillId="0" borderId="9" xfId="3" applyNumberFormat="1" applyFont="1" applyBorder="1" applyAlignment="1">
      <alignment horizontal="left" vertical="center" wrapText="1"/>
    </xf>
    <xf numFmtId="49" fontId="11" fillId="0" borderId="41" xfId="3" applyNumberFormat="1" applyFont="1" applyBorder="1" applyAlignment="1">
      <alignment horizontal="left" vertical="center" wrapText="1"/>
    </xf>
    <xf numFmtId="49" fontId="11" fillId="0" borderId="42" xfId="3" applyNumberFormat="1" applyFont="1" applyBorder="1" applyAlignment="1">
      <alignment horizontal="left" vertical="center" wrapText="1"/>
    </xf>
    <xf numFmtId="0" fontId="52" fillId="0" borderId="44" xfId="3" applyFont="1" applyBorder="1" applyAlignment="1">
      <alignment horizontal="justify" vertical="center" wrapText="1"/>
    </xf>
    <xf numFmtId="0" fontId="52" fillId="0" borderId="45" xfId="3" applyFont="1" applyBorder="1" applyAlignment="1">
      <alignment horizontal="justify" vertical="center" wrapText="1"/>
    </xf>
    <xf numFmtId="0" fontId="52" fillId="0" borderId="46" xfId="3" applyFont="1" applyBorder="1" applyAlignment="1">
      <alignment horizontal="justify" vertical="center" wrapText="1"/>
    </xf>
    <xf numFmtId="0" fontId="5" fillId="0" borderId="10" xfId="3" applyFont="1" applyBorder="1" applyAlignment="1">
      <alignment horizontal="center" vertical="center"/>
    </xf>
    <xf numFmtId="0" fontId="5" fillId="0" borderId="11" xfId="3" applyFont="1" applyBorder="1" applyAlignment="1">
      <alignment horizontal="center" vertical="center"/>
    </xf>
    <xf numFmtId="0" fontId="5" fillId="0" borderId="33" xfId="3" applyFont="1" applyBorder="1" applyAlignment="1">
      <alignment horizontal="center" vertical="center"/>
    </xf>
    <xf numFmtId="0" fontId="5" fillId="0" borderId="8" xfId="3" applyFont="1" applyBorder="1" applyAlignment="1">
      <alignment horizontal="center" vertical="center"/>
    </xf>
    <xf numFmtId="0" fontId="5" fillId="0" borderId="31" xfId="3" applyFont="1" applyBorder="1" applyAlignment="1">
      <alignment horizontal="center" vertical="center"/>
    </xf>
    <xf numFmtId="0" fontId="5" fillId="0" borderId="40" xfId="3" applyFont="1" applyBorder="1" applyAlignment="1">
      <alignment horizontal="center" vertical="center"/>
    </xf>
    <xf numFmtId="49" fontId="11" fillId="0" borderId="9" xfId="3" applyNumberFormat="1" applyFont="1" applyFill="1" applyBorder="1" applyAlignment="1">
      <alignment horizontal="center" vertical="center" wrapText="1"/>
    </xf>
    <xf numFmtId="49" fontId="11" fillId="0" borderId="41" xfId="3" applyNumberFormat="1" applyFont="1" applyFill="1" applyBorder="1" applyAlignment="1">
      <alignment horizontal="center" vertical="center" wrapText="1"/>
    </xf>
    <xf numFmtId="49" fontId="11" fillId="0" borderId="42" xfId="3" applyNumberFormat="1" applyFont="1" applyFill="1" applyBorder="1" applyAlignment="1">
      <alignment horizontal="center" vertical="center" wrapText="1"/>
    </xf>
    <xf numFmtId="0" fontId="53" fillId="0" borderId="9" xfId="3" applyFont="1" applyBorder="1" applyAlignment="1">
      <alignment horizontal="center" vertical="center" wrapText="1"/>
    </xf>
    <xf numFmtId="0" fontId="53" fillId="0" borderId="42" xfId="3" applyFont="1" applyBorder="1" applyAlignment="1">
      <alignment horizontal="center" vertical="center" wrapText="1"/>
    </xf>
    <xf numFmtId="0" fontId="11" fillId="0" borderId="41" xfId="3" applyNumberFormat="1" applyFont="1" applyBorder="1" applyAlignment="1">
      <alignment horizontal="left" vertical="center" wrapText="1"/>
    </xf>
    <xf numFmtId="0" fontId="11" fillId="0" borderId="42" xfId="3" applyNumberFormat="1" applyFont="1" applyBorder="1" applyAlignment="1">
      <alignment horizontal="left" vertical="center" wrapText="1"/>
    </xf>
    <xf numFmtId="0" fontId="52" fillId="0" borderId="44" xfId="3" applyFont="1" applyBorder="1" applyAlignment="1">
      <alignment horizontal="left" vertical="center" shrinkToFit="1"/>
    </xf>
    <xf numFmtId="0" fontId="52" fillId="0" borderId="45" xfId="3" applyFont="1" applyBorder="1" applyAlignment="1">
      <alignment horizontal="left" vertical="center" shrinkToFit="1"/>
    </xf>
    <xf numFmtId="0" fontId="52" fillId="0" borderId="46" xfId="3" applyFont="1" applyBorder="1" applyAlignment="1">
      <alignment horizontal="left" vertical="center" shrinkToFit="1"/>
    </xf>
    <xf numFmtId="0" fontId="44" fillId="0" borderId="37" xfId="3" applyFont="1" applyBorder="1" applyAlignment="1">
      <alignment horizontal="justify" vertical="center"/>
    </xf>
    <xf numFmtId="0" fontId="44" fillId="0" borderId="38" xfId="3" applyFont="1" applyBorder="1" applyAlignment="1">
      <alignment horizontal="justify" vertical="center"/>
    </xf>
    <xf numFmtId="0" fontId="44" fillId="0" borderId="39" xfId="3" applyFont="1" applyBorder="1" applyAlignment="1">
      <alignment horizontal="justify" vertical="center"/>
    </xf>
    <xf numFmtId="0" fontId="44" fillId="0" borderId="8" xfId="3" applyFont="1" applyBorder="1" applyAlignment="1">
      <alignment horizontal="justify" vertical="center"/>
    </xf>
    <xf numFmtId="0" fontId="44" fillId="0" borderId="31" xfId="3" applyFont="1" applyBorder="1" applyAlignment="1">
      <alignment horizontal="justify" vertical="center"/>
    </xf>
    <xf numFmtId="0" fontId="44" fillId="0" borderId="40" xfId="3" applyFont="1" applyBorder="1" applyAlignment="1">
      <alignment horizontal="justify" vertical="center"/>
    </xf>
    <xf numFmtId="176" fontId="11" fillId="0" borderId="7" xfId="3" applyNumberFormat="1" applyFont="1" applyBorder="1" applyAlignment="1">
      <alignment horizontal="right" vertical="center" wrapText="1"/>
    </xf>
    <xf numFmtId="176" fontId="11" fillId="0" borderId="0" xfId="3" applyNumberFormat="1" applyFont="1" applyBorder="1" applyAlignment="1">
      <alignment horizontal="right" vertical="center" wrapText="1"/>
    </xf>
    <xf numFmtId="0" fontId="11" fillId="0" borderId="7" xfId="3" applyFont="1" applyBorder="1" applyAlignment="1">
      <alignment horizontal="justify" vertical="center" wrapText="1"/>
    </xf>
    <xf numFmtId="0" fontId="11" fillId="0" borderId="0" xfId="3" applyFont="1" applyBorder="1" applyAlignment="1">
      <alignment horizontal="justify" vertical="center" wrapText="1"/>
    </xf>
    <xf numFmtId="0" fontId="11" fillId="0" borderId="35" xfId="3" applyFont="1" applyBorder="1" applyAlignment="1">
      <alignment horizontal="justify" vertical="center" wrapText="1"/>
    </xf>
    <xf numFmtId="0" fontId="11" fillId="0" borderId="0" xfId="3" applyFont="1" applyBorder="1" applyAlignment="1">
      <alignment horizontal="left" vertical="center" wrapText="1"/>
    </xf>
    <xf numFmtId="0" fontId="44" fillId="0" borderId="9" xfId="3" applyFont="1" applyBorder="1" applyAlignment="1">
      <alignment horizontal="center" vertical="center" wrapText="1"/>
    </xf>
    <xf numFmtId="0" fontId="44" fillId="0" borderId="41" xfId="3" applyFont="1" applyBorder="1" applyAlignment="1">
      <alignment horizontal="center" vertical="center" wrapText="1"/>
    </xf>
    <xf numFmtId="0" fontId="44" fillId="0" borderId="42" xfId="3" applyFont="1" applyBorder="1" applyAlignment="1">
      <alignment horizontal="center" vertical="center" wrapText="1"/>
    </xf>
    <xf numFmtId="0" fontId="52" fillId="0" borderId="34" xfId="3" applyFont="1" applyBorder="1" applyAlignment="1">
      <alignment horizontal="justify" vertical="center" wrapText="1"/>
    </xf>
    <xf numFmtId="0" fontId="52" fillId="0" borderId="36" xfId="3" applyFont="1" applyBorder="1" applyAlignment="1">
      <alignment horizontal="justify" vertical="center" wrapText="1"/>
    </xf>
    <xf numFmtId="0" fontId="52" fillId="0" borderId="37" xfId="3" applyFont="1" applyBorder="1" applyAlignment="1">
      <alignment horizontal="center" vertical="center" wrapText="1"/>
    </xf>
    <xf numFmtId="0" fontId="52" fillId="0" borderId="38" xfId="3" applyFont="1" applyBorder="1" applyAlignment="1">
      <alignment horizontal="center" vertical="center" wrapText="1"/>
    </xf>
    <xf numFmtId="0" fontId="52" fillId="0" borderId="8" xfId="3" applyFont="1" applyBorder="1" applyAlignment="1">
      <alignment horizontal="center" vertical="center" wrapText="1"/>
    </xf>
    <xf numFmtId="0" fontId="52" fillId="0" borderId="31" xfId="3" applyFont="1" applyBorder="1" applyAlignment="1">
      <alignment horizontal="center" vertical="center" wrapText="1"/>
    </xf>
    <xf numFmtId="0" fontId="11" fillId="0" borderId="31" xfId="3" applyFont="1" applyBorder="1" applyAlignment="1">
      <alignment horizontal="left" vertical="center" wrapText="1"/>
    </xf>
    <xf numFmtId="0" fontId="11" fillId="0" borderId="40" xfId="3" applyFont="1" applyBorder="1" applyAlignment="1">
      <alignment horizontal="left" vertical="center" wrapText="1"/>
    </xf>
    <xf numFmtId="0" fontId="52" fillId="0" borderId="9" xfId="3" applyFont="1" applyBorder="1" applyAlignment="1">
      <alignment horizontal="center" vertical="center" wrapText="1"/>
    </xf>
    <xf numFmtId="0" fontId="52" fillId="0" borderId="41" xfId="3" applyFont="1" applyBorder="1" applyAlignment="1">
      <alignment horizontal="center" vertical="center" wrapText="1"/>
    </xf>
    <xf numFmtId="0" fontId="52" fillId="0" borderId="42" xfId="3" applyFont="1" applyBorder="1" applyAlignment="1">
      <alignment horizontal="center" vertical="center" wrapText="1"/>
    </xf>
    <xf numFmtId="0" fontId="5" fillId="0" borderId="0" xfId="3" applyFont="1" applyBorder="1" applyAlignment="1">
      <alignment horizontal="left" vertical="center" shrinkToFit="1"/>
    </xf>
    <xf numFmtId="0" fontId="44" fillId="0" borderId="38" xfId="3" applyFont="1" applyBorder="1" applyAlignment="1">
      <alignment horizontal="left" vertical="center" wrapText="1"/>
    </xf>
    <xf numFmtId="0" fontId="44" fillId="0" borderId="39" xfId="3" applyFont="1" applyBorder="1" applyAlignment="1">
      <alignment horizontal="left" vertical="center" wrapText="1"/>
    </xf>
    <xf numFmtId="0" fontId="11" fillId="3" borderId="9" xfId="3" applyFont="1" applyFill="1" applyBorder="1" applyAlignment="1">
      <alignment horizontal="center" vertical="center" wrapText="1"/>
    </xf>
    <xf numFmtId="0" fontId="11" fillId="3" borderId="41" xfId="3" applyFont="1" applyFill="1" applyBorder="1" applyAlignment="1">
      <alignment horizontal="center" vertical="center" wrapText="1"/>
    </xf>
    <xf numFmtId="0" fontId="11" fillId="3" borderId="42" xfId="3" applyFont="1" applyFill="1" applyBorder="1" applyAlignment="1">
      <alignment horizontal="center" vertical="center" wrapText="1"/>
    </xf>
    <xf numFmtId="0" fontId="11" fillId="0" borderId="41" xfId="3" applyFont="1" applyFill="1" applyBorder="1" applyAlignment="1">
      <alignment horizontal="center" vertical="center" wrapText="1"/>
    </xf>
    <xf numFmtId="0" fontId="11" fillId="0" borderId="42" xfId="3" applyFont="1" applyFill="1" applyBorder="1" applyAlignment="1">
      <alignment horizontal="center" vertical="center" wrapText="1"/>
    </xf>
    <xf numFmtId="0" fontId="52" fillId="0" borderId="50" xfId="3" applyFont="1" applyFill="1" applyBorder="1" applyAlignment="1">
      <alignment horizontal="center" vertical="center" wrapText="1"/>
    </xf>
    <xf numFmtId="0" fontId="52" fillId="0" borderId="51" xfId="3" applyFont="1" applyFill="1" applyBorder="1" applyAlignment="1">
      <alignment horizontal="center" vertical="center" wrapText="1"/>
    </xf>
    <xf numFmtId="0" fontId="52" fillId="0" borderId="52" xfId="3" applyFont="1" applyFill="1" applyBorder="1" applyAlignment="1">
      <alignment horizontal="center" vertical="center" wrapText="1"/>
    </xf>
    <xf numFmtId="0" fontId="11" fillId="0" borderId="0" xfId="3" applyFont="1" applyAlignment="1">
      <alignment horizontal="left" vertical="center"/>
    </xf>
    <xf numFmtId="0" fontId="11" fillId="0" borderId="8" xfId="3" applyFont="1" applyBorder="1" applyAlignment="1">
      <alignment horizontal="justify" vertical="center" wrapText="1"/>
    </xf>
    <xf numFmtId="0" fontId="11" fillId="0" borderId="31" xfId="3" applyFont="1" applyBorder="1" applyAlignment="1">
      <alignment horizontal="justify" vertical="center" wrapText="1"/>
    </xf>
    <xf numFmtId="0" fontId="11" fillId="0" borderId="40" xfId="3" applyFont="1" applyBorder="1" applyAlignment="1">
      <alignment horizontal="justify" vertical="center" wrapText="1"/>
    </xf>
    <xf numFmtId="0" fontId="52" fillId="0" borderId="47" xfId="3" applyFont="1" applyBorder="1" applyAlignment="1">
      <alignment horizontal="justify" vertical="center" wrapText="1"/>
    </xf>
    <xf numFmtId="0" fontId="52" fillId="0" borderId="48" xfId="3" applyFont="1" applyBorder="1" applyAlignment="1">
      <alignment horizontal="justify" vertical="center" wrapText="1"/>
    </xf>
    <xf numFmtId="0" fontId="52" fillId="0" borderId="49" xfId="3" applyFont="1" applyBorder="1" applyAlignment="1">
      <alignment horizontal="justify" vertical="center" wrapText="1"/>
    </xf>
    <xf numFmtId="0" fontId="11" fillId="0" borderId="10" xfId="3" applyFont="1" applyBorder="1" applyAlignment="1">
      <alignment horizontal="justify" vertical="center" wrapText="1"/>
    </xf>
    <xf numFmtId="0" fontId="11" fillId="0" borderId="11" xfId="3" applyFont="1" applyBorder="1" applyAlignment="1">
      <alignment horizontal="justify" vertical="center" wrapText="1"/>
    </xf>
    <xf numFmtId="0" fontId="11" fillId="0" borderId="33" xfId="3" applyFont="1" applyBorder="1" applyAlignment="1">
      <alignment horizontal="justify" vertical="center" wrapText="1"/>
    </xf>
    <xf numFmtId="0" fontId="52" fillId="0" borderId="50" xfId="3" applyFont="1" applyFill="1" applyBorder="1" applyAlignment="1">
      <alignment horizontal="justify" vertical="center" wrapText="1"/>
    </xf>
    <xf numFmtId="0" fontId="52" fillId="0" borderId="51" xfId="3" applyFont="1" applyFill="1" applyBorder="1" applyAlignment="1">
      <alignment horizontal="justify" vertical="center" wrapText="1"/>
    </xf>
    <xf numFmtId="0" fontId="52" fillId="0" borderId="52" xfId="3" applyFont="1" applyFill="1" applyBorder="1" applyAlignment="1">
      <alignment horizontal="justify" vertical="center" wrapText="1"/>
    </xf>
    <xf numFmtId="0" fontId="11" fillId="0" borderId="6" xfId="3" applyFont="1" applyBorder="1" applyAlignment="1">
      <alignment horizontal="center" vertical="center"/>
    </xf>
    <xf numFmtId="0" fontId="11" fillId="0" borderId="29" xfId="3" applyFont="1" applyBorder="1" applyAlignment="1">
      <alignment horizontal="center" vertical="center"/>
    </xf>
    <xf numFmtId="0" fontId="11" fillId="0" borderId="30" xfId="3" applyFont="1" applyBorder="1" applyAlignment="1">
      <alignment horizontal="center" vertical="center"/>
    </xf>
    <xf numFmtId="0" fontId="11" fillId="3" borderId="7" xfId="3" applyFont="1" applyFill="1" applyBorder="1" applyAlignment="1">
      <alignment horizontal="left" vertical="center" wrapText="1"/>
    </xf>
    <xf numFmtId="0" fontId="11" fillId="3" borderId="0" xfId="3" applyFont="1" applyFill="1" applyBorder="1" applyAlignment="1">
      <alignment horizontal="left" vertical="center" wrapText="1"/>
    </xf>
    <xf numFmtId="0" fontId="11" fillId="3" borderId="35" xfId="3" applyFont="1" applyFill="1" applyBorder="1" applyAlignment="1">
      <alignment horizontal="left" vertical="center" wrapText="1"/>
    </xf>
    <xf numFmtId="0" fontId="11" fillId="3" borderId="40" xfId="3" applyFont="1" applyFill="1" applyBorder="1" applyAlignment="1">
      <alignment horizontal="left" vertical="center" wrapText="1"/>
    </xf>
    <xf numFmtId="0" fontId="44" fillId="0" borderId="0" xfId="3" applyFont="1" applyBorder="1" applyAlignment="1">
      <alignment horizontal="right" vertical="center"/>
    </xf>
    <xf numFmtId="38" fontId="23" fillId="0" borderId="0" xfId="8" applyFont="1" applyFill="1" applyAlignment="1">
      <alignment horizontal="left" vertical="center" shrinkToFit="1"/>
    </xf>
    <xf numFmtId="38" fontId="45" fillId="0" borderId="0" xfId="8" applyFont="1" applyFill="1" applyAlignment="1">
      <alignment horizontal="distributed" indent="1"/>
    </xf>
    <xf numFmtId="38" fontId="45" fillId="0" borderId="0" xfId="8" applyFont="1" applyFill="1" applyAlignment="1">
      <alignment horizontal="right"/>
    </xf>
    <xf numFmtId="38" fontId="23" fillId="0" borderId="0" xfId="8" applyFont="1" applyFill="1" applyBorder="1" applyAlignment="1">
      <alignment horizontal="left" vertical="center" shrinkToFit="1"/>
    </xf>
    <xf numFmtId="38" fontId="7" fillId="0" borderId="0" xfId="8" applyFont="1" applyFill="1" applyAlignment="1">
      <alignment horizontal="distributed" vertical="center" wrapText="1" indent="1"/>
    </xf>
    <xf numFmtId="38" fontId="23" fillId="0" borderId="0" xfId="8" applyFont="1" applyFill="1" applyAlignment="1">
      <alignment horizontal="left" wrapText="1"/>
    </xf>
    <xf numFmtId="176" fontId="23" fillId="0" borderId="0" xfId="8" applyNumberFormat="1" applyFont="1" applyFill="1" applyAlignment="1">
      <alignment horizontal="center"/>
    </xf>
    <xf numFmtId="38" fontId="23" fillId="0" borderId="0" xfId="8" applyFont="1" applyFill="1" applyAlignment="1">
      <alignment horizontal="center" shrinkToFit="1"/>
    </xf>
    <xf numFmtId="38" fontId="23" fillId="0" borderId="0" xfId="8" applyFont="1" applyFill="1" applyAlignment="1">
      <alignment horizontal="distributed" vertical="center" indent="1"/>
    </xf>
    <xf numFmtId="38" fontId="23" fillId="0" borderId="0" xfId="8" applyFont="1" applyFill="1" applyAlignment="1">
      <alignment horizontal="center" vertical="center" shrinkToFit="1"/>
    </xf>
    <xf numFmtId="38" fontId="45" fillId="0" borderId="0" xfId="8" applyFont="1" applyFill="1" applyAlignment="1">
      <alignment horizontal="center" vertical="center"/>
    </xf>
    <xf numFmtId="38" fontId="23" fillId="0" borderId="0" xfId="8" applyFont="1" applyFill="1" applyAlignment="1">
      <alignment horizontal="right"/>
    </xf>
    <xf numFmtId="38" fontId="46" fillId="0" borderId="0" xfId="8" applyFont="1" applyFill="1" applyAlignment="1">
      <alignment horizontal="center"/>
    </xf>
    <xf numFmtId="38" fontId="23" fillId="0" borderId="0" xfId="8" applyFont="1" applyFill="1" applyAlignment="1">
      <alignment horizontal="center" vertical="center"/>
    </xf>
    <xf numFmtId="38" fontId="23" fillId="0" borderId="0" xfId="8" applyFont="1" applyFill="1" applyAlignment="1">
      <alignment horizontal="center"/>
    </xf>
    <xf numFmtId="38" fontId="23" fillId="4" borderId="0" xfId="8" applyFont="1" applyFill="1" applyAlignment="1">
      <alignment horizontal="left" vertical="center"/>
    </xf>
    <xf numFmtId="38" fontId="23" fillId="0" borderId="0" xfId="8" applyFont="1" applyFill="1" applyAlignment="1">
      <alignment horizontal="left" wrapText="1" shrinkToFit="1"/>
    </xf>
    <xf numFmtId="38" fontId="23" fillId="0" borderId="0" xfId="8" applyFont="1" applyFill="1" applyAlignment="1">
      <alignment horizontal="left" shrinkToFit="1"/>
    </xf>
    <xf numFmtId="38" fontId="23" fillId="0" borderId="0" xfId="8" applyFont="1" applyFill="1" applyAlignment="1">
      <alignment horizontal="left"/>
    </xf>
    <xf numFmtId="38" fontId="23" fillId="0" borderId="0" xfId="8" applyFont="1" applyFill="1" applyBorder="1" applyAlignment="1">
      <alignment horizontal="left" shrinkToFit="1"/>
    </xf>
    <xf numFmtId="38" fontId="23" fillId="0" borderId="0" xfId="8" applyFont="1" applyFill="1" applyAlignment="1">
      <alignment horizontal="distributed" indent="1"/>
    </xf>
    <xf numFmtId="38" fontId="33" fillId="0" borderId="0" xfId="8" applyFont="1" applyFill="1" applyAlignment="1">
      <alignment horizontal="center"/>
    </xf>
    <xf numFmtId="38" fontId="23" fillId="0" borderId="0" xfId="8" applyFont="1" applyFill="1" applyAlignment="1">
      <alignment vertical="center" wrapText="1"/>
    </xf>
    <xf numFmtId="181" fontId="7" fillId="6" borderId="109" xfId="5" applyNumberFormat="1" applyFont="1" applyFill="1" applyBorder="1" applyAlignment="1">
      <alignment horizontal="center" vertical="center" shrinkToFit="1"/>
    </xf>
    <xf numFmtId="181" fontId="7" fillId="6" borderId="110" xfId="5" applyNumberFormat="1" applyFont="1" applyFill="1" applyBorder="1" applyAlignment="1">
      <alignment horizontal="center" vertical="center" shrinkToFit="1"/>
    </xf>
    <xf numFmtId="181" fontId="7" fillId="6" borderId="111" xfId="5" applyNumberFormat="1" applyFont="1" applyFill="1" applyBorder="1" applyAlignment="1">
      <alignment horizontal="center" vertical="center" shrinkToFit="1"/>
    </xf>
    <xf numFmtId="181" fontId="7" fillId="0" borderId="113" xfId="5" quotePrefix="1" applyNumberFormat="1" applyFont="1" applyFill="1" applyBorder="1" applyAlignment="1">
      <alignment horizontal="center" vertical="center" shrinkToFit="1"/>
    </xf>
    <xf numFmtId="181" fontId="7" fillId="0" borderId="114" xfId="5" quotePrefix="1" applyNumberFormat="1" applyFont="1" applyFill="1" applyBorder="1" applyAlignment="1">
      <alignment horizontal="center" vertical="center" shrinkToFit="1"/>
    </xf>
    <xf numFmtId="181" fontId="7" fillId="0" borderId="115" xfId="5" quotePrefix="1" applyNumberFormat="1" applyFont="1" applyFill="1" applyBorder="1" applyAlignment="1">
      <alignment horizontal="center" vertical="center" shrinkToFit="1"/>
    </xf>
    <xf numFmtId="38" fontId="69" fillId="0" borderId="0" xfId="26" applyFont="1" applyAlignment="1">
      <alignment horizontal="center" vertical="center" wrapText="1"/>
    </xf>
    <xf numFmtId="38" fontId="70" fillId="0" borderId="0" xfId="26" applyFont="1" applyAlignment="1">
      <alignment horizontal="center" vertical="center" wrapText="1"/>
    </xf>
    <xf numFmtId="38" fontId="18" fillId="0" borderId="9" xfId="26" applyFont="1" applyFill="1" applyBorder="1" applyAlignment="1">
      <alignment horizontal="center" vertical="center" shrinkToFit="1"/>
    </xf>
    <xf numFmtId="38" fontId="18" fillId="0" borderId="41" xfId="26" applyFont="1" applyFill="1" applyBorder="1" applyAlignment="1">
      <alignment horizontal="center" vertical="center" shrinkToFit="1"/>
    </xf>
    <xf numFmtId="38" fontId="18" fillId="0" borderId="65" xfId="26" applyFont="1" applyBorder="1" applyAlignment="1">
      <alignment horizontal="center" vertical="center" wrapText="1" shrinkToFit="1"/>
    </xf>
    <xf numFmtId="38" fontId="18" fillId="0" borderId="66" xfId="26" applyFont="1" applyBorder="1" applyAlignment="1">
      <alignment horizontal="center" vertical="center" wrapText="1" shrinkToFit="1"/>
    </xf>
    <xf numFmtId="38" fontId="11" fillId="0" borderId="65" xfId="26" applyFont="1" applyBorder="1" applyAlignment="1">
      <alignment vertical="center" shrinkToFit="1"/>
    </xf>
    <xf numFmtId="38" fontId="11" fillId="0" borderId="66" xfId="26" applyFont="1" applyBorder="1" applyAlignment="1">
      <alignment vertical="center" shrinkToFit="1"/>
    </xf>
    <xf numFmtId="38" fontId="67" fillId="0" borderId="25" xfId="26" applyFont="1" applyBorder="1" applyAlignment="1">
      <alignment vertical="center" shrinkToFit="1"/>
    </xf>
    <xf numFmtId="38" fontId="67" fillId="0" borderId="120" xfId="26" applyFont="1" applyBorder="1" applyAlignment="1">
      <alignment vertical="center" shrinkToFit="1"/>
    </xf>
    <xf numFmtId="38" fontId="18" fillId="0" borderId="0" xfId="26" applyFont="1" applyAlignment="1">
      <alignment vertical="center" shrinkToFit="1"/>
    </xf>
    <xf numFmtId="38" fontId="11" fillId="0" borderId="65" xfId="26" applyFont="1" applyBorder="1" applyAlignment="1">
      <alignment horizontal="center" vertical="center" wrapText="1" shrinkToFit="1"/>
    </xf>
    <xf numFmtId="38" fontId="11" fillId="0" borderId="66" xfId="26" applyFont="1" applyBorder="1" applyAlignment="1">
      <alignment horizontal="center" vertical="center" wrapText="1" shrinkToFit="1"/>
    </xf>
    <xf numFmtId="38" fontId="72" fillId="0" borderId="9" xfId="26" applyFont="1" applyBorder="1" applyAlignment="1">
      <alignment horizontal="center" vertical="center"/>
    </xf>
    <xf numFmtId="38" fontId="73" fillId="0" borderId="26" xfId="26" applyFont="1" applyBorder="1" applyAlignment="1">
      <alignment horizontal="center" vertical="center"/>
    </xf>
    <xf numFmtId="38" fontId="11" fillId="0" borderId="121" xfId="26" applyFont="1" applyBorder="1" applyAlignment="1">
      <alignment horizontal="right" vertical="center" wrapText="1"/>
    </xf>
    <xf numFmtId="38" fontId="11" fillId="0" borderId="122" xfId="26" applyFont="1" applyBorder="1" applyAlignment="1">
      <alignment horizontal="right" vertical="center"/>
    </xf>
    <xf numFmtId="38" fontId="11" fillId="0" borderId="122" xfId="26" applyFont="1" applyBorder="1" applyAlignment="1">
      <alignment horizontal="center" vertical="center"/>
    </xf>
    <xf numFmtId="38" fontId="11" fillId="0" borderId="128" xfId="26" applyFont="1" applyBorder="1" applyAlignment="1">
      <alignment horizontal="center" vertical="center"/>
    </xf>
    <xf numFmtId="38" fontId="72" fillId="0" borderId="123" xfId="26" applyFont="1" applyBorder="1">
      <alignment vertical="center"/>
    </xf>
    <xf numFmtId="38" fontId="72" fillId="0" borderId="129" xfId="26" applyFont="1" applyBorder="1">
      <alignment vertical="center"/>
    </xf>
    <xf numFmtId="38" fontId="72" fillId="0" borderId="124" xfId="26" applyFont="1" applyBorder="1">
      <alignment vertical="center"/>
    </xf>
    <xf numFmtId="38" fontId="72" fillId="0" borderId="130" xfId="26" applyFont="1" applyBorder="1">
      <alignment vertical="center"/>
    </xf>
    <xf numFmtId="38" fontId="18" fillId="0" borderId="126" xfId="26" applyFont="1" applyFill="1" applyBorder="1" applyAlignment="1">
      <alignment horizontal="center" vertical="center"/>
    </xf>
    <xf numFmtId="38" fontId="18" fillId="0" borderId="132" xfId="26" applyFont="1" applyFill="1" applyBorder="1" applyAlignment="1">
      <alignment horizontal="center" vertical="center"/>
    </xf>
    <xf numFmtId="38" fontId="11" fillId="0" borderId="127" xfId="26" applyFont="1" applyBorder="1" applyAlignment="1">
      <alignment horizontal="center" vertical="center"/>
    </xf>
    <xf numFmtId="38" fontId="11" fillId="0" borderId="133" xfId="26" applyFont="1" applyBorder="1" applyAlignment="1">
      <alignment horizontal="center" vertical="center"/>
    </xf>
    <xf numFmtId="38" fontId="72" fillId="0" borderId="134" xfId="26" applyFont="1" applyBorder="1">
      <alignment vertical="center"/>
    </xf>
    <xf numFmtId="38" fontId="72" fillId="0" borderId="135" xfId="26" applyFont="1" applyBorder="1">
      <alignment vertical="center"/>
    </xf>
    <xf numFmtId="38" fontId="18" fillId="0" borderId="125" xfId="26" applyFont="1" applyFill="1" applyBorder="1" applyAlignment="1">
      <alignment horizontal="center" vertical="center"/>
    </xf>
    <xf numFmtId="38" fontId="18" fillId="0" borderId="131" xfId="26" applyFont="1" applyFill="1" applyBorder="1" applyAlignment="1">
      <alignment horizontal="center" vertical="center"/>
    </xf>
    <xf numFmtId="38" fontId="59" fillId="0" borderId="0" xfId="26" applyFont="1" applyAlignment="1">
      <alignment horizontal="right"/>
    </xf>
    <xf numFmtId="38" fontId="72" fillId="0" borderId="125" xfId="26" applyFont="1" applyBorder="1">
      <alignment vertical="center"/>
    </xf>
    <xf numFmtId="38" fontId="72" fillId="0" borderId="131" xfId="26" applyFont="1" applyBorder="1">
      <alignment vertical="center"/>
    </xf>
  </cellXfs>
  <cellStyles count="29">
    <cellStyle name="ハイパーリンク" xfId="12" builtinId="8"/>
    <cellStyle name="ハイパーリンク_19地球環境利子8.23" xfId="9" xr:uid="{00000000-0005-0000-0000-000001000000}"/>
    <cellStyle name="桁区切り" xfId="27" builtinId="6"/>
    <cellStyle name="桁区切り 2" xfId="6" xr:uid="{00000000-0005-0000-0000-000003000000}"/>
    <cellStyle name="桁区切り 2 2" xfId="8" xr:uid="{00000000-0005-0000-0000-000004000000}"/>
    <cellStyle name="桁区切り 2 2 2" xfId="13" xr:uid="{00000000-0005-0000-0000-000005000000}"/>
    <cellStyle name="桁区切り 3" xfId="26" xr:uid="{00000000-0005-0000-0000-00003E000000}"/>
    <cellStyle name="桁区切り 4" xfId="28" xr:uid="{321B8847-747D-48CF-A3F7-61A86203BE88}"/>
    <cellStyle name="桁区切り 5" xfId="18" xr:uid="{43AE3733-CC01-4C66-B673-917DD3BA5B96}"/>
    <cellStyle name="桁区切り 6" xfId="22" xr:uid="{233BB858-12BD-4F65-BB36-CF5DE5685408}"/>
    <cellStyle name="通貨 2" xfId="10" xr:uid="{00000000-0005-0000-0000-000006000000}"/>
    <cellStyle name="通貨 2 2" xfId="11" xr:uid="{00000000-0005-0000-0000-000007000000}"/>
    <cellStyle name="標準" xfId="0" builtinId="0"/>
    <cellStyle name="標準 10" xfId="25" xr:uid="{891AE470-A60D-46CF-91FA-3E1B3D3CD3D6}"/>
    <cellStyle name="標準 12" xfId="23" xr:uid="{22C13113-CF0C-4305-8DF1-C98C09BC10FC}"/>
    <cellStyle name="標準 13" xfId="19" xr:uid="{883BC4AC-2C61-4BCD-B0F0-AD696C8A18A2}"/>
    <cellStyle name="標準 2" xfId="2" xr:uid="{00000000-0005-0000-0000-000009000000}"/>
    <cellStyle name="標準 2 2" xfId="5" xr:uid="{00000000-0005-0000-0000-00000A000000}"/>
    <cellStyle name="標準 2 2 2" xfId="7" xr:uid="{00000000-0005-0000-0000-00000B000000}"/>
    <cellStyle name="標準 2 2 3" xfId="15" xr:uid="{00000000-0005-0000-0000-00000C000000}"/>
    <cellStyle name="標準 2 2 3 2" xfId="17" xr:uid="{6D3287B9-B87B-497C-A44C-5BF619C8ED94}"/>
    <cellStyle name="標準 2 2_交付金交付申請書（一般）H25配布用 20130122" xfId="1" xr:uid="{00000000-0005-0000-0000-00000D000000}"/>
    <cellStyle name="標準 2 3" xfId="14" xr:uid="{00000000-0005-0000-0000-00000E000000}"/>
    <cellStyle name="標準 2 3 2" xfId="20" xr:uid="{29125934-610A-48C0-8FB4-590AD12C467F}"/>
    <cellStyle name="標準 27" xfId="21" xr:uid="{9F2867BD-6488-40D3-831E-852E46886FE1}"/>
    <cellStyle name="標準 3" xfId="3" xr:uid="{00000000-0005-0000-0000-00000F000000}"/>
    <cellStyle name="標準 3 2" xfId="4" xr:uid="{00000000-0005-0000-0000-000010000000}"/>
    <cellStyle name="標準 4" xfId="16" xr:uid="{00000000-0005-0000-0000-000041000000}"/>
    <cellStyle name="標準 7" xfId="24" xr:uid="{42D0DF5D-479C-4649-98B8-3E09B951824E}"/>
  </cellStyles>
  <dxfs count="15">
    <dxf>
      <numFmt numFmtId="182" formatCode="yyyy/mm/dd"/>
    </dxf>
    <dxf>
      <numFmt numFmtId="182" formatCode="yyyy/mm/dd"/>
    </dxf>
    <dxf>
      <numFmt numFmtId="183" formatCode="yyyy/mm/_0d"/>
    </dxf>
    <dxf>
      <numFmt numFmtId="184" formatCode="yyyy/_0m/dd"/>
    </dxf>
    <dxf>
      <numFmt numFmtId="185" formatCode="yyyy/_0m/_0d"/>
    </dxf>
    <dxf>
      <numFmt numFmtId="182" formatCode="yyyy/mm/dd"/>
    </dxf>
    <dxf>
      <numFmt numFmtId="182" formatCode="yyyy/mm/dd"/>
    </dxf>
    <dxf>
      <numFmt numFmtId="183" formatCode="yyyy/mm/_0d"/>
    </dxf>
    <dxf>
      <numFmt numFmtId="184" formatCode="yyyy/_0m/dd"/>
    </dxf>
    <dxf>
      <numFmt numFmtId="185" formatCode="yyyy/_0m/_0d"/>
    </dxf>
    <dxf>
      <numFmt numFmtId="182" formatCode="yyyy/mm/dd"/>
    </dxf>
    <dxf>
      <numFmt numFmtId="182" formatCode="yyyy/mm/dd"/>
    </dxf>
    <dxf>
      <numFmt numFmtId="183" formatCode="yyyy/mm/_0d"/>
    </dxf>
    <dxf>
      <numFmt numFmtId="184" formatCode="yyyy/_0m/dd"/>
    </dxf>
    <dxf>
      <numFmt numFmtId="185" formatCode="yyyy/_0m/_0d"/>
    </dxf>
  </dxfs>
  <tableStyles count="0" defaultTableStyle="TableStyleMedium2" defaultPivotStyle="PivotStyleLight16"/>
  <colors>
    <mruColors>
      <color rgb="FFFCE4D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3.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4.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5.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0</xdr:colOff>
      <xdr:row>15</xdr:row>
      <xdr:rowOff>0</xdr:rowOff>
    </xdr:from>
    <xdr:to>
      <xdr:col>10</xdr:col>
      <xdr:colOff>0</xdr:colOff>
      <xdr:row>15</xdr:row>
      <xdr:rowOff>0</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a:off x="9486900" y="385762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152402</xdr:colOff>
      <xdr:row>0</xdr:row>
      <xdr:rowOff>180976</xdr:rowOff>
    </xdr:from>
    <xdr:to>
      <xdr:col>5</xdr:col>
      <xdr:colOff>0</xdr:colOff>
      <xdr:row>0</xdr:row>
      <xdr:rowOff>734786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2402" y="180976"/>
          <a:ext cx="9699169" cy="5538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000">
              <a:solidFill>
                <a:srgbClr val="FF0000"/>
              </a:solidFill>
              <a:latin typeface="ＭＳ ゴシック" panose="020B0609070205080204" pitchFamily="49" charset="-128"/>
              <a:ea typeface="ＭＳ ゴシック" panose="020B0609070205080204" pitchFamily="49" charset="-128"/>
            </a:rPr>
            <a:t>以下の表の</a:t>
          </a:r>
          <a:r>
            <a:rPr kumimoji="1" lang="ja-JP" altLang="en-US" sz="3000" u="none">
              <a:solidFill>
                <a:srgbClr val="FF0000"/>
              </a:solidFill>
              <a:latin typeface="ＭＳ ゴシック" panose="020B0609070205080204" pitchFamily="49" charset="-128"/>
              <a:ea typeface="ＭＳ ゴシック" panose="020B0609070205080204" pitchFamily="49" charset="-128"/>
            </a:rPr>
            <a:t>入力欄</a:t>
          </a:r>
          <a:r>
            <a:rPr kumimoji="1" lang="ja-JP" altLang="en-US" sz="3000">
              <a:solidFill>
                <a:srgbClr val="FF0000"/>
              </a:solidFill>
              <a:latin typeface="ＭＳ ゴシック" panose="020B0609070205080204" pitchFamily="49" charset="-128"/>
              <a:ea typeface="ＭＳ ゴシック" panose="020B0609070205080204" pitchFamily="49" charset="-128"/>
            </a:rPr>
            <a:t>に必要事項を入力してください。</a:t>
          </a:r>
          <a:endParaRPr kumimoji="1" lang="en-US" altLang="ja-JP" sz="3600">
            <a:solidFill>
              <a:srgbClr val="FF0000"/>
            </a:solidFill>
            <a:latin typeface="ＭＳ ゴシック" panose="020B0609070205080204" pitchFamily="49" charset="-128"/>
            <a:ea typeface="ＭＳ ゴシック" panose="020B0609070205080204" pitchFamily="49" charset="-128"/>
          </a:endParaRPr>
        </a:p>
        <a:p>
          <a:pPr algn="ct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54429</xdr:rowOff>
    </xdr:from>
    <xdr:to>
      <xdr:col>6</xdr:col>
      <xdr:colOff>504825</xdr:colOff>
      <xdr:row>0</xdr:row>
      <xdr:rowOff>620939</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0" y="54429"/>
          <a:ext cx="7581900" cy="5665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500">
              <a:solidFill>
                <a:srgbClr val="FF0000"/>
              </a:solidFill>
              <a:latin typeface="ＭＳ ゴシック" panose="020B0609070205080204" pitchFamily="49" charset="-128"/>
              <a:ea typeface="ＭＳ ゴシック" panose="020B0609070205080204" pitchFamily="49" charset="-128"/>
            </a:rPr>
            <a:t>以下の表の</a:t>
          </a:r>
          <a:r>
            <a:rPr kumimoji="1" lang="ja-JP" altLang="en-US" sz="2500" u="none">
              <a:solidFill>
                <a:srgbClr val="FF0000"/>
              </a:solidFill>
              <a:latin typeface="ＭＳ ゴシック" panose="020B0609070205080204" pitchFamily="49" charset="-128"/>
              <a:ea typeface="ＭＳ ゴシック" panose="020B0609070205080204" pitchFamily="49" charset="-128"/>
            </a:rPr>
            <a:t>入力欄</a:t>
          </a:r>
          <a:r>
            <a:rPr kumimoji="1" lang="ja-JP" altLang="en-US" sz="2500">
              <a:solidFill>
                <a:srgbClr val="FF0000"/>
              </a:solidFill>
              <a:latin typeface="ＭＳ ゴシック" panose="020B0609070205080204" pitchFamily="49" charset="-128"/>
              <a:ea typeface="ＭＳ ゴシック" panose="020B0609070205080204" pitchFamily="49" charset="-128"/>
            </a:rPr>
            <a:t>に必要事項を入力してください</a:t>
          </a:r>
          <a:r>
            <a:rPr kumimoji="1" lang="ja-JP" altLang="en-US" sz="3000">
              <a:solidFill>
                <a:srgbClr val="FF0000"/>
              </a:solidFill>
              <a:latin typeface="ＭＳ ゴシック" panose="020B0609070205080204" pitchFamily="49" charset="-128"/>
              <a:ea typeface="ＭＳ ゴシック" panose="020B0609070205080204" pitchFamily="49" charset="-128"/>
            </a:rPr>
            <a:t>。</a:t>
          </a:r>
          <a:endParaRPr kumimoji="1" lang="en-US" altLang="ja-JP" sz="3600">
            <a:solidFill>
              <a:srgbClr val="FF0000"/>
            </a:solidFill>
            <a:latin typeface="ＭＳ ゴシック" panose="020B0609070205080204" pitchFamily="49" charset="-128"/>
            <a:ea typeface="ＭＳ ゴシック" panose="020B0609070205080204" pitchFamily="49" charset="-128"/>
          </a:endParaRPr>
        </a:p>
        <a:p>
          <a:pPr algn="ct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54429</xdr:rowOff>
    </xdr:from>
    <xdr:to>
      <xdr:col>6</xdr:col>
      <xdr:colOff>504825</xdr:colOff>
      <xdr:row>0</xdr:row>
      <xdr:rowOff>620939</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0" y="54429"/>
          <a:ext cx="7581900" cy="5665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500">
              <a:solidFill>
                <a:srgbClr val="FF0000"/>
              </a:solidFill>
              <a:latin typeface="ＭＳ ゴシック" panose="020B0609070205080204" pitchFamily="49" charset="-128"/>
              <a:ea typeface="ＭＳ ゴシック" panose="020B0609070205080204" pitchFamily="49" charset="-128"/>
            </a:rPr>
            <a:t>以下の表の</a:t>
          </a:r>
          <a:r>
            <a:rPr kumimoji="1" lang="ja-JP" altLang="en-US" sz="2500" u="none">
              <a:solidFill>
                <a:srgbClr val="FF0000"/>
              </a:solidFill>
              <a:latin typeface="ＭＳ ゴシック" panose="020B0609070205080204" pitchFamily="49" charset="-128"/>
              <a:ea typeface="ＭＳ ゴシック" panose="020B0609070205080204" pitchFamily="49" charset="-128"/>
            </a:rPr>
            <a:t>入力欄</a:t>
          </a:r>
          <a:r>
            <a:rPr kumimoji="1" lang="ja-JP" altLang="en-US" sz="2500">
              <a:solidFill>
                <a:srgbClr val="FF0000"/>
              </a:solidFill>
              <a:latin typeface="ＭＳ ゴシック" panose="020B0609070205080204" pitchFamily="49" charset="-128"/>
              <a:ea typeface="ＭＳ ゴシック" panose="020B0609070205080204" pitchFamily="49" charset="-128"/>
            </a:rPr>
            <a:t>に必要事項を入力してください</a:t>
          </a:r>
          <a:r>
            <a:rPr kumimoji="1" lang="ja-JP" altLang="en-US" sz="3000">
              <a:solidFill>
                <a:srgbClr val="FF0000"/>
              </a:solidFill>
              <a:latin typeface="ＭＳ ゴシック" panose="020B0609070205080204" pitchFamily="49" charset="-128"/>
              <a:ea typeface="ＭＳ ゴシック" panose="020B0609070205080204" pitchFamily="49" charset="-128"/>
            </a:rPr>
            <a:t>。</a:t>
          </a:r>
          <a:endParaRPr kumimoji="1" lang="en-US" altLang="ja-JP" sz="3600">
            <a:solidFill>
              <a:srgbClr val="FF0000"/>
            </a:solidFill>
            <a:latin typeface="ＭＳ ゴシック" panose="020B0609070205080204" pitchFamily="49" charset="-128"/>
            <a:ea typeface="ＭＳ ゴシック" panose="020B0609070205080204" pitchFamily="49" charset="-128"/>
          </a:endParaRPr>
        </a:p>
        <a:p>
          <a:pPr algn="ct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145678</xdr:colOff>
      <xdr:row>3</xdr:row>
      <xdr:rowOff>329827</xdr:rowOff>
    </xdr:from>
    <xdr:to>
      <xdr:col>22</xdr:col>
      <xdr:colOff>120090</xdr:colOff>
      <xdr:row>5</xdr:row>
      <xdr:rowOff>6217</xdr:rowOff>
    </xdr:to>
    <xdr:sp macro="" textlink="">
      <xdr:nvSpPr>
        <xdr:cNvPr id="6" name="テキスト ボックス 5">
          <a:extLst>
            <a:ext uri="{FF2B5EF4-FFF2-40B4-BE49-F238E27FC236}">
              <a16:creationId xmlns:a16="http://schemas.microsoft.com/office/drawing/2014/main" id="{00000000-0008-0000-0C00-000006000000}"/>
            </a:ext>
          </a:extLst>
        </xdr:cNvPr>
        <xdr:cNvSpPr txBox="1"/>
      </xdr:nvSpPr>
      <xdr:spPr>
        <a:xfrm>
          <a:off x="7720854" y="912533"/>
          <a:ext cx="7202207" cy="572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000" b="1">
              <a:solidFill>
                <a:srgbClr val="FF0000"/>
              </a:solidFill>
              <a:latin typeface="ＭＳ ゴシック" panose="020B0609070205080204" pitchFamily="49" charset="-128"/>
              <a:ea typeface="ＭＳ ゴシック" panose="020B0609070205080204" pitchFamily="49" charset="-128"/>
            </a:rPr>
            <a:t>入力不要（基本情報等から自動反映）</a:t>
          </a:r>
          <a:endParaRPr kumimoji="1" lang="en-US" altLang="ja-JP" sz="30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209550</xdr:colOff>
      <xdr:row>3</xdr:row>
      <xdr:rowOff>542925</xdr:rowOff>
    </xdr:from>
    <xdr:to>
      <xdr:col>17</xdr:col>
      <xdr:colOff>182282</xdr:colOff>
      <xdr:row>4</xdr:row>
      <xdr:rowOff>550635</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6362700" y="1514475"/>
          <a:ext cx="7211732" cy="5696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000" b="1">
              <a:solidFill>
                <a:srgbClr val="FF0000"/>
              </a:solidFill>
              <a:latin typeface="ＭＳ ゴシック" panose="020B0609070205080204" pitchFamily="49" charset="-128"/>
              <a:ea typeface="ＭＳ ゴシック" panose="020B0609070205080204" pitchFamily="49" charset="-128"/>
            </a:rPr>
            <a:t>入力不要（基本情報等から自動反映）</a:t>
          </a:r>
          <a:endParaRPr kumimoji="1" lang="en-US" altLang="ja-JP" sz="30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214539</xdr:colOff>
      <xdr:row>1</xdr:row>
      <xdr:rowOff>146503</xdr:rowOff>
    </xdr:from>
    <xdr:to>
      <xdr:col>16</xdr:col>
      <xdr:colOff>384121</xdr:colOff>
      <xdr:row>3</xdr:row>
      <xdr:rowOff>215899</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9916432" y="391432"/>
          <a:ext cx="7218082" cy="5592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000" b="1">
              <a:solidFill>
                <a:srgbClr val="FF0000"/>
              </a:solidFill>
              <a:latin typeface="ＭＳ ゴシック" panose="020B0609070205080204" pitchFamily="49" charset="-128"/>
              <a:ea typeface="ＭＳ ゴシック" panose="020B0609070205080204" pitchFamily="49" charset="-128"/>
            </a:rPr>
            <a:t>入力不要（基本情報等から自動反映）</a:t>
          </a:r>
          <a:endParaRPr kumimoji="1" lang="en-US" altLang="ja-JP" sz="30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257762</xdr:colOff>
      <xdr:row>6</xdr:row>
      <xdr:rowOff>123265</xdr:rowOff>
    </xdr:from>
    <xdr:to>
      <xdr:col>19</xdr:col>
      <xdr:colOff>430598</xdr:colOff>
      <xdr:row>7</xdr:row>
      <xdr:rowOff>315125</xdr:rowOff>
    </xdr:to>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12763527" y="1736912"/>
          <a:ext cx="7221336" cy="572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000" b="1">
              <a:solidFill>
                <a:srgbClr val="FF0000"/>
              </a:solidFill>
              <a:latin typeface="ＭＳ ゴシック" panose="020B0609070205080204" pitchFamily="49" charset="-128"/>
              <a:ea typeface="ＭＳ ゴシック" panose="020B0609070205080204" pitchFamily="49" charset="-128"/>
            </a:rPr>
            <a:t>入力不要（基本情報等から自動反映）</a:t>
          </a:r>
          <a:endParaRPr kumimoji="1" lang="en-US" altLang="ja-JP" sz="30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257762</xdr:colOff>
      <xdr:row>6</xdr:row>
      <xdr:rowOff>123265</xdr:rowOff>
    </xdr:from>
    <xdr:to>
      <xdr:col>19</xdr:col>
      <xdr:colOff>430598</xdr:colOff>
      <xdr:row>7</xdr:row>
      <xdr:rowOff>315125</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12802187" y="1742515"/>
          <a:ext cx="7221336" cy="572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000" b="1">
              <a:solidFill>
                <a:srgbClr val="FF0000"/>
              </a:solidFill>
              <a:latin typeface="ＭＳ ゴシック" panose="020B0609070205080204" pitchFamily="49" charset="-128"/>
              <a:ea typeface="ＭＳ ゴシック" panose="020B0609070205080204" pitchFamily="49" charset="-128"/>
            </a:rPr>
            <a:t>入力不要（基本情報等から自動反映）</a:t>
          </a:r>
          <a:endParaRPr kumimoji="1" lang="en-US" altLang="ja-JP" sz="30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11</xdr:col>
      <xdr:colOff>257762</xdr:colOff>
      <xdr:row>6</xdr:row>
      <xdr:rowOff>123265</xdr:rowOff>
    </xdr:from>
    <xdr:to>
      <xdr:col>19</xdr:col>
      <xdr:colOff>430598</xdr:colOff>
      <xdr:row>7</xdr:row>
      <xdr:rowOff>315125</xdr:rowOff>
    </xdr:to>
    <xdr:sp macro="" textlink="">
      <xdr:nvSpPr>
        <xdr:cNvPr id="2" name="テキスト ボックス 1">
          <a:extLst>
            <a:ext uri="{FF2B5EF4-FFF2-40B4-BE49-F238E27FC236}">
              <a16:creationId xmlns:a16="http://schemas.microsoft.com/office/drawing/2014/main" id="{00000000-0008-0000-1100-000002000000}"/>
            </a:ext>
          </a:extLst>
        </xdr:cNvPr>
        <xdr:cNvSpPr txBox="1"/>
      </xdr:nvSpPr>
      <xdr:spPr>
        <a:xfrm>
          <a:off x="12802187" y="1742515"/>
          <a:ext cx="7221336" cy="572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000" b="1">
              <a:solidFill>
                <a:srgbClr val="FF0000"/>
              </a:solidFill>
              <a:latin typeface="ＭＳ ゴシック" panose="020B0609070205080204" pitchFamily="49" charset="-128"/>
              <a:ea typeface="ＭＳ ゴシック" panose="020B0609070205080204" pitchFamily="49" charset="-128"/>
            </a:rPr>
            <a:t>入力不要（基本情報等から自動反映）</a:t>
          </a:r>
          <a:endParaRPr kumimoji="1" lang="en-US" altLang="ja-JP" sz="30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257762</xdr:colOff>
      <xdr:row>6</xdr:row>
      <xdr:rowOff>123265</xdr:rowOff>
    </xdr:from>
    <xdr:to>
      <xdr:col>19</xdr:col>
      <xdr:colOff>430598</xdr:colOff>
      <xdr:row>7</xdr:row>
      <xdr:rowOff>315125</xdr:rowOff>
    </xdr:to>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12802187" y="1742515"/>
          <a:ext cx="7221336" cy="572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000" b="1">
              <a:solidFill>
                <a:srgbClr val="FF0000"/>
              </a:solidFill>
              <a:latin typeface="ＭＳ ゴシック" panose="020B0609070205080204" pitchFamily="49" charset="-128"/>
              <a:ea typeface="ＭＳ ゴシック" panose="020B0609070205080204" pitchFamily="49" charset="-128"/>
            </a:rPr>
            <a:t>入力不要（基本情報等から自動反映）</a:t>
          </a:r>
          <a:endParaRPr kumimoji="1" lang="en-US" altLang="ja-JP" sz="30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11</xdr:col>
      <xdr:colOff>257762</xdr:colOff>
      <xdr:row>6</xdr:row>
      <xdr:rowOff>123265</xdr:rowOff>
    </xdr:from>
    <xdr:to>
      <xdr:col>19</xdr:col>
      <xdr:colOff>430598</xdr:colOff>
      <xdr:row>7</xdr:row>
      <xdr:rowOff>315125</xdr:rowOff>
    </xdr:to>
    <xdr:sp macro="" textlink="">
      <xdr:nvSpPr>
        <xdr:cNvPr id="2" name="テキスト ボックス 1">
          <a:extLst>
            <a:ext uri="{FF2B5EF4-FFF2-40B4-BE49-F238E27FC236}">
              <a16:creationId xmlns:a16="http://schemas.microsoft.com/office/drawing/2014/main" id="{00000000-0008-0000-1300-000002000000}"/>
            </a:ext>
          </a:extLst>
        </xdr:cNvPr>
        <xdr:cNvSpPr txBox="1"/>
      </xdr:nvSpPr>
      <xdr:spPr>
        <a:xfrm>
          <a:off x="12802187" y="1742515"/>
          <a:ext cx="7221336" cy="572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000" b="1">
              <a:solidFill>
                <a:srgbClr val="FF0000"/>
              </a:solidFill>
              <a:latin typeface="ＭＳ ゴシック" panose="020B0609070205080204" pitchFamily="49" charset="-128"/>
              <a:ea typeface="ＭＳ ゴシック" panose="020B0609070205080204" pitchFamily="49" charset="-128"/>
            </a:rPr>
            <a:t>入力不要（基本情報等から自動反映）</a:t>
          </a:r>
          <a:endParaRPr kumimoji="1" lang="en-US" altLang="ja-JP" sz="30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54429</xdr:rowOff>
    </xdr:from>
    <xdr:to>
      <xdr:col>6</xdr:col>
      <xdr:colOff>504825</xdr:colOff>
      <xdr:row>0</xdr:row>
      <xdr:rowOff>620939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0" y="54429"/>
          <a:ext cx="7581900" cy="5665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500">
              <a:solidFill>
                <a:srgbClr val="FF0000"/>
              </a:solidFill>
              <a:latin typeface="ＭＳ ゴシック" panose="020B0609070205080204" pitchFamily="49" charset="-128"/>
              <a:ea typeface="ＭＳ ゴシック" panose="020B0609070205080204" pitchFamily="49" charset="-128"/>
            </a:rPr>
            <a:t>以下の表の</a:t>
          </a:r>
          <a:r>
            <a:rPr kumimoji="1" lang="ja-JP" altLang="en-US" sz="2500" u="none">
              <a:solidFill>
                <a:srgbClr val="FF0000"/>
              </a:solidFill>
              <a:latin typeface="ＭＳ ゴシック" panose="020B0609070205080204" pitchFamily="49" charset="-128"/>
              <a:ea typeface="ＭＳ ゴシック" panose="020B0609070205080204" pitchFamily="49" charset="-128"/>
            </a:rPr>
            <a:t>入力欄</a:t>
          </a:r>
          <a:r>
            <a:rPr kumimoji="1" lang="ja-JP" altLang="en-US" sz="2500">
              <a:solidFill>
                <a:srgbClr val="FF0000"/>
              </a:solidFill>
              <a:latin typeface="ＭＳ ゴシック" panose="020B0609070205080204" pitchFamily="49" charset="-128"/>
              <a:ea typeface="ＭＳ ゴシック" panose="020B0609070205080204" pitchFamily="49" charset="-128"/>
            </a:rPr>
            <a:t>に必要事項を入力してください</a:t>
          </a:r>
          <a:r>
            <a:rPr kumimoji="1" lang="ja-JP" altLang="en-US" sz="3000">
              <a:solidFill>
                <a:srgbClr val="FF0000"/>
              </a:solidFill>
              <a:latin typeface="ＭＳ ゴシック" panose="020B0609070205080204" pitchFamily="49" charset="-128"/>
              <a:ea typeface="ＭＳ ゴシック" panose="020B0609070205080204" pitchFamily="49" charset="-128"/>
            </a:rPr>
            <a:t>。</a:t>
          </a:r>
          <a:endParaRPr kumimoji="1" lang="en-US" altLang="ja-JP" sz="3600">
            <a:solidFill>
              <a:srgbClr val="FF0000"/>
            </a:solidFill>
            <a:latin typeface="ＭＳ ゴシック" panose="020B0609070205080204" pitchFamily="49" charset="-128"/>
            <a:ea typeface="ＭＳ ゴシック" panose="020B0609070205080204" pitchFamily="49" charset="-128"/>
          </a:endParaRPr>
        </a:p>
        <a:p>
          <a:pPr algn="ct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11</xdr:col>
      <xdr:colOff>257762</xdr:colOff>
      <xdr:row>6</xdr:row>
      <xdr:rowOff>123265</xdr:rowOff>
    </xdr:from>
    <xdr:to>
      <xdr:col>19</xdr:col>
      <xdr:colOff>430598</xdr:colOff>
      <xdr:row>7</xdr:row>
      <xdr:rowOff>315125</xdr:rowOff>
    </xdr:to>
    <xdr:sp macro="" textlink="">
      <xdr:nvSpPr>
        <xdr:cNvPr id="2" name="テキスト ボックス 1">
          <a:extLst>
            <a:ext uri="{FF2B5EF4-FFF2-40B4-BE49-F238E27FC236}">
              <a16:creationId xmlns:a16="http://schemas.microsoft.com/office/drawing/2014/main" id="{00000000-0008-0000-1400-000002000000}"/>
            </a:ext>
          </a:extLst>
        </xdr:cNvPr>
        <xdr:cNvSpPr txBox="1"/>
      </xdr:nvSpPr>
      <xdr:spPr>
        <a:xfrm>
          <a:off x="12802187" y="1742515"/>
          <a:ext cx="7221336" cy="572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000" b="1">
              <a:solidFill>
                <a:srgbClr val="FF0000"/>
              </a:solidFill>
              <a:latin typeface="ＭＳ ゴシック" panose="020B0609070205080204" pitchFamily="49" charset="-128"/>
              <a:ea typeface="ＭＳ ゴシック" panose="020B0609070205080204" pitchFamily="49" charset="-128"/>
            </a:rPr>
            <a:t>入力不要（基本情報等から自動反映）</a:t>
          </a:r>
          <a:endParaRPr kumimoji="1" lang="en-US" altLang="ja-JP" sz="30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11</xdr:col>
      <xdr:colOff>257762</xdr:colOff>
      <xdr:row>6</xdr:row>
      <xdr:rowOff>123265</xdr:rowOff>
    </xdr:from>
    <xdr:to>
      <xdr:col>19</xdr:col>
      <xdr:colOff>430598</xdr:colOff>
      <xdr:row>7</xdr:row>
      <xdr:rowOff>315125</xdr:rowOff>
    </xdr:to>
    <xdr:sp macro="" textlink="">
      <xdr:nvSpPr>
        <xdr:cNvPr id="2" name="テキスト ボックス 1">
          <a:extLst>
            <a:ext uri="{FF2B5EF4-FFF2-40B4-BE49-F238E27FC236}">
              <a16:creationId xmlns:a16="http://schemas.microsoft.com/office/drawing/2014/main" id="{00000000-0008-0000-1500-000002000000}"/>
            </a:ext>
          </a:extLst>
        </xdr:cNvPr>
        <xdr:cNvSpPr txBox="1"/>
      </xdr:nvSpPr>
      <xdr:spPr>
        <a:xfrm>
          <a:off x="12802187" y="1742515"/>
          <a:ext cx="7221336" cy="572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000" b="1">
              <a:solidFill>
                <a:srgbClr val="FF0000"/>
              </a:solidFill>
              <a:latin typeface="ＭＳ ゴシック" panose="020B0609070205080204" pitchFamily="49" charset="-128"/>
              <a:ea typeface="ＭＳ ゴシック" panose="020B0609070205080204" pitchFamily="49" charset="-128"/>
            </a:rPr>
            <a:t>入力不要（基本情報等から自動反映）</a:t>
          </a:r>
          <a:endParaRPr kumimoji="1" lang="en-US" altLang="ja-JP" sz="30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11</xdr:col>
      <xdr:colOff>257762</xdr:colOff>
      <xdr:row>6</xdr:row>
      <xdr:rowOff>123265</xdr:rowOff>
    </xdr:from>
    <xdr:to>
      <xdr:col>19</xdr:col>
      <xdr:colOff>430598</xdr:colOff>
      <xdr:row>7</xdr:row>
      <xdr:rowOff>315125</xdr:rowOff>
    </xdr:to>
    <xdr:sp macro="" textlink="">
      <xdr:nvSpPr>
        <xdr:cNvPr id="2" name="テキスト ボックス 1">
          <a:extLst>
            <a:ext uri="{FF2B5EF4-FFF2-40B4-BE49-F238E27FC236}">
              <a16:creationId xmlns:a16="http://schemas.microsoft.com/office/drawing/2014/main" id="{00000000-0008-0000-1600-000002000000}"/>
            </a:ext>
          </a:extLst>
        </xdr:cNvPr>
        <xdr:cNvSpPr txBox="1"/>
      </xdr:nvSpPr>
      <xdr:spPr>
        <a:xfrm>
          <a:off x="12802187" y="1742515"/>
          <a:ext cx="7221336" cy="572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000" b="1">
              <a:solidFill>
                <a:srgbClr val="FF0000"/>
              </a:solidFill>
              <a:latin typeface="ＭＳ ゴシック" panose="020B0609070205080204" pitchFamily="49" charset="-128"/>
              <a:ea typeface="ＭＳ ゴシック" panose="020B0609070205080204" pitchFamily="49" charset="-128"/>
            </a:rPr>
            <a:t>入力不要（基本情報等から自動反映）</a:t>
          </a:r>
          <a:endParaRPr kumimoji="1" lang="en-US" altLang="ja-JP" sz="30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11</xdr:col>
      <xdr:colOff>257762</xdr:colOff>
      <xdr:row>6</xdr:row>
      <xdr:rowOff>123265</xdr:rowOff>
    </xdr:from>
    <xdr:to>
      <xdr:col>19</xdr:col>
      <xdr:colOff>430598</xdr:colOff>
      <xdr:row>7</xdr:row>
      <xdr:rowOff>315125</xdr:rowOff>
    </xdr:to>
    <xdr:sp macro="" textlink="">
      <xdr:nvSpPr>
        <xdr:cNvPr id="2" name="テキスト ボックス 1">
          <a:extLst>
            <a:ext uri="{FF2B5EF4-FFF2-40B4-BE49-F238E27FC236}">
              <a16:creationId xmlns:a16="http://schemas.microsoft.com/office/drawing/2014/main" id="{00000000-0008-0000-1700-000002000000}"/>
            </a:ext>
          </a:extLst>
        </xdr:cNvPr>
        <xdr:cNvSpPr txBox="1"/>
      </xdr:nvSpPr>
      <xdr:spPr>
        <a:xfrm>
          <a:off x="12802187" y="1742515"/>
          <a:ext cx="7221336" cy="572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000" b="1">
              <a:solidFill>
                <a:srgbClr val="FF0000"/>
              </a:solidFill>
              <a:latin typeface="ＭＳ ゴシック" panose="020B0609070205080204" pitchFamily="49" charset="-128"/>
              <a:ea typeface="ＭＳ ゴシック" panose="020B0609070205080204" pitchFamily="49" charset="-128"/>
            </a:rPr>
            <a:t>入力不要（基本情報等から自動反映）</a:t>
          </a:r>
          <a:endParaRPr kumimoji="1" lang="en-US" altLang="ja-JP" sz="30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257762</xdr:colOff>
      <xdr:row>6</xdr:row>
      <xdr:rowOff>123265</xdr:rowOff>
    </xdr:from>
    <xdr:to>
      <xdr:col>19</xdr:col>
      <xdr:colOff>430598</xdr:colOff>
      <xdr:row>7</xdr:row>
      <xdr:rowOff>315125</xdr:rowOff>
    </xdr:to>
    <xdr:sp macro="" textlink="">
      <xdr:nvSpPr>
        <xdr:cNvPr id="2" name="テキスト ボックス 1">
          <a:extLst>
            <a:ext uri="{FF2B5EF4-FFF2-40B4-BE49-F238E27FC236}">
              <a16:creationId xmlns:a16="http://schemas.microsoft.com/office/drawing/2014/main" id="{00000000-0008-0000-1800-000002000000}"/>
            </a:ext>
          </a:extLst>
        </xdr:cNvPr>
        <xdr:cNvSpPr txBox="1"/>
      </xdr:nvSpPr>
      <xdr:spPr>
        <a:xfrm>
          <a:off x="12802187" y="1742515"/>
          <a:ext cx="7221336" cy="572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000" b="1">
              <a:solidFill>
                <a:srgbClr val="FF0000"/>
              </a:solidFill>
              <a:latin typeface="ＭＳ ゴシック" panose="020B0609070205080204" pitchFamily="49" charset="-128"/>
              <a:ea typeface="ＭＳ ゴシック" panose="020B0609070205080204" pitchFamily="49" charset="-128"/>
            </a:rPr>
            <a:t>入力不要（基本情報等から自動反映）</a:t>
          </a:r>
          <a:endParaRPr kumimoji="1" lang="en-US" altLang="ja-JP" sz="30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180975</xdr:colOff>
      <xdr:row>5</xdr:row>
      <xdr:rowOff>171449</xdr:rowOff>
    </xdr:from>
    <xdr:to>
      <xdr:col>17</xdr:col>
      <xdr:colOff>38100</xdr:colOff>
      <xdr:row>12</xdr:row>
      <xdr:rowOff>47624</xdr:rowOff>
    </xdr:to>
    <xdr:sp macro="" textlink="">
      <xdr:nvSpPr>
        <xdr:cNvPr id="2" name="テキスト ボックス 1">
          <a:extLst>
            <a:ext uri="{FF2B5EF4-FFF2-40B4-BE49-F238E27FC236}">
              <a16:creationId xmlns:a16="http://schemas.microsoft.com/office/drawing/2014/main" id="{00000000-0008-0000-1900-000002000000}"/>
            </a:ext>
          </a:extLst>
        </xdr:cNvPr>
        <xdr:cNvSpPr txBox="1"/>
      </xdr:nvSpPr>
      <xdr:spPr>
        <a:xfrm>
          <a:off x="7639050" y="1676399"/>
          <a:ext cx="3676650" cy="20669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「住所」、「団体名」、「代表者職氏名」、「電話番号」、「電子メール」欄は別のシートの情報が転記されるので、何も入力しないでください。</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226546</xdr:colOff>
      <xdr:row>14</xdr:row>
      <xdr:rowOff>126252</xdr:rowOff>
    </xdr:from>
    <xdr:to>
      <xdr:col>17</xdr:col>
      <xdr:colOff>64621</xdr:colOff>
      <xdr:row>18</xdr:row>
      <xdr:rowOff>154827</xdr:rowOff>
    </xdr:to>
    <xdr:sp macro="" textlink="">
      <xdr:nvSpPr>
        <xdr:cNvPr id="3" name="テキスト ボックス 2">
          <a:extLst>
            <a:ext uri="{FF2B5EF4-FFF2-40B4-BE49-F238E27FC236}">
              <a16:creationId xmlns:a16="http://schemas.microsoft.com/office/drawing/2014/main" id="{00000000-0008-0000-1900-000003000000}"/>
            </a:ext>
          </a:extLst>
        </xdr:cNvPr>
        <xdr:cNvSpPr txBox="1"/>
      </xdr:nvSpPr>
      <xdr:spPr>
        <a:xfrm>
          <a:off x="7684621" y="4660152"/>
          <a:ext cx="3657600" cy="11144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latin typeface="ＭＳ ゴシック" panose="020B0609070205080204" pitchFamily="49" charset="-128"/>
              <a:ea typeface="ＭＳ ゴシック" panose="020B0609070205080204" pitchFamily="49" charset="-128"/>
              <a:cs typeface="+mn-cs"/>
            </a:rPr>
            <a:t>交付決定通知に記載の、日付、文書番号を入力してください。</a:t>
          </a:r>
          <a:endParaRPr kumimoji="1" lang="en-US" altLang="ja-JP" sz="140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11</xdr:col>
      <xdr:colOff>219075</xdr:colOff>
      <xdr:row>2</xdr:row>
      <xdr:rowOff>57150</xdr:rowOff>
    </xdr:from>
    <xdr:to>
      <xdr:col>21</xdr:col>
      <xdr:colOff>572807</xdr:colOff>
      <xdr:row>3</xdr:row>
      <xdr:rowOff>249010</xdr:rowOff>
    </xdr:to>
    <xdr:sp macro="" textlink="">
      <xdr:nvSpPr>
        <xdr:cNvPr id="4" name="テキスト ボックス 3">
          <a:extLst>
            <a:ext uri="{FF2B5EF4-FFF2-40B4-BE49-F238E27FC236}">
              <a16:creationId xmlns:a16="http://schemas.microsoft.com/office/drawing/2014/main" id="{00000000-0008-0000-2600-000004000000}"/>
            </a:ext>
          </a:extLst>
        </xdr:cNvPr>
        <xdr:cNvSpPr txBox="1"/>
      </xdr:nvSpPr>
      <xdr:spPr>
        <a:xfrm>
          <a:off x="7115175" y="666750"/>
          <a:ext cx="7211732" cy="572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000" b="1">
              <a:solidFill>
                <a:srgbClr val="FF0000"/>
              </a:solidFill>
              <a:latin typeface="ＭＳ ゴシック" panose="020B0609070205080204" pitchFamily="49" charset="-128"/>
              <a:ea typeface="ＭＳ ゴシック" panose="020B0609070205080204" pitchFamily="49" charset="-128"/>
            </a:rPr>
            <a:t>入力不要（基本情報等から自動反映）</a:t>
          </a:r>
          <a:endParaRPr kumimoji="1" lang="en-US" altLang="ja-JP" sz="30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3</xdr:col>
      <xdr:colOff>314325</xdr:colOff>
      <xdr:row>25</xdr:row>
      <xdr:rowOff>95250</xdr:rowOff>
    </xdr:from>
    <xdr:to>
      <xdr:col>3</xdr:col>
      <xdr:colOff>600075</xdr:colOff>
      <xdr:row>26</xdr:row>
      <xdr:rowOff>114300</xdr:rowOff>
    </xdr:to>
    <xdr:sp macro="" textlink="">
      <xdr:nvSpPr>
        <xdr:cNvPr id="55" name="円/楕円 4">
          <a:extLst>
            <a:ext uri="{FF2B5EF4-FFF2-40B4-BE49-F238E27FC236}">
              <a16:creationId xmlns:a16="http://schemas.microsoft.com/office/drawing/2014/main" id="{00000000-0008-0000-2700-000037000000}"/>
            </a:ext>
          </a:extLst>
        </xdr:cNvPr>
        <xdr:cNvSpPr/>
      </xdr:nvSpPr>
      <xdr:spPr>
        <a:xfrm>
          <a:off x="2752725" y="6191250"/>
          <a:ext cx="285750" cy="2190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228600</xdr:colOff>
      <xdr:row>20</xdr:row>
      <xdr:rowOff>196850</xdr:rowOff>
    </xdr:from>
    <xdr:to>
      <xdr:col>3</xdr:col>
      <xdr:colOff>257175</xdr:colOff>
      <xdr:row>21</xdr:row>
      <xdr:rowOff>139700</xdr:rowOff>
    </xdr:to>
    <xdr:sp macro="" textlink="">
      <xdr:nvSpPr>
        <xdr:cNvPr id="56" name="円/楕円 5">
          <a:extLst>
            <a:ext uri="{FF2B5EF4-FFF2-40B4-BE49-F238E27FC236}">
              <a16:creationId xmlns:a16="http://schemas.microsoft.com/office/drawing/2014/main" id="{00000000-0008-0000-2700-000038000000}"/>
            </a:ext>
          </a:extLst>
        </xdr:cNvPr>
        <xdr:cNvSpPr/>
      </xdr:nvSpPr>
      <xdr:spPr>
        <a:xfrm>
          <a:off x="2457450" y="5635625"/>
          <a:ext cx="285750" cy="2190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142874</xdr:colOff>
      <xdr:row>0</xdr:row>
      <xdr:rowOff>219074</xdr:rowOff>
    </xdr:from>
    <xdr:to>
      <xdr:col>17</xdr:col>
      <xdr:colOff>390526</xdr:colOff>
      <xdr:row>3</xdr:row>
      <xdr:rowOff>238125</xdr:rowOff>
    </xdr:to>
    <xdr:sp macro="" textlink="">
      <xdr:nvSpPr>
        <xdr:cNvPr id="57" name="テキスト ボックス 56">
          <a:extLst>
            <a:ext uri="{FF2B5EF4-FFF2-40B4-BE49-F238E27FC236}">
              <a16:creationId xmlns:a16="http://schemas.microsoft.com/office/drawing/2014/main" id="{00000000-0008-0000-2700-000039000000}"/>
            </a:ext>
          </a:extLst>
        </xdr:cNvPr>
        <xdr:cNvSpPr txBox="1"/>
      </xdr:nvSpPr>
      <xdr:spPr>
        <a:xfrm>
          <a:off x="8582024" y="219074"/>
          <a:ext cx="3143252" cy="1219201"/>
        </a:xfrm>
        <a:prstGeom prst="rect">
          <a:avLst/>
        </a:prstGeom>
        <a:solidFill>
          <a:srgbClr val="FF0000"/>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600">
              <a:latin typeface="ＭＳ ゴシック" panose="020B0609070205080204" pitchFamily="49" charset="-128"/>
              <a:ea typeface="ＭＳ ゴシック" panose="020B0609070205080204" pitchFamily="49" charset="-128"/>
            </a:rPr>
            <a:t>「基本情報」シートより情報が転記されます。</a:t>
          </a:r>
          <a:endParaRPr kumimoji="1" lang="en-US" altLang="ja-JP" sz="1600">
            <a:latin typeface="ＭＳ ゴシック" panose="020B0609070205080204" pitchFamily="49" charset="-128"/>
            <a:ea typeface="ＭＳ ゴシック" panose="020B0609070205080204" pitchFamily="49" charset="-128"/>
          </a:endParaRPr>
        </a:p>
        <a:p>
          <a:r>
            <a:rPr kumimoji="1" lang="ja-JP" altLang="en-US" sz="1600">
              <a:latin typeface="ＭＳ ゴシック" panose="020B0609070205080204" pitchFamily="49" charset="-128"/>
              <a:ea typeface="ＭＳ ゴシック" panose="020B0609070205080204" pitchFamily="49" charset="-128"/>
            </a:rPr>
            <a:t>一部は転記されないので、入力してください。</a:t>
          </a:r>
          <a:endParaRPr kumimoji="1" lang="en-US" altLang="ja-JP" sz="16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161925</xdr:colOff>
      <xdr:row>47</xdr:row>
      <xdr:rowOff>76200</xdr:rowOff>
    </xdr:from>
    <xdr:to>
      <xdr:col>11</xdr:col>
      <xdr:colOff>933450</xdr:colOff>
      <xdr:row>51</xdr:row>
      <xdr:rowOff>9525</xdr:rowOff>
    </xdr:to>
    <xdr:sp macro="" textlink="">
      <xdr:nvSpPr>
        <xdr:cNvPr id="60" name="テキスト ボックス 59">
          <a:extLst>
            <a:ext uri="{FF2B5EF4-FFF2-40B4-BE49-F238E27FC236}">
              <a16:creationId xmlns:a16="http://schemas.microsoft.com/office/drawing/2014/main" id="{00000000-0008-0000-2700-00003C000000}"/>
            </a:ext>
          </a:extLst>
        </xdr:cNvPr>
        <xdr:cNvSpPr txBox="1"/>
      </xdr:nvSpPr>
      <xdr:spPr>
        <a:xfrm>
          <a:off x="161925" y="12201525"/>
          <a:ext cx="8124825" cy="8858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１　登録する債権者の本人確認書類の写しを添付してください。詳細は下記注意事項６を参照。</a:t>
          </a:r>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２　本人確認書類の写しとは、概ね以下のとおりです（いずれか一つ）。</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登録者が法人等の場合</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・登記事項証明書　・印鑑登録証明書　等</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登録者が個人の場合</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・マイナンバーカード　・運転免許証　・パスポート　・各種健康保険証　等</a:t>
          </a:r>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6</xdr:row>
          <xdr:rowOff>190500</xdr:rowOff>
        </xdr:from>
        <xdr:to>
          <xdr:col>1</xdr:col>
          <xdr:colOff>333375</xdr:colOff>
          <xdr:row>8</xdr:row>
          <xdr:rowOff>85725</xdr:rowOff>
        </xdr:to>
        <xdr:sp macro="" textlink="">
          <xdr:nvSpPr>
            <xdr:cNvPr id="30753" name="Check Box 33" hidden="1">
              <a:extLst>
                <a:ext uri="{63B3BB69-23CF-44E3-9099-C40C66FF867C}">
                  <a14:compatExt spid="_x0000_s30753"/>
                </a:ext>
                <a:ext uri="{FF2B5EF4-FFF2-40B4-BE49-F238E27FC236}">
                  <a16:creationId xmlns:a16="http://schemas.microsoft.com/office/drawing/2014/main" id="{00000000-0008-0000-2700-00002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xdr:row>
          <xdr:rowOff>190500</xdr:rowOff>
        </xdr:from>
        <xdr:to>
          <xdr:col>1</xdr:col>
          <xdr:colOff>333375</xdr:colOff>
          <xdr:row>7</xdr:row>
          <xdr:rowOff>85725</xdr:rowOff>
        </xdr:to>
        <xdr:sp macro="" textlink="">
          <xdr:nvSpPr>
            <xdr:cNvPr id="30754" name="Check Box 34" hidden="1">
              <a:extLst>
                <a:ext uri="{63B3BB69-23CF-44E3-9099-C40C66FF867C}">
                  <a14:compatExt spid="_x0000_s30754"/>
                </a:ext>
                <a:ext uri="{FF2B5EF4-FFF2-40B4-BE49-F238E27FC236}">
                  <a16:creationId xmlns:a16="http://schemas.microsoft.com/office/drawing/2014/main" id="{00000000-0008-0000-2700-00002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5</xdr:row>
          <xdr:rowOff>180975</xdr:rowOff>
        </xdr:from>
        <xdr:to>
          <xdr:col>0</xdr:col>
          <xdr:colOff>742950</xdr:colOff>
          <xdr:row>7</xdr:row>
          <xdr:rowOff>76200</xdr:rowOff>
        </xdr:to>
        <xdr:sp macro="" textlink="">
          <xdr:nvSpPr>
            <xdr:cNvPr id="30755" name="Check Box 35" hidden="1">
              <a:extLst>
                <a:ext uri="{63B3BB69-23CF-44E3-9099-C40C66FF867C}">
                  <a14:compatExt spid="_x0000_s30755"/>
                </a:ext>
                <a:ext uri="{FF2B5EF4-FFF2-40B4-BE49-F238E27FC236}">
                  <a16:creationId xmlns:a16="http://schemas.microsoft.com/office/drawing/2014/main" id="{00000000-0008-0000-2700-00002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6</xdr:row>
          <xdr:rowOff>180975</xdr:rowOff>
        </xdr:from>
        <xdr:to>
          <xdr:col>0</xdr:col>
          <xdr:colOff>742950</xdr:colOff>
          <xdr:row>8</xdr:row>
          <xdr:rowOff>76200</xdr:rowOff>
        </xdr:to>
        <xdr:sp macro="" textlink="">
          <xdr:nvSpPr>
            <xdr:cNvPr id="30756" name="Check Box 36" hidden="1">
              <a:extLst>
                <a:ext uri="{63B3BB69-23CF-44E3-9099-C40C66FF867C}">
                  <a14:compatExt spid="_x0000_s30756"/>
                </a:ext>
                <a:ext uri="{FF2B5EF4-FFF2-40B4-BE49-F238E27FC236}">
                  <a16:creationId xmlns:a16="http://schemas.microsoft.com/office/drawing/2014/main" id="{00000000-0008-0000-2700-00002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xdr:row>
          <xdr:rowOff>171450</xdr:rowOff>
        </xdr:from>
        <xdr:to>
          <xdr:col>4</xdr:col>
          <xdr:colOff>342900</xdr:colOff>
          <xdr:row>7</xdr:row>
          <xdr:rowOff>66675</xdr:rowOff>
        </xdr:to>
        <xdr:sp macro="" textlink="">
          <xdr:nvSpPr>
            <xdr:cNvPr id="30757" name="Check Box 37" hidden="1">
              <a:extLst>
                <a:ext uri="{63B3BB69-23CF-44E3-9099-C40C66FF867C}">
                  <a14:compatExt spid="_x0000_s30757"/>
                </a:ext>
                <a:ext uri="{FF2B5EF4-FFF2-40B4-BE49-F238E27FC236}">
                  <a16:creationId xmlns:a16="http://schemas.microsoft.com/office/drawing/2014/main" id="{00000000-0008-0000-2700-00002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xdr:row>
          <xdr:rowOff>190500</xdr:rowOff>
        </xdr:from>
        <xdr:to>
          <xdr:col>4</xdr:col>
          <xdr:colOff>342900</xdr:colOff>
          <xdr:row>8</xdr:row>
          <xdr:rowOff>85725</xdr:rowOff>
        </xdr:to>
        <xdr:sp macro="" textlink="">
          <xdr:nvSpPr>
            <xdr:cNvPr id="30758" name="Check Box 38" hidden="1">
              <a:extLst>
                <a:ext uri="{63B3BB69-23CF-44E3-9099-C40C66FF867C}">
                  <a14:compatExt spid="_x0000_s30758"/>
                </a:ext>
                <a:ext uri="{FF2B5EF4-FFF2-40B4-BE49-F238E27FC236}">
                  <a16:creationId xmlns:a16="http://schemas.microsoft.com/office/drawing/2014/main" id="{00000000-0008-0000-2700-00002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5</xdr:row>
          <xdr:rowOff>180975</xdr:rowOff>
        </xdr:from>
        <xdr:to>
          <xdr:col>7</xdr:col>
          <xdr:colOff>342900</xdr:colOff>
          <xdr:row>7</xdr:row>
          <xdr:rowOff>76200</xdr:rowOff>
        </xdr:to>
        <xdr:sp macro="" textlink="">
          <xdr:nvSpPr>
            <xdr:cNvPr id="30759" name="Check Box 39" hidden="1">
              <a:extLst>
                <a:ext uri="{63B3BB69-23CF-44E3-9099-C40C66FF867C}">
                  <a14:compatExt spid="_x0000_s30759"/>
                </a:ext>
                <a:ext uri="{FF2B5EF4-FFF2-40B4-BE49-F238E27FC236}">
                  <a16:creationId xmlns:a16="http://schemas.microsoft.com/office/drawing/2014/main" id="{00000000-0008-0000-2700-00002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0</xdr:colOff>
      <xdr:row>10</xdr:row>
      <xdr:rowOff>9525</xdr:rowOff>
    </xdr:from>
    <xdr:to>
      <xdr:col>17</xdr:col>
      <xdr:colOff>390524</xdr:colOff>
      <xdr:row>13</xdr:row>
      <xdr:rowOff>219075</xdr:rowOff>
    </xdr:to>
    <xdr:sp macro="" textlink="">
      <xdr:nvSpPr>
        <xdr:cNvPr id="78" name="テキスト ボックス 77">
          <a:extLst>
            <a:ext uri="{FF2B5EF4-FFF2-40B4-BE49-F238E27FC236}">
              <a16:creationId xmlns:a16="http://schemas.microsoft.com/office/drawing/2014/main" id="{00000000-0008-0000-2700-00004E000000}"/>
            </a:ext>
          </a:extLst>
        </xdr:cNvPr>
        <xdr:cNvSpPr txBox="1"/>
      </xdr:nvSpPr>
      <xdr:spPr>
        <a:xfrm>
          <a:off x="8553450" y="3076575"/>
          <a:ext cx="3133724"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ＭＳ ゴシック" panose="020B0609070205080204" pitchFamily="49" charset="-128"/>
              <a:ea typeface="ＭＳ ゴシック" panose="020B0609070205080204" pitchFamily="49" charset="-128"/>
            </a:rPr>
            <a:t>「住所（所在地）」、「屋号・氏名又は法人名」欄は、法人本部の情報が別シートから転記されます。フリガナのみ入力してください。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1</xdr:colOff>
      <xdr:row>5</xdr:row>
      <xdr:rowOff>1</xdr:rowOff>
    </xdr:from>
    <xdr:to>
      <xdr:col>17</xdr:col>
      <xdr:colOff>400051</xdr:colOff>
      <xdr:row>7</xdr:row>
      <xdr:rowOff>47625</xdr:rowOff>
    </xdr:to>
    <xdr:sp macro="" textlink="">
      <xdr:nvSpPr>
        <xdr:cNvPr id="79" name="テキスト ボックス 78">
          <a:extLst>
            <a:ext uri="{FF2B5EF4-FFF2-40B4-BE49-F238E27FC236}">
              <a16:creationId xmlns:a16="http://schemas.microsoft.com/office/drawing/2014/main" id="{00000000-0008-0000-2700-00004F000000}"/>
            </a:ext>
          </a:extLst>
        </xdr:cNvPr>
        <xdr:cNvSpPr txBox="1"/>
      </xdr:nvSpPr>
      <xdr:spPr>
        <a:xfrm>
          <a:off x="8639176" y="1905001"/>
          <a:ext cx="3143250" cy="5429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ＭＳ ゴシック" panose="020B0609070205080204" pitchFamily="49" charset="-128"/>
              <a:ea typeface="ＭＳ ゴシック" panose="020B0609070205080204" pitchFamily="49" charset="-128"/>
            </a:rPr>
            <a:t>入力不要です。</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19050</xdr:colOff>
      <xdr:row>16</xdr:row>
      <xdr:rowOff>295275</xdr:rowOff>
    </xdr:from>
    <xdr:to>
      <xdr:col>17</xdr:col>
      <xdr:colOff>419099</xdr:colOff>
      <xdr:row>19</xdr:row>
      <xdr:rowOff>19050</xdr:rowOff>
    </xdr:to>
    <xdr:sp macro="" textlink="">
      <xdr:nvSpPr>
        <xdr:cNvPr id="80" name="テキスト ボックス 79">
          <a:extLst>
            <a:ext uri="{FF2B5EF4-FFF2-40B4-BE49-F238E27FC236}">
              <a16:creationId xmlns:a16="http://schemas.microsoft.com/office/drawing/2014/main" id="{00000000-0008-0000-2700-000050000000}"/>
            </a:ext>
          </a:extLst>
        </xdr:cNvPr>
        <xdr:cNvSpPr txBox="1"/>
      </xdr:nvSpPr>
      <xdr:spPr>
        <a:xfrm>
          <a:off x="8610600" y="4629150"/>
          <a:ext cx="3143249"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ＭＳ ゴシック" panose="020B0609070205080204" pitchFamily="49" charset="-128"/>
              <a:ea typeface="ＭＳ ゴシック" panose="020B0609070205080204" pitchFamily="49" charset="-128"/>
            </a:rPr>
            <a:t>「経理担当者氏名」、「記入者氏名」の欄は入力してください。</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190500</xdr:colOff>
      <xdr:row>23</xdr:row>
      <xdr:rowOff>28575</xdr:rowOff>
    </xdr:from>
    <xdr:to>
      <xdr:col>5</xdr:col>
      <xdr:colOff>476250</xdr:colOff>
      <xdr:row>23</xdr:row>
      <xdr:rowOff>219075</xdr:rowOff>
    </xdr:to>
    <xdr:sp macro="" textlink="">
      <xdr:nvSpPr>
        <xdr:cNvPr id="81" name="円/楕円 5">
          <a:extLst>
            <a:ext uri="{FF2B5EF4-FFF2-40B4-BE49-F238E27FC236}">
              <a16:creationId xmlns:a16="http://schemas.microsoft.com/office/drawing/2014/main" id="{00000000-0008-0000-2700-000051000000}"/>
            </a:ext>
          </a:extLst>
        </xdr:cNvPr>
        <xdr:cNvSpPr/>
      </xdr:nvSpPr>
      <xdr:spPr>
        <a:xfrm>
          <a:off x="4029075" y="6305550"/>
          <a:ext cx="285750" cy="1905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381001</xdr:colOff>
      <xdr:row>33</xdr:row>
      <xdr:rowOff>190500</xdr:rowOff>
    </xdr:from>
    <xdr:to>
      <xdr:col>15</xdr:col>
      <xdr:colOff>95250</xdr:colOff>
      <xdr:row>35</xdr:row>
      <xdr:rowOff>133350</xdr:rowOff>
    </xdr:to>
    <xdr:sp macro="" textlink="">
      <xdr:nvSpPr>
        <xdr:cNvPr id="82" name="テキスト ボックス 81">
          <a:extLst>
            <a:ext uri="{FF2B5EF4-FFF2-40B4-BE49-F238E27FC236}">
              <a16:creationId xmlns:a16="http://schemas.microsoft.com/office/drawing/2014/main" id="{00000000-0008-0000-2700-000052000000}"/>
            </a:ext>
          </a:extLst>
        </xdr:cNvPr>
        <xdr:cNvSpPr txBox="1"/>
      </xdr:nvSpPr>
      <xdr:spPr>
        <a:xfrm>
          <a:off x="8934451" y="8753475"/>
          <a:ext cx="1085849" cy="40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1100">
              <a:latin typeface="ＭＳ ゴシック" panose="020B0609070205080204" pitchFamily="49" charset="-128"/>
              <a:ea typeface="ＭＳ ゴシック" panose="020B0609070205080204" pitchFamily="49" charset="-128"/>
            </a:rPr>
            <a:t>入力不要です</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142875</xdr:colOff>
      <xdr:row>30</xdr:row>
      <xdr:rowOff>190500</xdr:rowOff>
    </xdr:from>
    <xdr:to>
      <xdr:col>13</xdr:col>
      <xdr:colOff>219075</xdr:colOff>
      <xdr:row>37</xdr:row>
      <xdr:rowOff>361950</xdr:rowOff>
    </xdr:to>
    <xdr:sp macro="" textlink="">
      <xdr:nvSpPr>
        <xdr:cNvPr id="10" name="右中かっこ 9">
          <a:extLst>
            <a:ext uri="{FF2B5EF4-FFF2-40B4-BE49-F238E27FC236}">
              <a16:creationId xmlns:a16="http://schemas.microsoft.com/office/drawing/2014/main" id="{00000000-0008-0000-2700-00000A000000}"/>
            </a:ext>
          </a:extLst>
        </xdr:cNvPr>
        <xdr:cNvSpPr/>
      </xdr:nvSpPr>
      <xdr:spPr>
        <a:xfrm>
          <a:off x="8582025" y="7991475"/>
          <a:ext cx="276225" cy="1933575"/>
        </a:xfrm>
        <a:prstGeom prst="rightBrace">
          <a:avLst>
            <a:gd name="adj1" fmla="val 8333"/>
            <a:gd name="adj2" fmla="val 49015"/>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352426</xdr:colOff>
      <xdr:row>22</xdr:row>
      <xdr:rowOff>28575</xdr:rowOff>
    </xdr:from>
    <xdr:to>
      <xdr:col>17</xdr:col>
      <xdr:colOff>361950</xdr:colOff>
      <xdr:row>23</xdr:row>
      <xdr:rowOff>152400</xdr:rowOff>
    </xdr:to>
    <xdr:sp macro="" textlink="">
      <xdr:nvSpPr>
        <xdr:cNvPr id="84" name="テキスト ボックス 83">
          <a:extLst>
            <a:ext uri="{FF2B5EF4-FFF2-40B4-BE49-F238E27FC236}">
              <a16:creationId xmlns:a16="http://schemas.microsoft.com/office/drawing/2014/main" id="{00000000-0008-0000-2700-000054000000}"/>
            </a:ext>
          </a:extLst>
        </xdr:cNvPr>
        <xdr:cNvSpPr txBox="1"/>
      </xdr:nvSpPr>
      <xdr:spPr>
        <a:xfrm>
          <a:off x="8905876" y="6038850"/>
          <a:ext cx="2752724"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ＭＳ ゴシック" panose="020B0609070205080204" pitchFamily="49" charset="-128"/>
              <a:ea typeface="ＭＳ ゴシック" panose="020B0609070205080204" pitchFamily="49" charset="-128"/>
            </a:rPr>
            <a:t>該当の項目に○を移動させてください。</a:t>
          </a:r>
        </a:p>
        <a:p>
          <a:pPr algn="l"/>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0</xdr:colOff>
      <xdr:row>20</xdr:row>
      <xdr:rowOff>257175</xdr:rowOff>
    </xdr:from>
    <xdr:to>
      <xdr:col>13</xdr:col>
      <xdr:colOff>219075</xdr:colOff>
      <xdr:row>25</xdr:row>
      <xdr:rowOff>152400</xdr:rowOff>
    </xdr:to>
    <xdr:sp macro="" textlink="">
      <xdr:nvSpPr>
        <xdr:cNvPr id="85" name="右中かっこ 84">
          <a:extLst>
            <a:ext uri="{FF2B5EF4-FFF2-40B4-BE49-F238E27FC236}">
              <a16:creationId xmlns:a16="http://schemas.microsoft.com/office/drawing/2014/main" id="{00000000-0008-0000-2700-000055000000}"/>
            </a:ext>
          </a:extLst>
        </xdr:cNvPr>
        <xdr:cNvSpPr/>
      </xdr:nvSpPr>
      <xdr:spPr>
        <a:xfrm>
          <a:off x="8553450" y="5676900"/>
          <a:ext cx="219075" cy="1190625"/>
        </a:xfrm>
        <a:prstGeom prst="rightBrace">
          <a:avLst>
            <a:gd name="adj1" fmla="val 8333"/>
            <a:gd name="adj2" fmla="val 49015"/>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19051</xdr:colOff>
      <xdr:row>47</xdr:row>
      <xdr:rowOff>76200</xdr:rowOff>
    </xdr:from>
    <xdr:to>
      <xdr:col>17</xdr:col>
      <xdr:colOff>333375</xdr:colOff>
      <xdr:row>49</xdr:row>
      <xdr:rowOff>209549</xdr:rowOff>
    </xdr:to>
    <xdr:sp macro="" textlink="">
      <xdr:nvSpPr>
        <xdr:cNvPr id="86" name="テキスト ボックス 85">
          <a:extLst>
            <a:ext uri="{FF2B5EF4-FFF2-40B4-BE49-F238E27FC236}">
              <a16:creationId xmlns:a16="http://schemas.microsoft.com/office/drawing/2014/main" id="{00000000-0008-0000-2700-000056000000}"/>
            </a:ext>
          </a:extLst>
        </xdr:cNvPr>
        <xdr:cNvSpPr txBox="1"/>
      </xdr:nvSpPr>
      <xdr:spPr>
        <a:xfrm>
          <a:off x="8610601" y="12049125"/>
          <a:ext cx="3057524" cy="609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ＭＳ ゴシック" panose="020B0609070205080204" pitchFamily="49" charset="-128"/>
              <a:ea typeface="ＭＳ ゴシック" panose="020B0609070205080204" pitchFamily="49" charset="-128"/>
            </a:rPr>
            <a:t>押印されない場合、本人確認書類の提出をお願いします。</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0</xdr:colOff>
      <xdr:row>31</xdr:row>
      <xdr:rowOff>9525</xdr:rowOff>
    </xdr:from>
    <xdr:to>
      <xdr:col>11</xdr:col>
      <xdr:colOff>1057275</xdr:colOff>
      <xdr:row>37</xdr:row>
      <xdr:rowOff>428625</xdr:rowOff>
    </xdr:to>
    <xdr:cxnSp macro="">
      <xdr:nvCxnSpPr>
        <xdr:cNvPr id="3" name="直線コネクタ 2">
          <a:extLst>
            <a:ext uri="{FF2B5EF4-FFF2-40B4-BE49-F238E27FC236}">
              <a16:creationId xmlns:a16="http://schemas.microsoft.com/office/drawing/2014/main" id="{00000000-0008-0000-2700-000003000000}"/>
            </a:ext>
          </a:extLst>
        </xdr:cNvPr>
        <xdr:cNvCxnSpPr/>
      </xdr:nvCxnSpPr>
      <xdr:spPr>
        <a:xfrm>
          <a:off x="0" y="8020050"/>
          <a:ext cx="8410575" cy="197167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43</xdr:row>
      <xdr:rowOff>28575</xdr:rowOff>
    </xdr:from>
    <xdr:to>
      <xdr:col>17</xdr:col>
      <xdr:colOff>323849</xdr:colOff>
      <xdr:row>44</xdr:row>
      <xdr:rowOff>228600</xdr:rowOff>
    </xdr:to>
    <xdr:sp macro="" textlink="">
      <xdr:nvSpPr>
        <xdr:cNvPr id="28" name="テキスト ボックス 27">
          <a:extLst>
            <a:ext uri="{FF2B5EF4-FFF2-40B4-BE49-F238E27FC236}">
              <a16:creationId xmlns:a16="http://schemas.microsoft.com/office/drawing/2014/main" id="{00000000-0008-0000-2700-00001C000000}"/>
            </a:ext>
          </a:extLst>
        </xdr:cNvPr>
        <xdr:cNvSpPr txBox="1"/>
      </xdr:nvSpPr>
      <xdr:spPr>
        <a:xfrm>
          <a:off x="8562975" y="11049000"/>
          <a:ext cx="3057524"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ＭＳ ゴシック" panose="020B0609070205080204" pitchFamily="49" charset="-128"/>
              <a:ea typeface="ＭＳ ゴシック" panose="020B0609070205080204" pitchFamily="49" charset="-128"/>
            </a:rPr>
            <a:t>押印は不要です</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0</xdr:colOff>
      <xdr:row>40</xdr:row>
      <xdr:rowOff>9525</xdr:rowOff>
    </xdr:from>
    <xdr:to>
      <xdr:col>17</xdr:col>
      <xdr:colOff>314324</xdr:colOff>
      <xdr:row>41</xdr:row>
      <xdr:rowOff>104775</xdr:rowOff>
    </xdr:to>
    <xdr:sp macro="" textlink="">
      <xdr:nvSpPr>
        <xdr:cNvPr id="25" name="テキスト ボックス 24">
          <a:extLst>
            <a:ext uri="{FF2B5EF4-FFF2-40B4-BE49-F238E27FC236}">
              <a16:creationId xmlns:a16="http://schemas.microsoft.com/office/drawing/2014/main" id="{00000000-0008-0000-2700-000019000000}"/>
            </a:ext>
          </a:extLst>
        </xdr:cNvPr>
        <xdr:cNvSpPr txBox="1"/>
      </xdr:nvSpPr>
      <xdr:spPr>
        <a:xfrm>
          <a:off x="8553450" y="10353675"/>
          <a:ext cx="3057524"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ＭＳ ゴシック" panose="020B0609070205080204" pitchFamily="49" charset="-128"/>
              <a:ea typeface="ＭＳ ゴシック" panose="020B0609070205080204" pitchFamily="49" charset="-128"/>
            </a:rPr>
            <a:t>日付は空欄にしてください</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0</xdr:colOff>
      <xdr:row>5</xdr:row>
      <xdr:rowOff>19050</xdr:rowOff>
    </xdr:from>
    <xdr:to>
      <xdr:col>11</xdr:col>
      <xdr:colOff>1057275</xdr:colOff>
      <xdr:row>8</xdr:row>
      <xdr:rowOff>219075</xdr:rowOff>
    </xdr:to>
    <xdr:cxnSp macro="">
      <xdr:nvCxnSpPr>
        <xdr:cNvPr id="26" name="直線コネクタ 25">
          <a:extLst>
            <a:ext uri="{FF2B5EF4-FFF2-40B4-BE49-F238E27FC236}">
              <a16:creationId xmlns:a16="http://schemas.microsoft.com/office/drawing/2014/main" id="{00000000-0008-0000-2700-00001A000000}"/>
            </a:ext>
          </a:extLst>
        </xdr:cNvPr>
        <xdr:cNvCxnSpPr/>
      </xdr:nvCxnSpPr>
      <xdr:spPr>
        <a:xfrm>
          <a:off x="0" y="1924050"/>
          <a:ext cx="8410575" cy="94297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11</xdr:col>
      <xdr:colOff>9525</xdr:colOff>
      <xdr:row>20</xdr:row>
      <xdr:rowOff>466725</xdr:rowOff>
    </xdr:from>
    <xdr:to>
      <xdr:col>19</xdr:col>
      <xdr:colOff>504825</xdr:colOff>
      <xdr:row>23</xdr:row>
      <xdr:rowOff>28574</xdr:rowOff>
    </xdr:to>
    <xdr:sp macro="" textlink="">
      <xdr:nvSpPr>
        <xdr:cNvPr id="4" name="テキスト ボックス 3">
          <a:extLst>
            <a:ext uri="{FF2B5EF4-FFF2-40B4-BE49-F238E27FC236}">
              <a16:creationId xmlns:a16="http://schemas.microsoft.com/office/drawing/2014/main" id="{00000000-0008-0000-2800-000004000000}"/>
            </a:ext>
          </a:extLst>
        </xdr:cNvPr>
        <xdr:cNvSpPr txBox="1"/>
      </xdr:nvSpPr>
      <xdr:spPr>
        <a:xfrm>
          <a:off x="7810500" y="9115425"/>
          <a:ext cx="4191000" cy="647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「発行責任者」欄は直接入力してください。</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19050</xdr:colOff>
      <xdr:row>18</xdr:row>
      <xdr:rowOff>9525</xdr:rowOff>
    </xdr:from>
    <xdr:to>
      <xdr:col>19</xdr:col>
      <xdr:colOff>495299</xdr:colOff>
      <xdr:row>20</xdr:row>
      <xdr:rowOff>9525</xdr:rowOff>
    </xdr:to>
    <xdr:sp macro="" textlink="">
      <xdr:nvSpPr>
        <xdr:cNvPr id="3" name="テキスト ボックス 2">
          <a:extLst>
            <a:ext uri="{FF2B5EF4-FFF2-40B4-BE49-F238E27FC236}">
              <a16:creationId xmlns:a16="http://schemas.microsoft.com/office/drawing/2014/main" id="{00000000-0008-0000-2800-000003000000}"/>
            </a:ext>
          </a:extLst>
        </xdr:cNvPr>
        <xdr:cNvSpPr txBox="1"/>
      </xdr:nvSpPr>
      <xdr:spPr>
        <a:xfrm>
          <a:off x="7820025" y="7705725"/>
          <a:ext cx="4171949"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「請求者」欄は別のシートの情報が転記されるので、何も入力しないでください。</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19050</xdr:colOff>
      <xdr:row>23</xdr:row>
      <xdr:rowOff>295275</xdr:rowOff>
    </xdr:from>
    <xdr:to>
      <xdr:col>19</xdr:col>
      <xdr:colOff>495300</xdr:colOff>
      <xdr:row>26</xdr:row>
      <xdr:rowOff>38101</xdr:rowOff>
    </xdr:to>
    <xdr:sp macro="" textlink="">
      <xdr:nvSpPr>
        <xdr:cNvPr id="5" name="テキスト ボックス 4">
          <a:extLst>
            <a:ext uri="{FF2B5EF4-FFF2-40B4-BE49-F238E27FC236}">
              <a16:creationId xmlns:a16="http://schemas.microsoft.com/office/drawing/2014/main" id="{00000000-0008-0000-2800-000005000000}"/>
            </a:ext>
          </a:extLst>
        </xdr:cNvPr>
        <xdr:cNvSpPr txBox="1"/>
      </xdr:nvSpPr>
      <xdr:spPr>
        <a:xfrm>
          <a:off x="7820025" y="10029825"/>
          <a:ext cx="4171950" cy="657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「担当者」欄は別のシートの情報が転記されるので、何も入力しないでください。</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9524</xdr:colOff>
      <xdr:row>15</xdr:row>
      <xdr:rowOff>457200</xdr:rowOff>
    </xdr:from>
    <xdr:to>
      <xdr:col>19</xdr:col>
      <xdr:colOff>514349</xdr:colOff>
      <xdr:row>17</xdr:row>
      <xdr:rowOff>9525</xdr:rowOff>
    </xdr:to>
    <xdr:sp macro="" textlink="">
      <xdr:nvSpPr>
        <xdr:cNvPr id="6" name="テキスト ボックス 5">
          <a:extLst>
            <a:ext uri="{FF2B5EF4-FFF2-40B4-BE49-F238E27FC236}">
              <a16:creationId xmlns:a16="http://schemas.microsoft.com/office/drawing/2014/main" id="{00000000-0008-0000-2800-000006000000}"/>
            </a:ext>
          </a:extLst>
        </xdr:cNvPr>
        <xdr:cNvSpPr txBox="1"/>
      </xdr:nvSpPr>
      <xdr:spPr>
        <a:xfrm>
          <a:off x="7810499" y="6724650"/>
          <a:ext cx="420052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日付は空欄にしたまま何も入力しないでください。</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28575</xdr:colOff>
      <xdr:row>4</xdr:row>
      <xdr:rowOff>228600</xdr:rowOff>
    </xdr:from>
    <xdr:to>
      <xdr:col>20</xdr:col>
      <xdr:colOff>0</xdr:colOff>
      <xdr:row>10</xdr:row>
      <xdr:rowOff>0</xdr:rowOff>
    </xdr:to>
    <xdr:sp macro="" textlink="">
      <xdr:nvSpPr>
        <xdr:cNvPr id="7" name="テキスト ボックス 6">
          <a:extLst>
            <a:ext uri="{FF2B5EF4-FFF2-40B4-BE49-F238E27FC236}">
              <a16:creationId xmlns:a16="http://schemas.microsoft.com/office/drawing/2014/main" id="{00000000-0008-0000-2800-000007000000}"/>
            </a:ext>
          </a:extLst>
        </xdr:cNvPr>
        <xdr:cNvSpPr txBox="1"/>
      </xdr:nvSpPr>
      <xdr:spPr>
        <a:xfrm>
          <a:off x="7829550" y="1533525"/>
          <a:ext cx="4229100" cy="2409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金額の欄は別のシートの情報が転記されるので、何も入力しないでください。</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9524</xdr:colOff>
      <xdr:row>11</xdr:row>
      <xdr:rowOff>0</xdr:rowOff>
    </xdr:from>
    <xdr:to>
      <xdr:col>19</xdr:col>
      <xdr:colOff>552449</xdr:colOff>
      <xdr:row>12</xdr:row>
      <xdr:rowOff>285750</xdr:rowOff>
    </xdr:to>
    <xdr:sp macro="" textlink="">
      <xdr:nvSpPr>
        <xdr:cNvPr id="8" name="テキスト ボックス 7">
          <a:extLst>
            <a:ext uri="{FF2B5EF4-FFF2-40B4-BE49-F238E27FC236}">
              <a16:creationId xmlns:a16="http://schemas.microsoft.com/office/drawing/2014/main" id="{00000000-0008-0000-2800-000008000000}"/>
            </a:ext>
          </a:extLst>
        </xdr:cNvPr>
        <xdr:cNvSpPr txBox="1"/>
      </xdr:nvSpPr>
      <xdr:spPr>
        <a:xfrm>
          <a:off x="7810499" y="4362450"/>
          <a:ext cx="4238625"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交付決定通知番号の欄は空欄にしたまま何も入力しないでください。</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9</xdr:col>
      <xdr:colOff>0</xdr:colOff>
      <xdr:row>21</xdr:row>
      <xdr:rowOff>0</xdr:rowOff>
    </xdr:from>
    <xdr:to>
      <xdr:col>16</xdr:col>
      <xdr:colOff>523875</xdr:colOff>
      <xdr:row>24</xdr:row>
      <xdr:rowOff>161926</xdr:rowOff>
    </xdr:to>
    <xdr:sp macro="" textlink="">
      <xdr:nvSpPr>
        <xdr:cNvPr id="2" name="テキスト ボックス 1">
          <a:extLst>
            <a:ext uri="{FF2B5EF4-FFF2-40B4-BE49-F238E27FC236}">
              <a16:creationId xmlns:a16="http://schemas.microsoft.com/office/drawing/2014/main" id="{00000000-0008-0000-2900-000002000000}"/>
            </a:ext>
          </a:extLst>
        </xdr:cNvPr>
        <xdr:cNvSpPr txBox="1"/>
      </xdr:nvSpPr>
      <xdr:spPr>
        <a:xfrm>
          <a:off x="7800975" y="9124950"/>
          <a:ext cx="3657600" cy="1076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「住所」、「団体名」、「代表者職氏名」欄は別のシートの情報が転記されるので、何も入力しないでください。</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0</xdr:colOff>
      <xdr:row>11</xdr:row>
      <xdr:rowOff>476249</xdr:rowOff>
    </xdr:from>
    <xdr:to>
      <xdr:col>16</xdr:col>
      <xdr:colOff>552450</xdr:colOff>
      <xdr:row>13</xdr:row>
      <xdr:rowOff>238124</xdr:rowOff>
    </xdr:to>
    <xdr:sp macro="" textlink="">
      <xdr:nvSpPr>
        <xdr:cNvPr id="3" name="テキスト ボックス 2">
          <a:extLst>
            <a:ext uri="{FF2B5EF4-FFF2-40B4-BE49-F238E27FC236}">
              <a16:creationId xmlns:a16="http://schemas.microsoft.com/office/drawing/2014/main" id="{00000000-0008-0000-2900-000003000000}"/>
            </a:ext>
          </a:extLst>
        </xdr:cNvPr>
        <xdr:cNvSpPr txBox="1"/>
      </xdr:nvSpPr>
      <xdr:spPr>
        <a:xfrm>
          <a:off x="7800975" y="4838699"/>
          <a:ext cx="3686175"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「受任者」欄は別のシートの情報が転記されるので、何も入力しないでください。</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1</xdr:colOff>
      <xdr:row>16</xdr:row>
      <xdr:rowOff>0</xdr:rowOff>
    </xdr:from>
    <xdr:to>
      <xdr:col>16</xdr:col>
      <xdr:colOff>523876</xdr:colOff>
      <xdr:row>17</xdr:row>
      <xdr:rowOff>209550</xdr:rowOff>
    </xdr:to>
    <xdr:sp macro="" textlink="">
      <xdr:nvSpPr>
        <xdr:cNvPr id="5" name="テキスト ボックス 4">
          <a:extLst>
            <a:ext uri="{FF2B5EF4-FFF2-40B4-BE49-F238E27FC236}">
              <a16:creationId xmlns:a16="http://schemas.microsoft.com/office/drawing/2014/main" id="{00000000-0008-0000-2900-000005000000}"/>
            </a:ext>
          </a:extLst>
        </xdr:cNvPr>
        <xdr:cNvSpPr txBox="1"/>
      </xdr:nvSpPr>
      <xdr:spPr>
        <a:xfrm>
          <a:off x="7800976" y="6743700"/>
          <a:ext cx="365760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日付は空欄にしたまま何も入力しないでください。</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54429</xdr:rowOff>
    </xdr:from>
    <xdr:to>
      <xdr:col>6</xdr:col>
      <xdr:colOff>504825</xdr:colOff>
      <xdr:row>0</xdr:row>
      <xdr:rowOff>620939</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0" y="54429"/>
          <a:ext cx="7581900" cy="5665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500">
              <a:solidFill>
                <a:srgbClr val="FF0000"/>
              </a:solidFill>
              <a:latin typeface="ＭＳ ゴシック" panose="020B0609070205080204" pitchFamily="49" charset="-128"/>
              <a:ea typeface="ＭＳ ゴシック" panose="020B0609070205080204" pitchFamily="49" charset="-128"/>
            </a:rPr>
            <a:t>以下の表の</a:t>
          </a:r>
          <a:r>
            <a:rPr kumimoji="1" lang="ja-JP" altLang="en-US" sz="2500" u="none">
              <a:solidFill>
                <a:srgbClr val="FF0000"/>
              </a:solidFill>
              <a:latin typeface="ＭＳ ゴシック" panose="020B0609070205080204" pitchFamily="49" charset="-128"/>
              <a:ea typeface="ＭＳ ゴシック" panose="020B0609070205080204" pitchFamily="49" charset="-128"/>
            </a:rPr>
            <a:t>入力欄</a:t>
          </a:r>
          <a:r>
            <a:rPr kumimoji="1" lang="ja-JP" altLang="en-US" sz="2500">
              <a:solidFill>
                <a:srgbClr val="FF0000"/>
              </a:solidFill>
              <a:latin typeface="ＭＳ ゴシック" panose="020B0609070205080204" pitchFamily="49" charset="-128"/>
              <a:ea typeface="ＭＳ ゴシック" panose="020B0609070205080204" pitchFamily="49" charset="-128"/>
            </a:rPr>
            <a:t>に必要事項を入力してください</a:t>
          </a:r>
          <a:r>
            <a:rPr kumimoji="1" lang="ja-JP" altLang="en-US" sz="3000">
              <a:solidFill>
                <a:srgbClr val="FF0000"/>
              </a:solidFill>
              <a:latin typeface="ＭＳ ゴシック" panose="020B0609070205080204" pitchFamily="49" charset="-128"/>
              <a:ea typeface="ＭＳ ゴシック" panose="020B0609070205080204" pitchFamily="49" charset="-128"/>
            </a:rPr>
            <a:t>。</a:t>
          </a:r>
          <a:endParaRPr kumimoji="1" lang="en-US" altLang="ja-JP" sz="3600">
            <a:solidFill>
              <a:srgbClr val="FF0000"/>
            </a:solidFill>
            <a:latin typeface="ＭＳ ゴシック" panose="020B0609070205080204" pitchFamily="49" charset="-128"/>
            <a:ea typeface="ＭＳ ゴシック" panose="020B0609070205080204" pitchFamily="49" charset="-128"/>
          </a:endParaRPr>
        </a:p>
        <a:p>
          <a:pPr algn="ct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20</xdr:col>
      <xdr:colOff>206375</xdr:colOff>
      <xdr:row>1</xdr:row>
      <xdr:rowOff>15875</xdr:rowOff>
    </xdr:from>
    <xdr:to>
      <xdr:col>32</xdr:col>
      <xdr:colOff>182563</xdr:colOff>
      <xdr:row>4</xdr:row>
      <xdr:rowOff>440531</xdr:rowOff>
    </xdr:to>
    <xdr:sp macro="" textlink="">
      <xdr:nvSpPr>
        <xdr:cNvPr id="2" name="正方形/長方形 1">
          <a:extLst>
            <a:ext uri="{FF2B5EF4-FFF2-40B4-BE49-F238E27FC236}">
              <a16:creationId xmlns:a16="http://schemas.microsoft.com/office/drawing/2014/main" id="{00000000-0008-0000-2B00-000002000000}"/>
            </a:ext>
          </a:extLst>
        </xdr:cNvPr>
        <xdr:cNvSpPr/>
      </xdr:nvSpPr>
      <xdr:spPr>
        <a:xfrm>
          <a:off x="21780500" y="244475"/>
          <a:ext cx="8202613" cy="1243806"/>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rgbClr val="FFFF00"/>
              </a:solidFill>
            </a:rPr>
            <a:t>黄色</a:t>
          </a:r>
          <a:r>
            <a:rPr kumimoji="1" lang="ja-JP" altLang="en-US" sz="2400" b="1" baseline="0">
              <a:solidFill>
                <a:schemeClr val="tx1"/>
              </a:solidFill>
            </a:rPr>
            <a:t>で塗りつぶされた部分のみ記入してください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白で塗りつぶしている部分は数式が入っています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54429</xdr:rowOff>
    </xdr:from>
    <xdr:to>
      <xdr:col>6</xdr:col>
      <xdr:colOff>504825</xdr:colOff>
      <xdr:row>0</xdr:row>
      <xdr:rowOff>620939</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0" y="54429"/>
          <a:ext cx="7581900" cy="5665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500">
              <a:solidFill>
                <a:srgbClr val="FF0000"/>
              </a:solidFill>
              <a:latin typeface="ＭＳ ゴシック" panose="020B0609070205080204" pitchFamily="49" charset="-128"/>
              <a:ea typeface="ＭＳ ゴシック" panose="020B0609070205080204" pitchFamily="49" charset="-128"/>
            </a:rPr>
            <a:t>以下の表の</a:t>
          </a:r>
          <a:r>
            <a:rPr kumimoji="1" lang="ja-JP" altLang="en-US" sz="2500" u="none">
              <a:solidFill>
                <a:srgbClr val="FF0000"/>
              </a:solidFill>
              <a:latin typeface="ＭＳ ゴシック" panose="020B0609070205080204" pitchFamily="49" charset="-128"/>
              <a:ea typeface="ＭＳ ゴシック" panose="020B0609070205080204" pitchFamily="49" charset="-128"/>
            </a:rPr>
            <a:t>入力欄</a:t>
          </a:r>
          <a:r>
            <a:rPr kumimoji="1" lang="ja-JP" altLang="en-US" sz="2500">
              <a:solidFill>
                <a:srgbClr val="FF0000"/>
              </a:solidFill>
              <a:latin typeface="ＭＳ ゴシック" panose="020B0609070205080204" pitchFamily="49" charset="-128"/>
              <a:ea typeface="ＭＳ ゴシック" panose="020B0609070205080204" pitchFamily="49" charset="-128"/>
            </a:rPr>
            <a:t>に必要事項を入力してください</a:t>
          </a:r>
          <a:r>
            <a:rPr kumimoji="1" lang="ja-JP" altLang="en-US" sz="3000">
              <a:solidFill>
                <a:srgbClr val="FF0000"/>
              </a:solidFill>
              <a:latin typeface="ＭＳ ゴシック" panose="020B0609070205080204" pitchFamily="49" charset="-128"/>
              <a:ea typeface="ＭＳ ゴシック" panose="020B0609070205080204" pitchFamily="49" charset="-128"/>
            </a:rPr>
            <a:t>。</a:t>
          </a:r>
          <a:endParaRPr kumimoji="1" lang="en-US" altLang="ja-JP" sz="3600">
            <a:solidFill>
              <a:srgbClr val="FF0000"/>
            </a:solidFill>
            <a:latin typeface="ＭＳ ゴシック" panose="020B0609070205080204" pitchFamily="49" charset="-128"/>
            <a:ea typeface="ＭＳ ゴシック" panose="020B0609070205080204" pitchFamily="49" charset="-128"/>
          </a:endParaRPr>
        </a:p>
        <a:p>
          <a:pPr algn="ct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54429</xdr:rowOff>
    </xdr:from>
    <xdr:to>
      <xdr:col>6</xdr:col>
      <xdr:colOff>504825</xdr:colOff>
      <xdr:row>0</xdr:row>
      <xdr:rowOff>620939</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0" y="54429"/>
          <a:ext cx="7581900" cy="5665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500">
              <a:solidFill>
                <a:srgbClr val="FF0000"/>
              </a:solidFill>
              <a:latin typeface="ＭＳ ゴシック" panose="020B0609070205080204" pitchFamily="49" charset="-128"/>
              <a:ea typeface="ＭＳ ゴシック" panose="020B0609070205080204" pitchFamily="49" charset="-128"/>
            </a:rPr>
            <a:t>以下の表の</a:t>
          </a:r>
          <a:r>
            <a:rPr kumimoji="1" lang="ja-JP" altLang="en-US" sz="2500" u="none">
              <a:solidFill>
                <a:srgbClr val="FF0000"/>
              </a:solidFill>
              <a:latin typeface="ＭＳ ゴシック" panose="020B0609070205080204" pitchFamily="49" charset="-128"/>
              <a:ea typeface="ＭＳ ゴシック" panose="020B0609070205080204" pitchFamily="49" charset="-128"/>
            </a:rPr>
            <a:t>入力欄</a:t>
          </a:r>
          <a:r>
            <a:rPr kumimoji="1" lang="ja-JP" altLang="en-US" sz="2500">
              <a:solidFill>
                <a:srgbClr val="FF0000"/>
              </a:solidFill>
              <a:latin typeface="ＭＳ ゴシック" panose="020B0609070205080204" pitchFamily="49" charset="-128"/>
              <a:ea typeface="ＭＳ ゴシック" panose="020B0609070205080204" pitchFamily="49" charset="-128"/>
            </a:rPr>
            <a:t>に必要事項を入力してください</a:t>
          </a:r>
          <a:r>
            <a:rPr kumimoji="1" lang="ja-JP" altLang="en-US" sz="3000">
              <a:solidFill>
                <a:srgbClr val="FF0000"/>
              </a:solidFill>
              <a:latin typeface="ＭＳ ゴシック" panose="020B0609070205080204" pitchFamily="49" charset="-128"/>
              <a:ea typeface="ＭＳ ゴシック" panose="020B0609070205080204" pitchFamily="49" charset="-128"/>
            </a:rPr>
            <a:t>。</a:t>
          </a:r>
          <a:endParaRPr kumimoji="1" lang="en-US" altLang="ja-JP" sz="3600">
            <a:solidFill>
              <a:srgbClr val="FF0000"/>
            </a:solidFill>
            <a:latin typeface="ＭＳ ゴシック" panose="020B0609070205080204" pitchFamily="49" charset="-128"/>
            <a:ea typeface="ＭＳ ゴシック" panose="020B0609070205080204" pitchFamily="49" charset="-128"/>
          </a:endParaRPr>
        </a:p>
        <a:p>
          <a:pPr algn="ct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54429</xdr:rowOff>
    </xdr:from>
    <xdr:to>
      <xdr:col>6</xdr:col>
      <xdr:colOff>504825</xdr:colOff>
      <xdr:row>0</xdr:row>
      <xdr:rowOff>620939</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0" y="54429"/>
          <a:ext cx="7581900" cy="5665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500">
              <a:solidFill>
                <a:srgbClr val="FF0000"/>
              </a:solidFill>
              <a:latin typeface="ＭＳ ゴシック" panose="020B0609070205080204" pitchFamily="49" charset="-128"/>
              <a:ea typeface="ＭＳ ゴシック" panose="020B0609070205080204" pitchFamily="49" charset="-128"/>
            </a:rPr>
            <a:t>以下の表の</a:t>
          </a:r>
          <a:r>
            <a:rPr kumimoji="1" lang="ja-JP" altLang="en-US" sz="2500" u="none">
              <a:solidFill>
                <a:srgbClr val="FF0000"/>
              </a:solidFill>
              <a:latin typeface="ＭＳ ゴシック" panose="020B0609070205080204" pitchFamily="49" charset="-128"/>
              <a:ea typeface="ＭＳ ゴシック" panose="020B0609070205080204" pitchFamily="49" charset="-128"/>
            </a:rPr>
            <a:t>入力欄</a:t>
          </a:r>
          <a:r>
            <a:rPr kumimoji="1" lang="ja-JP" altLang="en-US" sz="2500">
              <a:solidFill>
                <a:srgbClr val="FF0000"/>
              </a:solidFill>
              <a:latin typeface="ＭＳ ゴシック" panose="020B0609070205080204" pitchFamily="49" charset="-128"/>
              <a:ea typeface="ＭＳ ゴシック" panose="020B0609070205080204" pitchFamily="49" charset="-128"/>
            </a:rPr>
            <a:t>に必要事項を入力してください</a:t>
          </a:r>
          <a:r>
            <a:rPr kumimoji="1" lang="ja-JP" altLang="en-US" sz="3000">
              <a:solidFill>
                <a:srgbClr val="FF0000"/>
              </a:solidFill>
              <a:latin typeface="ＭＳ ゴシック" panose="020B0609070205080204" pitchFamily="49" charset="-128"/>
              <a:ea typeface="ＭＳ ゴシック" panose="020B0609070205080204" pitchFamily="49" charset="-128"/>
            </a:rPr>
            <a:t>。</a:t>
          </a:r>
          <a:endParaRPr kumimoji="1" lang="en-US" altLang="ja-JP" sz="3600">
            <a:solidFill>
              <a:srgbClr val="FF0000"/>
            </a:solidFill>
            <a:latin typeface="ＭＳ ゴシック" panose="020B0609070205080204" pitchFamily="49" charset="-128"/>
            <a:ea typeface="ＭＳ ゴシック" panose="020B0609070205080204" pitchFamily="49" charset="-128"/>
          </a:endParaRPr>
        </a:p>
        <a:p>
          <a:pPr algn="ct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54429</xdr:rowOff>
    </xdr:from>
    <xdr:to>
      <xdr:col>6</xdr:col>
      <xdr:colOff>504825</xdr:colOff>
      <xdr:row>0</xdr:row>
      <xdr:rowOff>620939</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0" y="54429"/>
          <a:ext cx="7581900" cy="5665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500">
              <a:solidFill>
                <a:srgbClr val="FF0000"/>
              </a:solidFill>
              <a:latin typeface="ＭＳ ゴシック" panose="020B0609070205080204" pitchFamily="49" charset="-128"/>
              <a:ea typeface="ＭＳ ゴシック" panose="020B0609070205080204" pitchFamily="49" charset="-128"/>
            </a:rPr>
            <a:t>以下の表の</a:t>
          </a:r>
          <a:r>
            <a:rPr kumimoji="1" lang="ja-JP" altLang="en-US" sz="2500" u="none">
              <a:solidFill>
                <a:srgbClr val="FF0000"/>
              </a:solidFill>
              <a:latin typeface="ＭＳ ゴシック" panose="020B0609070205080204" pitchFamily="49" charset="-128"/>
              <a:ea typeface="ＭＳ ゴシック" panose="020B0609070205080204" pitchFamily="49" charset="-128"/>
            </a:rPr>
            <a:t>入力欄</a:t>
          </a:r>
          <a:r>
            <a:rPr kumimoji="1" lang="ja-JP" altLang="en-US" sz="2500">
              <a:solidFill>
                <a:srgbClr val="FF0000"/>
              </a:solidFill>
              <a:latin typeface="ＭＳ ゴシック" panose="020B0609070205080204" pitchFamily="49" charset="-128"/>
              <a:ea typeface="ＭＳ ゴシック" panose="020B0609070205080204" pitchFamily="49" charset="-128"/>
            </a:rPr>
            <a:t>に必要事項を入力してください</a:t>
          </a:r>
          <a:r>
            <a:rPr kumimoji="1" lang="ja-JP" altLang="en-US" sz="3000">
              <a:solidFill>
                <a:srgbClr val="FF0000"/>
              </a:solidFill>
              <a:latin typeface="ＭＳ ゴシック" panose="020B0609070205080204" pitchFamily="49" charset="-128"/>
              <a:ea typeface="ＭＳ ゴシック" panose="020B0609070205080204" pitchFamily="49" charset="-128"/>
            </a:rPr>
            <a:t>。</a:t>
          </a:r>
          <a:endParaRPr kumimoji="1" lang="en-US" altLang="ja-JP" sz="3600">
            <a:solidFill>
              <a:srgbClr val="FF0000"/>
            </a:solidFill>
            <a:latin typeface="ＭＳ ゴシック" panose="020B0609070205080204" pitchFamily="49" charset="-128"/>
            <a:ea typeface="ＭＳ ゴシック" panose="020B0609070205080204" pitchFamily="49" charset="-128"/>
          </a:endParaRPr>
        </a:p>
        <a:p>
          <a:pPr algn="ct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54429</xdr:rowOff>
    </xdr:from>
    <xdr:to>
      <xdr:col>6</xdr:col>
      <xdr:colOff>504825</xdr:colOff>
      <xdr:row>0</xdr:row>
      <xdr:rowOff>620939</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0" y="54429"/>
          <a:ext cx="7581900" cy="5665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500">
              <a:solidFill>
                <a:srgbClr val="FF0000"/>
              </a:solidFill>
              <a:latin typeface="ＭＳ ゴシック" panose="020B0609070205080204" pitchFamily="49" charset="-128"/>
              <a:ea typeface="ＭＳ ゴシック" panose="020B0609070205080204" pitchFamily="49" charset="-128"/>
            </a:rPr>
            <a:t>以下の表の</a:t>
          </a:r>
          <a:r>
            <a:rPr kumimoji="1" lang="ja-JP" altLang="en-US" sz="2500" u="none">
              <a:solidFill>
                <a:srgbClr val="FF0000"/>
              </a:solidFill>
              <a:latin typeface="ＭＳ ゴシック" panose="020B0609070205080204" pitchFamily="49" charset="-128"/>
              <a:ea typeface="ＭＳ ゴシック" panose="020B0609070205080204" pitchFamily="49" charset="-128"/>
            </a:rPr>
            <a:t>入力欄</a:t>
          </a:r>
          <a:r>
            <a:rPr kumimoji="1" lang="ja-JP" altLang="en-US" sz="2500">
              <a:solidFill>
                <a:srgbClr val="FF0000"/>
              </a:solidFill>
              <a:latin typeface="ＭＳ ゴシック" panose="020B0609070205080204" pitchFamily="49" charset="-128"/>
              <a:ea typeface="ＭＳ ゴシック" panose="020B0609070205080204" pitchFamily="49" charset="-128"/>
            </a:rPr>
            <a:t>に必要事項を入力してください</a:t>
          </a:r>
          <a:r>
            <a:rPr kumimoji="1" lang="ja-JP" altLang="en-US" sz="3000">
              <a:solidFill>
                <a:srgbClr val="FF0000"/>
              </a:solidFill>
              <a:latin typeface="ＭＳ ゴシック" panose="020B0609070205080204" pitchFamily="49" charset="-128"/>
              <a:ea typeface="ＭＳ ゴシック" panose="020B0609070205080204" pitchFamily="49" charset="-128"/>
            </a:rPr>
            <a:t>。</a:t>
          </a:r>
          <a:endParaRPr kumimoji="1" lang="en-US" altLang="ja-JP" sz="3600">
            <a:solidFill>
              <a:srgbClr val="FF0000"/>
            </a:solidFill>
            <a:latin typeface="ＭＳ ゴシック" panose="020B0609070205080204" pitchFamily="49" charset="-128"/>
            <a:ea typeface="ＭＳ ゴシック" panose="020B0609070205080204" pitchFamily="49" charset="-128"/>
          </a:endParaRPr>
        </a:p>
        <a:p>
          <a:pPr algn="ct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54429</xdr:rowOff>
    </xdr:from>
    <xdr:to>
      <xdr:col>6</xdr:col>
      <xdr:colOff>504825</xdr:colOff>
      <xdr:row>0</xdr:row>
      <xdr:rowOff>620939</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0" y="54429"/>
          <a:ext cx="7581900" cy="5665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500">
              <a:solidFill>
                <a:srgbClr val="FF0000"/>
              </a:solidFill>
              <a:latin typeface="ＭＳ ゴシック" panose="020B0609070205080204" pitchFamily="49" charset="-128"/>
              <a:ea typeface="ＭＳ ゴシック" panose="020B0609070205080204" pitchFamily="49" charset="-128"/>
            </a:rPr>
            <a:t>以下の表の</a:t>
          </a:r>
          <a:r>
            <a:rPr kumimoji="1" lang="ja-JP" altLang="en-US" sz="2500" u="none">
              <a:solidFill>
                <a:srgbClr val="FF0000"/>
              </a:solidFill>
              <a:latin typeface="ＭＳ ゴシック" panose="020B0609070205080204" pitchFamily="49" charset="-128"/>
              <a:ea typeface="ＭＳ ゴシック" panose="020B0609070205080204" pitchFamily="49" charset="-128"/>
            </a:rPr>
            <a:t>入力欄</a:t>
          </a:r>
          <a:r>
            <a:rPr kumimoji="1" lang="ja-JP" altLang="en-US" sz="2500">
              <a:solidFill>
                <a:srgbClr val="FF0000"/>
              </a:solidFill>
              <a:latin typeface="ＭＳ ゴシック" panose="020B0609070205080204" pitchFamily="49" charset="-128"/>
              <a:ea typeface="ＭＳ ゴシック" panose="020B0609070205080204" pitchFamily="49" charset="-128"/>
            </a:rPr>
            <a:t>に必要事項を入力してください</a:t>
          </a:r>
          <a:r>
            <a:rPr kumimoji="1" lang="ja-JP" altLang="en-US" sz="3000">
              <a:solidFill>
                <a:srgbClr val="FF0000"/>
              </a:solidFill>
              <a:latin typeface="ＭＳ ゴシック" panose="020B0609070205080204" pitchFamily="49" charset="-128"/>
              <a:ea typeface="ＭＳ ゴシック" panose="020B0609070205080204" pitchFamily="49" charset="-128"/>
            </a:rPr>
            <a:t>。</a:t>
          </a:r>
          <a:endParaRPr kumimoji="1" lang="en-US" altLang="ja-JP" sz="3600">
            <a:solidFill>
              <a:srgbClr val="FF0000"/>
            </a:solidFill>
            <a:latin typeface="ＭＳ ゴシック" panose="020B0609070205080204" pitchFamily="49" charset="-128"/>
            <a:ea typeface="ＭＳ ゴシック" panose="020B0609070205080204" pitchFamily="49" charset="-128"/>
          </a:endParaRPr>
        </a:p>
        <a:p>
          <a:pPr algn="ct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104100-440&#38556;&#23475;&#31119;&#31049;&#22522;&#30436;&#25972;&#20633;&#29677;/04%20&#21508;&#31278;&#20107;&#26989;/21%20ICT&#23566;&#20837;&#12514;&#12487;&#12523;&#20107;&#26989;/R5/R5.12&#22269;&#21332;&#35696;&#65288;R4&#12363;&#12425;&#12398;&#32368;&#36234;&#20998;&#9313;&#65289;/08&#23455;&#32318;&#22577;&#21578;&#65288;&#36861;&#21152;&#65289;/01%20&#27096;&#24335;/&#12304;&#26045;&#35373;&#21517;&#35352;&#20837;&#12305;(R6.3.25&#12294;&#30476;&#27096;&#24335;)R5&#23455;&#32318;&#22577;&#21578;&#27096;&#24335;&#65288;ICT&#23566;&#20837;&#12514;&#12487;&#12523;&#20107;&#26989;(&#36861;&#21152;&#21332;&#35696;&#20998;)%2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0a\&#20849;&#26377;&#12501;&#12457;&#12523;&#12480;32\12104090-415&#38556;&#23475;&#31119;&#31049;&#22522;&#30436;&#25972;&#20633;&#29677;\01%20&#20849;&#36890;\&#9733;&#26032;&#22411;&#12467;&#12525;&#12490;&#12454;&#12452;&#12523;&#12473;&#38306;&#20418;\&#20196;&#21644;&#65299;&#24180;&#24230;&#20107;&#26989;\01%20&#12469;&#12540;&#12499;&#12473;&#32153;&#32154;&#25903;&#25588;&#20107;&#26989;\04%201&#22238;&#30446;&#21215;&#38598;(4&#65374;8&#26376;&#20998;)\04%20&#20132;&#20184;&#27770;&#23450;\&#12304;&#12486;&#12473;&#12488;&#12305;&#35531;&#26360;&#27096;&#24335;&#65288;R3&#12469;&#12540;&#12499;&#12473;&#32153;&#32154;&#25903;&#25588;&#20107;&#2698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2104100-440&#38556;&#23475;&#31119;&#31049;&#22522;&#30436;&#25972;&#20633;&#29677;/04%20&#21508;&#31278;&#20107;&#26989;/99%20&#9733;R4.12&#26376;&#35036;&#27491;&#65295;&#12371;&#12393;&#12418;&#12398;&#23433;&#20840;&#12539;&#23433;&#24515;&#23550;&#31574;&#65288;&#36865;&#36814;&#12496;&#12473;&#65289;/R5/&#9679;&#35036;&#21161;&#20107;&#26989;/07&#20107;&#26989;&#32773;&#12408;&#12398;&#20132;&#20184;&#30003;&#35531;&#26696;&#20869;/&#20132;&#20184;&#30003;&#35531;/&#23455;&#32318;&#22577;&#21578;&#65288;&#21029;&#32025;&#27096;&#24335;&#65300;&#12398;&#21029;&#32025;&#65298;&#65289;&#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①実績報告書"/>
      <sheetName val="②収支決算書"/>
      <sheetName val="③様式２－1"/>
      <sheetName val="④様式２－2"/>
      <sheetName val="⑤様式２－3 "/>
      <sheetName val="⑥ICT業務従事時間算"/>
      <sheetName val="⑦請求書"/>
      <sheetName val="⑧委任状"/>
      <sheetName val="⑧債権者登録区書"/>
    </sheetNames>
    <sheetDataSet>
      <sheetData sheetId="0">
        <row r="5">
          <cell r="D5"/>
        </row>
        <row r="7">
          <cell r="D7"/>
        </row>
        <row r="9">
          <cell r="D9"/>
        </row>
        <row r="10">
          <cell r="D10"/>
        </row>
        <row r="17">
          <cell r="D17"/>
        </row>
        <row r="18">
          <cell r="D18"/>
        </row>
        <row r="27">
          <cell r="D27"/>
        </row>
      </sheetData>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基準単価"/>
      <sheetName val="申請書"/>
      <sheetName val="予算書"/>
      <sheetName val="申請(別紙3-1)"/>
      <sheetName val="申請(別紙2)"/>
      <sheetName val="申請(別紙3-２)"/>
      <sheetName val="申請個票１"/>
      <sheetName val="申請個票１(別紙3-4)"/>
      <sheetName val="申請個票１(別紙3-5)"/>
      <sheetName val="申請個票２"/>
      <sheetName val="申請個票２(別紙3-4) "/>
      <sheetName val="申請個票２(別紙3-5) "/>
      <sheetName val="誓約書"/>
      <sheetName val="債権者登録書"/>
      <sheetName val="実績報告書"/>
      <sheetName val="収支報告書"/>
      <sheetName val="実績(別紙4)"/>
      <sheetName val="実績(別紙5ｰ1)"/>
      <sheetName val="実績(別紙5ｰ2)"/>
      <sheetName val="実績個票１"/>
      <sheetName val="実績個票１(別紙5ｰ4)"/>
      <sheetName val="実績個票１(別紙5ｰ５)"/>
      <sheetName val="実績個票２"/>
      <sheetName val="実績個票２(別紙5ｰ4) "/>
      <sheetName val="実績個票２(別紙5ｰ５) "/>
      <sheetName val="請求書"/>
      <sheetName val="委任状"/>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２－１－１　こどもの安心・安全対策（総括）"/>
      <sheetName val="別紙２－１－２　こどもの安心・安全対策（①直接補助）"/>
      <sheetName val="別紙２－１－３　こどもの安心・安全対策 （②・③直接補助）"/>
      <sheetName val="別紙２－１－４　こどもの安心・安全対策（①間接補助）"/>
      <sheetName val="別紙２－１－５　こどもの安心・安全対策（②・③間接補助）"/>
    </sheetNames>
    <sheetDataSet>
      <sheetData sheetId="0">
        <row r="2">
          <cell r="I2"/>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7.xml"/><Relationship Id="rId1" Type="http://schemas.openxmlformats.org/officeDocument/2006/relationships/printerSettings" Target="../printerSettings/printerSettings39.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B1:AV45"/>
  <sheetViews>
    <sheetView view="pageBreakPreview" zoomScale="70" zoomScaleNormal="100" zoomScaleSheetLayoutView="70" workbookViewId="0">
      <selection activeCell="L12" sqref="L12:Y12"/>
    </sheetView>
  </sheetViews>
  <sheetFormatPr defaultColWidth="9" defaultRowHeight="13.5"/>
  <cols>
    <col min="1" max="1" width="2.125" style="42" customWidth="1"/>
    <col min="2" max="2" width="4.75" style="42" customWidth="1"/>
    <col min="3" max="3" width="20.875" style="42" customWidth="1"/>
    <col min="4" max="4" width="69.375" style="42" customWidth="1"/>
    <col min="5" max="5" width="31.875" style="42" customWidth="1"/>
    <col min="6" max="6" width="1.125" style="42" customWidth="1"/>
    <col min="7" max="7" width="3.75" style="115" customWidth="1"/>
    <col min="8" max="8" width="6.875" style="115" customWidth="1"/>
    <col min="9" max="25" width="5.125" style="115" customWidth="1"/>
    <col min="26" max="16384" width="9" style="42"/>
  </cols>
  <sheetData>
    <row r="1" spans="2:48" ht="63.95" customHeight="1"/>
    <row r="2" spans="2:48" ht="51" customHeight="1">
      <c r="B2" s="539" t="s">
        <v>194</v>
      </c>
      <c r="C2" s="539"/>
      <c r="D2" s="539"/>
      <c r="E2" s="539"/>
      <c r="F2" s="83"/>
      <c r="G2" s="84"/>
      <c r="H2" s="83"/>
      <c r="I2" s="83"/>
      <c r="J2" s="83"/>
      <c r="K2" s="83"/>
      <c r="L2" s="83"/>
      <c r="M2" s="83"/>
      <c r="N2" s="83"/>
      <c r="O2" s="83"/>
      <c r="P2" s="83"/>
      <c r="Q2" s="83"/>
      <c r="R2" s="83"/>
      <c r="S2" s="83"/>
      <c r="T2" s="83"/>
      <c r="U2" s="83"/>
      <c r="V2" s="83"/>
      <c r="W2" s="83"/>
      <c r="X2" s="83"/>
      <c r="Y2" s="83"/>
      <c r="Z2" s="83"/>
    </row>
    <row r="3" spans="2:48" ht="15.6" customHeight="1" thickBot="1">
      <c r="B3" s="86"/>
      <c r="C3" s="145"/>
      <c r="D3" s="145"/>
      <c r="E3" s="145"/>
      <c r="F3" s="83"/>
      <c r="G3" s="84"/>
      <c r="H3" s="83"/>
      <c r="I3" s="83"/>
      <c r="J3" s="83"/>
      <c r="K3" s="83"/>
      <c r="L3" s="83"/>
      <c r="M3" s="83"/>
      <c r="N3" s="83"/>
      <c r="O3" s="83"/>
      <c r="P3" s="83"/>
      <c r="Q3" s="83"/>
      <c r="R3" s="83"/>
      <c r="S3" s="83"/>
      <c r="T3" s="83"/>
      <c r="U3" s="83"/>
      <c r="V3" s="83"/>
      <c r="W3" s="83"/>
      <c r="X3" s="83"/>
      <c r="Y3" s="83"/>
      <c r="Z3" s="83"/>
    </row>
    <row r="4" spans="2:48" ht="33.6" customHeight="1" thickBot="1">
      <c r="B4" s="540" t="s">
        <v>65</v>
      </c>
      <c r="C4" s="541"/>
      <c r="D4" s="298" t="s">
        <v>66</v>
      </c>
      <c r="E4" s="296" t="s">
        <v>154</v>
      </c>
      <c r="F4" s="92"/>
      <c r="G4" s="123"/>
      <c r="H4" s="124"/>
      <c r="I4" s="88"/>
      <c r="J4" s="89"/>
      <c r="K4" s="95"/>
      <c r="L4" s="91"/>
      <c r="M4" s="95"/>
      <c r="N4" s="95"/>
      <c r="O4" s="95"/>
      <c r="P4" s="95"/>
      <c r="Q4" s="95"/>
      <c r="R4" s="95"/>
      <c r="S4" s="95"/>
      <c r="T4" s="95"/>
      <c r="U4" s="95"/>
      <c r="V4" s="95"/>
      <c r="W4" s="95"/>
      <c r="X4" s="95"/>
      <c r="Y4" s="95"/>
      <c r="Z4" s="93"/>
      <c r="AA4" s="93"/>
      <c r="AB4" s="125"/>
      <c r="AC4" s="125"/>
      <c r="AD4" s="125"/>
      <c r="AE4" s="86"/>
      <c r="AF4" s="86"/>
      <c r="AG4" s="86"/>
      <c r="AH4" s="86"/>
      <c r="AI4" s="86"/>
      <c r="AJ4" s="86"/>
      <c r="AK4" s="86"/>
      <c r="AL4" s="86"/>
      <c r="AM4" s="86"/>
      <c r="AN4" s="86"/>
      <c r="AO4" s="86"/>
      <c r="AP4" s="86"/>
      <c r="AQ4" s="86"/>
      <c r="AU4" s="87"/>
      <c r="AV4" s="87"/>
    </row>
    <row r="5" spans="2:48" ht="33.6" customHeight="1" thickBot="1">
      <c r="B5" s="540" t="s">
        <v>217</v>
      </c>
      <c r="C5" s="546"/>
      <c r="D5" s="307" t="s">
        <v>368</v>
      </c>
      <c r="E5" s="311">
        <v>45371</v>
      </c>
      <c r="F5" s="92"/>
      <c r="G5" s="123"/>
      <c r="H5" s="124"/>
      <c r="I5" s="88"/>
      <c r="J5" s="89"/>
      <c r="K5" s="95"/>
      <c r="L5" s="91"/>
      <c r="M5" s="95"/>
      <c r="N5" s="95"/>
      <c r="O5" s="95"/>
      <c r="P5" s="95"/>
      <c r="Q5" s="95"/>
      <c r="R5" s="95"/>
      <c r="S5" s="95"/>
      <c r="T5" s="95"/>
      <c r="U5" s="95"/>
      <c r="V5" s="95"/>
      <c r="W5" s="95"/>
      <c r="X5" s="95"/>
      <c r="Y5" s="95"/>
      <c r="Z5" s="93"/>
      <c r="AA5" s="93"/>
      <c r="AB5" s="125"/>
      <c r="AC5" s="125"/>
      <c r="AD5" s="125"/>
      <c r="AE5" s="86"/>
      <c r="AF5" s="86"/>
      <c r="AG5" s="86"/>
      <c r="AH5" s="86"/>
      <c r="AI5" s="86"/>
      <c r="AJ5" s="86"/>
      <c r="AK5" s="86"/>
      <c r="AL5" s="86"/>
      <c r="AM5" s="86"/>
      <c r="AN5" s="86"/>
      <c r="AO5" s="86"/>
      <c r="AP5" s="86"/>
      <c r="AQ5" s="86"/>
      <c r="AU5" s="87"/>
      <c r="AV5" s="87"/>
    </row>
    <row r="6" spans="2:48" ht="33.6" customHeight="1">
      <c r="B6" s="532" t="s">
        <v>70</v>
      </c>
      <c r="C6" s="261" t="s">
        <v>74</v>
      </c>
      <c r="D6" s="306"/>
      <c r="E6" s="270" t="s">
        <v>79</v>
      </c>
      <c r="F6" s="92"/>
      <c r="G6" s="126"/>
      <c r="H6" s="92"/>
      <c r="I6" s="549"/>
      <c r="J6" s="549"/>
      <c r="K6" s="549"/>
      <c r="L6" s="547"/>
      <c r="M6" s="547"/>
      <c r="N6" s="547"/>
      <c r="O6" s="547"/>
      <c r="P6" s="547"/>
      <c r="Q6" s="547"/>
      <c r="R6" s="547"/>
      <c r="S6" s="547"/>
      <c r="T6" s="547"/>
      <c r="U6" s="547"/>
      <c r="V6" s="547"/>
      <c r="W6" s="547"/>
      <c r="X6" s="547"/>
      <c r="Y6" s="547"/>
      <c r="Z6" s="93"/>
      <c r="AA6" s="92"/>
      <c r="AB6" s="530"/>
      <c r="AC6" s="531"/>
      <c r="AD6" s="531"/>
      <c r="AE6" s="547"/>
      <c r="AF6" s="547"/>
      <c r="AG6" s="547"/>
      <c r="AH6" s="547"/>
      <c r="AI6" s="547"/>
      <c r="AJ6" s="547"/>
      <c r="AK6" s="547"/>
      <c r="AL6" s="547"/>
      <c r="AM6" s="547"/>
      <c r="AN6" s="547"/>
      <c r="AO6" s="547"/>
      <c r="AP6" s="547"/>
      <c r="AQ6" s="547"/>
      <c r="AR6" s="547"/>
      <c r="AU6" s="87"/>
      <c r="AV6" s="87"/>
    </row>
    <row r="7" spans="2:48" ht="33.6" customHeight="1">
      <c r="B7" s="533"/>
      <c r="C7" s="262" t="s">
        <v>144</v>
      </c>
      <c r="D7" s="299"/>
      <c r="E7" s="271" t="s">
        <v>146</v>
      </c>
      <c r="F7" s="92"/>
      <c r="G7" s="126"/>
      <c r="H7" s="92"/>
      <c r="I7" s="152"/>
      <c r="J7" s="152"/>
      <c r="K7" s="152"/>
      <c r="L7" s="150"/>
      <c r="M7" s="150"/>
      <c r="N7" s="150"/>
      <c r="O7" s="150"/>
      <c r="P7" s="150"/>
      <c r="Q7" s="150"/>
      <c r="R7" s="150"/>
      <c r="S7" s="150"/>
      <c r="T7" s="150"/>
      <c r="U7" s="150"/>
      <c r="V7" s="150"/>
      <c r="W7" s="150"/>
      <c r="X7" s="150"/>
      <c r="Y7" s="150"/>
      <c r="Z7" s="93"/>
      <c r="AA7" s="92"/>
      <c r="AB7" s="153"/>
      <c r="AC7" s="154"/>
      <c r="AD7" s="154"/>
      <c r="AE7" s="150"/>
      <c r="AF7" s="150"/>
      <c r="AG7" s="150"/>
      <c r="AH7" s="150"/>
      <c r="AI7" s="150"/>
      <c r="AJ7" s="150"/>
      <c r="AK7" s="150"/>
      <c r="AL7" s="150"/>
      <c r="AM7" s="150"/>
      <c r="AN7" s="150"/>
      <c r="AO7" s="150"/>
      <c r="AP7" s="150"/>
      <c r="AQ7" s="150"/>
      <c r="AR7" s="150"/>
      <c r="AU7" s="87"/>
      <c r="AV7" s="87"/>
    </row>
    <row r="8" spans="2:48" ht="33.6" customHeight="1">
      <c r="B8" s="533"/>
      <c r="C8" s="262" t="s">
        <v>69</v>
      </c>
      <c r="D8" s="299"/>
      <c r="E8" s="271" t="s">
        <v>67</v>
      </c>
      <c r="F8" s="92"/>
      <c r="G8" s="126"/>
      <c r="H8" s="92"/>
      <c r="I8" s="548"/>
      <c r="J8" s="549"/>
      <c r="K8" s="549"/>
      <c r="L8" s="530"/>
      <c r="M8" s="531"/>
      <c r="N8" s="531"/>
      <c r="O8" s="531"/>
      <c r="P8" s="531"/>
      <c r="Q8" s="531"/>
      <c r="R8" s="531"/>
      <c r="S8" s="531"/>
      <c r="T8" s="531"/>
      <c r="U8" s="531"/>
      <c r="V8" s="531"/>
      <c r="W8" s="531"/>
      <c r="X8" s="531"/>
      <c r="Y8" s="531"/>
      <c r="Z8" s="93"/>
      <c r="AA8" s="93"/>
      <c r="AB8" s="125"/>
      <c r="AC8" s="125"/>
      <c r="AD8" s="125"/>
      <c r="AE8" s="86"/>
      <c r="AF8" s="86"/>
      <c r="AG8" s="86"/>
      <c r="AH8" s="86"/>
      <c r="AI8" s="86"/>
      <c r="AJ8" s="86"/>
      <c r="AK8" s="86"/>
      <c r="AL8" s="86"/>
      <c r="AM8" s="86"/>
      <c r="AN8" s="86"/>
      <c r="AO8" s="86"/>
      <c r="AP8" s="86"/>
      <c r="AQ8" s="86"/>
      <c r="AU8" s="87"/>
      <c r="AV8" s="87"/>
    </row>
    <row r="9" spans="2:48" ht="33.6" customHeight="1">
      <c r="B9" s="533"/>
      <c r="C9" s="258" t="s">
        <v>145</v>
      </c>
      <c r="D9" s="300"/>
      <c r="E9" s="272" t="s">
        <v>147</v>
      </c>
      <c r="F9" s="92"/>
      <c r="G9" s="126"/>
      <c r="H9" s="92"/>
      <c r="I9" s="151"/>
      <c r="J9" s="152"/>
      <c r="K9" s="152"/>
      <c r="L9" s="153"/>
      <c r="M9" s="154"/>
      <c r="N9" s="154"/>
      <c r="O9" s="154"/>
      <c r="P9" s="154"/>
      <c r="Q9" s="154"/>
      <c r="R9" s="154"/>
      <c r="S9" s="154"/>
      <c r="T9" s="154"/>
      <c r="U9" s="154"/>
      <c r="V9" s="154"/>
      <c r="W9" s="154"/>
      <c r="X9" s="154"/>
      <c r="Y9" s="154"/>
      <c r="Z9" s="93"/>
      <c r="AA9" s="93"/>
      <c r="AB9" s="125"/>
      <c r="AC9" s="125"/>
      <c r="AD9" s="125"/>
      <c r="AE9" s="86"/>
      <c r="AF9" s="86"/>
      <c r="AG9" s="86"/>
      <c r="AH9" s="86"/>
      <c r="AI9" s="86"/>
      <c r="AJ9" s="86"/>
      <c r="AK9" s="86"/>
      <c r="AL9" s="86"/>
      <c r="AM9" s="86"/>
      <c r="AN9" s="86"/>
      <c r="AO9" s="86"/>
      <c r="AP9" s="86"/>
      <c r="AQ9" s="86"/>
      <c r="AU9" s="87"/>
      <c r="AV9" s="87"/>
    </row>
    <row r="10" spans="2:48" ht="33.6" customHeight="1">
      <c r="B10" s="533"/>
      <c r="C10" s="256" t="s">
        <v>240</v>
      </c>
      <c r="D10" s="301"/>
      <c r="E10" s="273" t="s">
        <v>241</v>
      </c>
      <c r="F10" s="92"/>
      <c r="G10" s="126"/>
      <c r="H10" s="92"/>
      <c r="I10" s="230"/>
      <c r="J10" s="231"/>
      <c r="K10" s="231"/>
      <c r="L10" s="232"/>
      <c r="M10" s="233"/>
      <c r="N10" s="233"/>
      <c r="O10" s="233"/>
      <c r="P10" s="233"/>
      <c r="Q10" s="233"/>
      <c r="R10" s="233"/>
      <c r="S10" s="233"/>
      <c r="T10" s="233"/>
      <c r="U10" s="233"/>
      <c r="V10" s="233"/>
      <c r="W10" s="233"/>
      <c r="X10" s="233"/>
      <c r="Y10" s="233"/>
      <c r="Z10" s="93"/>
      <c r="AA10" s="93"/>
      <c r="AB10" s="125"/>
      <c r="AC10" s="125"/>
      <c r="AD10" s="125"/>
      <c r="AE10" s="86"/>
      <c r="AF10" s="86"/>
      <c r="AG10" s="86"/>
      <c r="AH10" s="86"/>
      <c r="AI10" s="86"/>
      <c r="AJ10" s="86"/>
      <c r="AK10" s="86"/>
      <c r="AL10" s="86"/>
      <c r="AM10" s="86"/>
      <c r="AN10" s="86"/>
      <c r="AO10" s="86"/>
      <c r="AP10" s="86"/>
      <c r="AQ10" s="86"/>
      <c r="AU10" s="87"/>
      <c r="AV10" s="87"/>
    </row>
    <row r="11" spans="2:48" ht="33.6" customHeight="1">
      <c r="B11" s="533"/>
      <c r="C11" s="263" t="s">
        <v>75</v>
      </c>
      <c r="D11" s="300"/>
      <c r="E11" s="272" t="s">
        <v>78</v>
      </c>
      <c r="F11" s="92"/>
      <c r="G11" s="126"/>
      <c r="H11" s="92"/>
      <c r="I11" s="127"/>
      <c r="J11" s="128"/>
      <c r="K11" s="128"/>
      <c r="L11" s="121"/>
      <c r="M11" s="122"/>
      <c r="N11" s="122"/>
      <c r="O11" s="122"/>
      <c r="P11" s="122"/>
      <c r="Q11" s="122"/>
      <c r="R11" s="122"/>
      <c r="S11" s="122"/>
      <c r="T11" s="122"/>
      <c r="U11" s="122"/>
      <c r="V11" s="122"/>
      <c r="W11" s="122"/>
      <c r="X11" s="122"/>
      <c r="Y11" s="122"/>
      <c r="Z11" s="93"/>
      <c r="AA11" s="93"/>
      <c r="AB11" s="125"/>
      <c r="AC11" s="125"/>
      <c r="AD11" s="125"/>
      <c r="AE11" s="86"/>
      <c r="AF11" s="86"/>
      <c r="AG11" s="86"/>
      <c r="AH11" s="86"/>
      <c r="AI11" s="86"/>
      <c r="AJ11" s="86"/>
      <c r="AK11" s="86"/>
      <c r="AL11" s="86"/>
      <c r="AM11" s="86"/>
      <c r="AN11" s="86"/>
      <c r="AO11" s="86"/>
      <c r="AP11" s="86"/>
      <c r="AQ11" s="86"/>
      <c r="AU11" s="87"/>
      <c r="AV11" s="87"/>
    </row>
    <row r="12" spans="2:48" ht="33.6" customHeight="1">
      <c r="B12" s="533"/>
      <c r="C12" s="263" t="s">
        <v>76</v>
      </c>
      <c r="D12" s="300"/>
      <c r="E12" s="274" t="s">
        <v>77</v>
      </c>
      <c r="F12" s="92"/>
      <c r="G12" s="126"/>
      <c r="H12" s="129"/>
      <c r="I12" s="530"/>
      <c r="J12" s="531"/>
      <c r="K12" s="531"/>
      <c r="L12" s="530"/>
      <c r="M12" s="531"/>
      <c r="N12" s="531"/>
      <c r="O12" s="531"/>
      <c r="P12" s="531"/>
      <c r="Q12" s="531"/>
      <c r="R12" s="531"/>
      <c r="S12" s="531"/>
      <c r="T12" s="531"/>
      <c r="U12" s="531"/>
      <c r="V12" s="531"/>
      <c r="W12" s="531"/>
      <c r="X12" s="531"/>
      <c r="Y12" s="531"/>
      <c r="Z12" s="93"/>
      <c r="AA12" s="93"/>
      <c r="AB12" s="125"/>
      <c r="AC12" s="125"/>
      <c r="AD12" s="125"/>
      <c r="AE12" s="86"/>
      <c r="AF12" s="86"/>
      <c r="AG12" s="86"/>
      <c r="AH12" s="86"/>
      <c r="AI12" s="86"/>
      <c r="AJ12" s="86"/>
      <c r="AK12" s="86"/>
      <c r="AL12" s="86"/>
      <c r="AM12" s="86"/>
      <c r="AN12" s="86"/>
      <c r="AO12" s="86"/>
      <c r="AP12" s="86"/>
      <c r="AQ12" s="86"/>
      <c r="AU12" s="87"/>
      <c r="AV12" s="87"/>
    </row>
    <row r="13" spans="2:48" ht="33.6" customHeight="1">
      <c r="B13" s="533"/>
      <c r="C13" s="264" t="s">
        <v>366</v>
      </c>
      <c r="D13" s="302"/>
      <c r="E13" s="466" t="s">
        <v>367</v>
      </c>
      <c r="F13" s="92"/>
      <c r="G13" s="126"/>
      <c r="H13" s="129"/>
      <c r="I13" s="462"/>
      <c r="J13" s="463"/>
      <c r="K13" s="463"/>
      <c r="L13" s="462"/>
      <c r="M13" s="463"/>
      <c r="N13" s="463"/>
      <c r="O13" s="463"/>
      <c r="P13" s="463"/>
      <c r="Q13" s="463"/>
      <c r="R13" s="463"/>
      <c r="S13" s="463"/>
      <c r="T13" s="463"/>
      <c r="U13" s="463"/>
      <c r="V13" s="463"/>
      <c r="W13" s="463"/>
      <c r="X13" s="463"/>
      <c r="Y13" s="463"/>
      <c r="Z13" s="93"/>
      <c r="AA13" s="93"/>
      <c r="AB13" s="125"/>
      <c r="AC13" s="125"/>
      <c r="AD13" s="125"/>
      <c r="AE13" s="86"/>
      <c r="AF13" s="86"/>
      <c r="AG13" s="86"/>
      <c r="AH13" s="86"/>
      <c r="AI13" s="86"/>
      <c r="AJ13" s="86"/>
      <c r="AK13" s="86"/>
      <c r="AL13" s="86"/>
      <c r="AM13" s="86"/>
      <c r="AN13" s="86"/>
      <c r="AO13" s="86"/>
      <c r="AP13" s="86"/>
      <c r="AQ13" s="86"/>
      <c r="AU13" s="87"/>
      <c r="AV13" s="87"/>
    </row>
    <row r="14" spans="2:48" ht="33.6" customHeight="1" thickBot="1">
      <c r="B14" s="533"/>
      <c r="C14" s="264" t="s">
        <v>157</v>
      </c>
      <c r="D14" s="302"/>
      <c r="E14" s="297" t="s">
        <v>158</v>
      </c>
      <c r="F14" s="92"/>
      <c r="G14" s="126"/>
      <c r="H14" s="129"/>
      <c r="I14" s="444"/>
      <c r="J14" s="445"/>
      <c r="K14" s="445"/>
      <c r="L14" s="444"/>
      <c r="M14" s="445"/>
      <c r="N14" s="445"/>
      <c r="O14" s="445"/>
      <c r="P14" s="445"/>
      <c r="Q14" s="445"/>
      <c r="R14" s="445"/>
      <c r="S14" s="445"/>
      <c r="T14" s="445"/>
      <c r="U14" s="445"/>
      <c r="V14" s="445"/>
      <c r="W14" s="445"/>
      <c r="X14" s="445"/>
      <c r="Y14" s="445"/>
      <c r="Z14" s="93"/>
      <c r="AA14" s="93"/>
      <c r="AB14" s="125"/>
      <c r="AC14" s="125"/>
      <c r="AD14" s="125"/>
      <c r="AE14" s="86"/>
      <c r="AF14" s="86"/>
      <c r="AG14" s="86"/>
      <c r="AH14" s="86"/>
      <c r="AI14" s="86"/>
      <c r="AJ14" s="86"/>
      <c r="AK14" s="86"/>
      <c r="AL14" s="86"/>
      <c r="AM14" s="86"/>
      <c r="AN14" s="86"/>
      <c r="AO14" s="86"/>
      <c r="AP14" s="86"/>
      <c r="AQ14" s="86"/>
      <c r="AU14" s="87"/>
      <c r="AV14" s="87"/>
    </row>
    <row r="15" spans="2:48" ht="45" customHeight="1" thickBot="1">
      <c r="B15" s="534"/>
      <c r="C15" s="506" t="s">
        <v>360</v>
      </c>
      <c r="D15" s="508">
        <f>SUM('事業所情報:事業所情報 (10)'!D10)</f>
        <v>0</v>
      </c>
      <c r="E15" s="507" t="s">
        <v>361</v>
      </c>
      <c r="F15" s="92"/>
      <c r="G15" s="126"/>
      <c r="H15" s="129"/>
      <c r="I15" s="530"/>
      <c r="J15" s="531"/>
      <c r="K15" s="531"/>
      <c r="L15" s="530"/>
      <c r="M15" s="531"/>
      <c r="N15" s="531"/>
      <c r="O15" s="531"/>
      <c r="P15" s="531"/>
      <c r="Q15" s="531"/>
      <c r="R15" s="531"/>
      <c r="S15" s="531"/>
      <c r="T15" s="531"/>
      <c r="U15" s="531"/>
      <c r="V15" s="531"/>
      <c r="W15" s="531"/>
      <c r="X15" s="531"/>
      <c r="Y15" s="531"/>
      <c r="Z15" s="93"/>
      <c r="AA15" s="93"/>
      <c r="AB15" s="125"/>
      <c r="AC15" s="125"/>
      <c r="AD15" s="125"/>
      <c r="AE15" s="86"/>
      <c r="AF15" s="86"/>
      <c r="AG15" s="86"/>
      <c r="AH15" s="86"/>
      <c r="AI15" s="86"/>
      <c r="AJ15" s="86"/>
      <c r="AK15" s="86"/>
      <c r="AL15" s="86"/>
      <c r="AM15" s="86"/>
      <c r="AN15" s="86"/>
      <c r="AO15" s="86"/>
      <c r="AP15" s="86"/>
      <c r="AQ15" s="86"/>
      <c r="AU15" s="87"/>
      <c r="AV15" s="87"/>
    </row>
    <row r="16" spans="2:48" ht="33.6" customHeight="1">
      <c r="B16" s="542" t="s">
        <v>81</v>
      </c>
      <c r="C16" s="265" t="s">
        <v>71</v>
      </c>
      <c r="D16" s="303"/>
      <c r="E16" s="270" t="s">
        <v>150</v>
      </c>
      <c r="F16" s="92"/>
      <c r="G16" s="95"/>
      <c r="H16" s="94"/>
      <c r="I16" s="94"/>
      <c r="J16" s="90"/>
      <c r="K16" s="96"/>
      <c r="L16" s="96"/>
      <c r="M16" s="96"/>
      <c r="N16" s="96"/>
      <c r="O16" s="96"/>
      <c r="P16" s="96"/>
      <c r="Q16" s="96"/>
      <c r="R16" s="96"/>
      <c r="S16" s="96"/>
      <c r="T16" s="96"/>
      <c r="U16" s="96"/>
      <c r="V16" s="96"/>
      <c r="W16" s="96"/>
      <c r="X16" s="96"/>
      <c r="Y16" s="96"/>
      <c r="Z16" s="93"/>
      <c r="AA16" s="85"/>
      <c r="AB16" s="86"/>
      <c r="AC16" s="86"/>
      <c r="AD16" s="86"/>
      <c r="AE16" s="86"/>
      <c r="AF16" s="86"/>
      <c r="AG16" s="86"/>
      <c r="AH16" s="86"/>
      <c r="AI16" s="86"/>
      <c r="AJ16" s="86"/>
      <c r="AK16" s="86"/>
      <c r="AL16" s="86"/>
      <c r="AM16" s="86"/>
      <c r="AN16" s="86"/>
      <c r="AO16" s="86"/>
      <c r="AP16" s="86"/>
      <c r="AQ16" s="86"/>
      <c r="AU16" s="87"/>
      <c r="AV16" s="87"/>
    </row>
    <row r="17" spans="2:48" ht="33.6" customHeight="1">
      <c r="B17" s="543"/>
      <c r="C17" s="266" t="s">
        <v>149</v>
      </c>
      <c r="D17" s="299"/>
      <c r="E17" s="271" t="s">
        <v>151</v>
      </c>
      <c r="F17" s="92"/>
      <c r="G17" s="95"/>
      <c r="H17" s="94"/>
      <c r="I17" s="94"/>
      <c r="J17" s="90"/>
      <c r="K17" s="96"/>
      <c r="L17" s="96"/>
      <c r="M17" s="96"/>
      <c r="N17" s="96"/>
      <c r="O17" s="96"/>
      <c r="P17" s="96"/>
      <c r="Q17" s="96"/>
      <c r="R17" s="96"/>
      <c r="S17" s="96"/>
      <c r="T17" s="96"/>
      <c r="U17" s="96"/>
      <c r="V17" s="96"/>
      <c r="W17" s="96"/>
      <c r="X17" s="96"/>
      <c r="Y17" s="96"/>
      <c r="Z17" s="93"/>
      <c r="AA17" s="85"/>
      <c r="AB17" s="86"/>
      <c r="AC17" s="86"/>
      <c r="AD17" s="86"/>
      <c r="AE17" s="86"/>
      <c r="AF17" s="86"/>
      <c r="AG17" s="86"/>
      <c r="AH17" s="86"/>
      <c r="AI17" s="86"/>
      <c r="AJ17" s="86"/>
      <c r="AK17" s="86"/>
      <c r="AL17" s="86"/>
      <c r="AM17" s="86"/>
      <c r="AN17" s="86"/>
      <c r="AO17" s="86"/>
      <c r="AP17" s="86"/>
      <c r="AQ17" s="86"/>
      <c r="AU17" s="87"/>
      <c r="AV17" s="87"/>
    </row>
    <row r="18" spans="2:48" ht="33.6" customHeight="1">
      <c r="B18" s="544"/>
      <c r="C18" s="267" t="s">
        <v>72</v>
      </c>
      <c r="D18" s="300"/>
      <c r="E18" s="272" t="s">
        <v>152</v>
      </c>
      <c r="F18" s="92"/>
      <c r="G18" s="95"/>
      <c r="H18" s="97"/>
      <c r="I18" s="90"/>
      <c r="J18" s="90"/>
      <c r="K18" s="90"/>
      <c r="L18" s="90"/>
      <c r="M18" s="98"/>
      <c r="N18" s="90"/>
      <c r="O18" s="90"/>
      <c r="P18" s="90"/>
      <c r="Q18" s="90"/>
      <c r="R18" s="90"/>
      <c r="S18" s="90"/>
      <c r="T18" s="90"/>
      <c r="U18" s="90"/>
      <c r="V18" s="90"/>
      <c r="W18" s="90"/>
      <c r="X18" s="90"/>
      <c r="Y18" s="90"/>
      <c r="Z18" s="85"/>
      <c r="AA18" s="85"/>
      <c r="AB18" s="86"/>
      <c r="AC18" s="86"/>
      <c r="AD18" s="86"/>
      <c r="AE18" s="86"/>
      <c r="AF18" s="86"/>
      <c r="AG18" s="86"/>
      <c r="AH18" s="86"/>
      <c r="AI18" s="86"/>
      <c r="AJ18" s="86"/>
      <c r="AK18" s="86"/>
      <c r="AL18" s="86"/>
      <c r="AM18" s="86"/>
      <c r="AN18" s="86"/>
      <c r="AO18" s="86"/>
      <c r="AP18" s="86"/>
      <c r="AQ18" s="86"/>
      <c r="AU18" s="87"/>
      <c r="AV18" s="87"/>
    </row>
    <row r="19" spans="2:48" ht="33.6" customHeight="1">
      <c r="B19" s="544"/>
      <c r="C19" s="267" t="s">
        <v>73</v>
      </c>
      <c r="D19" s="300"/>
      <c r="E19" s="272" t="s">
        <v>153</v>
      </c>
      <c r="F19" s="92"/>
      <c r="G19" s="95"/>
      <c r="H19" s="97"/>
      <c r="I19" s="90"/>
      <c r="J19" s="90"/>
      <c r="K19" s="90"/>
      <c r="L19" s="90"/>
      <c r="M19" s="98"/>
      <c r="N19" s="90"/>
      <c r="O19" s="90"/>
      <c r="P19" s="90"/>
      <c r="Q19" s="90"/>
      <c r="R19" s="90"/>
      <c r="S19" s="90"/>
      <c r="T19" s="90"/>
      <c r="U19" s="90"/>
      <c r="V19" s="90"/>
      <c r="W19" s="90"/>
      <c r="X19" s="90"/>
      <c r="Y19" s="90"/>
      <c r="Z19" s="85"/>
      <c r="AA19" s="85"/>
      <c r="AB19" s="86"/>
      <c r="AC19" s="86"/>
      <c r="AD19" s="86"/>
      <c r="AE19" s="86"/>
      <c r="AF19" s="86"/>
      <c r="AG19" s="86"/>
      <c r="AH19" s="86"/>
      <c r="AI19" s="86"/>
      <c r="AJ19" s="86"/>
      <c r="AK19" s="86"/>
      <c r="AL19" s="86"/>
      <c r="AM19" s="86"/>
      <c r="AN19" s="86"/>
      <c r="AO19" s="86"/>
      <c r="AP19" s="86"/>
      <c r="AQ19" s="86"/>
      <c r="AU19" s="87"/>
      <c r="AV19" s="87"/>
    </row>
    <row r="20" spans="2:48" ht="33.6" customHeight="1">
      <c r="B20" s="544"/>
      <c r="C20" s="267" t="s">
        <v>85</v>
      </c>
      <c r="D20" s="300"/>
      <c r="E20" s="272" t="s">
        <v>86</v>
      </c>
      <c r="F20" s="92"/>
      <c r="G20" s="95"/>
      <c r="H20" s="97"/>
      <c r="I20" s="90"/>
      <c r="J20" s="90"/>
      <c r="K20" s="90"/>
      <c r="L20" s="90"/>
      <c r="M20" s="98"/>
      <c r="N20" s="90"/>
      <c r="O20" s="90"/>
      <c r="P20" s="90"/>
      <c r="Q20" s="90"/>
      <c r="R20" s="90"/>
      <c r="S20" s="90"/>
      <c r="T20" s="90"/>
      <c r="U20" s="90"/>
      <c r="V20" s="90"/>
      <c r="W20" s="90"/>
      <c r="X20" s="90"/>
      <c r="Y20" s="90"/>
      <c r="Z20" s="85"/>
      <c r="AA20" s="85"/>
      <c r="AB20" s="86"/>
      <c r="AC20" s="86"/>
      <c r="AD20" s="86"/>
      <c r="AE20" s="86"/>
      <c r="AF20" s="86"/>
      <c r="AG20" s="86"/>
      <c r="AH20" s="86"/>
      <c r="AI20" s="86"/>
      <c r="AJ20" s="86"/>
      <c r="AK20" s="86"/>
      <c r="AL20" s="86"/>
      <c r="AM20" s="86"/>
      <c r="AN20" s="86"/>
      <c r="AO20" s="86"/>
      <c r="AP20" s="86"/>
      <c r="AQ20" s="86"/>
      <c r="AU20" s="87"/>
      <c r="AV20" s="87"/>
    </row>
    <row r="21" spans="2:48" ht="33.6" customHeight="1">
      <c r="B21" s="544"/>
      <c r="C21" s="268" t="s">
        <v>68</v>
      </c>
      <c r="D21" s="301"/>
      <c r="E21" s="275" t="s">
        <v>79</v>
      </c>
      <c r="F21" s="92"/>
      <c r="G21" s="90"/>
      <c r="H21" s="97"/>
      <c r="I21" s="99"/>
      <c r="J21" s="42"/>
      <c r="K21" s="90"/>
      <c r="L21" s="90"/>
      <c r="M21" s="90"/>
      <c r="N21" s="90"/>
      <c r="O21" s="90"/>
      <c r="P21" s="90"/>
      <c r="Q21" s="90"/>
      <c r="R21" s="90"/>
      <c r="S21" s="90"/>
      <c r="T21" s="90"/>
      <c r="U21" s="90"/>
      <c r="V21" s="90"/>
      <c r="W21" s="90"/>
      <c r="X21" s="90"/>
      <c r="Y21" s="90"/>
      <c r="Z21" s="85"/>
      <c r="AA21" s="85"/>
      <c r="AB21" s="86"/>
      <c r="AC21" s="86"/>
      <c r="AD21" s="86"/>
      <c r="AE21" s="86"/>
      <c r="AF21" s="86"/>
      <c r="AG21" s="86"/>
      <c r="AH21" s="86"/>
      <c r="AI21" s="86"/>
      <c r="AJ21" s="86"/>
      <c r="AK21" s="86"/>
      <c r="AL21" s="86"/>
      <c r="AM21" s="86"/>
      <c r="AN21" s="86"/>
      <c r="AO21" s="86"/>
      <c r="AP21" s="86"/>
      <c r="AQ21" s="86"/>
      <c r="AU21" s="87"/>
      <c r="AV21" s="87"/>
    </row>
    <row r="22" spans="2:48" ht="33.6" customHeight="1" thickBot="1">
      <c r="B22" s="545"/>
      <c r="C22" s="269" t="s">
        <v>87</v>
      </c>
      <c r="D22" s="304"/>
      <c r="E22" s="276" t="s">
        <v>80</v>
      </c>
      <c r="F22" s="137"/>
      <c r="G22" s="90"/>
      <c r="H22" s="97"/>
      <c r="I22" s="99"/>
      <c r="J22" s="42"/>
      <c r="K22" s="90"/>
      <c r="L22" s="90"/>
      <c r="M22" s="90"/>
      <c r="N22" s="90"/>
      <c r="O22" s="90"/>
      <c r="P22" s="90"/>
      <c r="Q22" s="90"/>
      <c r="R22" s="90"/>
      <c r="S22" s="90"/>
      <c r="T22" s="90"/>
      <c r="U22" s="90"/>
      <c r="V22" s="90"/>
      <c r="W22" s="90"/>
      <c r="X22" s="90"/>
      <c r="Y22" s="90"/>
      <c r="Z22" s="85"/>
      <c r="AA22" s="85"/>
      <c r="AB22" s="86"/>
      <c r="AC22" s="86"/>
      <c r="AD22" s="86"/>
      <c r="AE22" s="86"/>
      <c r="AF22" s="86"/>
      <c r="AG22" s="86"/>
      <c r="AH22" s="86"/>
      <c r="AI22" s="86"/>
      <c r="AJ22" s="86"/>
      <c r="AK22" s="86"/>
      <c r="AL22" s="86"/>
      <c r="AM22" s="86"/>
      <c r="AN22" s="86"/>
      <c r="AO22" s="86"/>
      <c r="AP22" s="86"/>
      <c r="AQ22" s="86"/>
      <c r="AU22" s="87"/>
      <c r="AV22" s="87"/>
    </row>
    <row r="23" spans="2:48" ht="33.6" customHeight="1" thickBot="1">
      <c r="B23" s="535" t="s">
        <v>159</v>
      </c>
      <c r="C23" s="277" t="s">
        <v>161</v>
      </c>
      <c r="D23" s="305"/>
      <c r="E23" s="333" t="s">
        <v>162</v>
      </c>
      <c r="F23" s="205"/>
      <c r="G23" s="95"/>
      <c r="H23" s="101"/>
      <c r="I23" s="99"/>
      <c r="J23" s="90"/>
      <c r="K23" s="90"/>
      <c r="L23" s="90"/>
      <c r="M23" s="90"/>
      <c r="N23" s="90"/>
      <c r="O23" s="90"/>
      <c r="P23" s="90"/>
      <c r="Q23" s="90"/>
      <c r="R23" s="90"/>
      <c r="S23" s="90"/>
      <c r="T23" s="90"/>
      <c r="U23" s="90"/>
      <c r="V23" s="90"/>
      <c r="W23" s="90"/>
      <c r="X23" s="90"/>
      <c r="Y23" s="90"/>
      <c r="Z23" s="85"/>
      <c r="AA23" s="85"/>
      <c r="AB23" s="93"/>
      <c r="AC23" s="86"/>
      <c r="AD23" s="86"/>
      <c r="AE23" s="86"/>
      <c r="AF23" s="86"/>
      <c r="AG23" s="86"/>
      <c r="AH23" s="86"/>
      <c r="AI23" s="86"/>
      <c r="AJ23" s="86"/>
      <c r="AK23" s="86"/>
      <c r="AL23" s="86"/>
      <c r="AM23" s="86"/>
      <c r="AN23" s="86"/>
      <c r="AO23" s="86"/>
      <c r="AP23" s="86"/>
      <c r="AQ23" s="86"/>
    </row>
    <row r="24" spans="2:48" ht="115.5" customHeight="1" thickTop="1">
      <c r="B24" s="536"/>
      <c r="C24" s="278" t="s">
        <v>160</v>
      </c>
      <c r="D24" s="537" t="s">
        <v>163</v>
      </c>
      <c r="E24" s="538"/>
      <c r="F24" s="102"/>
      <c r="G24" s="90"/>
      <c r="H24" s="100"/>
      <c r="I24" s="100"/>
      <c r="J24" s="100"/>
      <c r="K24" s="100"/>
      <c r="L24" s="100"/>
      <c r="M24" s="100"/>
      <c r="N24" s="100"/>
      <c r="O24" s="100"/>
      <c r="P24" s="100"/>
      <c r="Q24" s="100"/>
      <c r="R24" s="90"/>
      <c r="S24" s="90"/>
      <c r="T24" s="90"/>
      <c r="U24" s="90"/>
      <c r="V24" s="90"/>
      <c r="W24" s="90"/>
      <c r="X24" s="90"/>
      <c r="Y24" s="90"/>
      <c r="Z24" s="85"/>
      <c r="AA24" s="85"/>
      <c r="AB24" s="85"/>
      <c r="AC24" s="86"/>
      <c r="AD24" s="86"/>
      <c r="AE24" s="86"/>
      <c r="AF24" s="86"/>
      <c r="AG24" s="86"/>
      <c r="AH24" s="86"/>
      <c r="AI24" s="86"/>
      <c r="AJ24" s="86"/>
      <c r="AK24" s="86"/>
      <c r="AL24" s="86"/>
      <c r="AM24" s="86"/>
      <c r="AN24" s="86"/>
      <c r="AO24" s="86"/>
      <c r="AP24" s="86"/>
      <c r="AQ24" s="86"/>
    </row>
    <row r="25" spans="2:48" ht="14.25">
      <c r="B25" s="206"/>
      <c r="C25" s="206"/>
      <c r="E25" s="105"/>
      <c r="F25" s="103"/>
      <c r="G25" s="104"/>
      <c r="H25" s="104"/>
      <c r="I25" s="104"/>
      <c r="J25" s="104"/>
      <c r="K25" s="104"/>
      <c r="L25" s="104"/>
      <c r="M25" s="104"/>
      <c r="N25" s="95"/>
      <c r="O25" s="95"/>
      <c r="P25" s="95"/>
      <c r="Q25" s="95"/>
      <c r="R25" s="103"/>
      <c r="S25" s="103"/>
      <c r="T25" s="103"/>
      <c r="U25" s="100"/>
      <c r="V25" s="100"/>
      <c r="W25" s="100"/>
      <c r="X25" s="100"/>
      <c r="Y25" s="100"/>
      <c r="Z25" s="86"/>
      <c r="AA25" s="86"/>
      <c r="AB25" s="86"/>
      <c r="AC25" s="86"/>
      <c r="AD25" s="86"/>
      <c r="AE25" s="86"/>
      <c r="AF25" s="86"/>
      <c r="AG25" s="86"/>
      <c r="AH25" s="86"/>
      <c r="AI25" s="86"/>
      <c r="AJ25" s="86"/>
      <c r="AK25" s="86"/>
      <c r="AL25" s="86"/>
      <c r="AM25" s="86"/>
      <c r="AN25" s="86"/>
      <c r="AO25" s="86"/>
      <c r="AP25" s="86"/>
      <c r="AQ25" s="86"/>
    </row>
    <row r="26" spans="2:48" ht="14.25">
      <c r="C26" s="87"/>
      <c r="D26" s="106"/>
      <c r="E26" s="106"/>
      <c r="F26" s="86"/>
      <c r="G26" s="104"/>
      <c r="H26" s="104"/>
      <c r="I26" s="104"/>
      <c r="J26" s="104"/>
      <c r="K26" s="104"/>
      <c r="L26" s="104"/>
      <c r="M26" s="104"/>
      <c r="N26" s="108"/>
      <c r="O26" s="108"/>
      <c r="P26" s="108"/>
      <c r="Q26" s="108"/>
      <c r="R26" s="95"/>
      <c r="S26" s="95"/>
      <c r="T26" s="95"/>
      <c r="U26" s="90"/>
      <c r="V26" s="90"/>
      <c r="W26" s="100"/>
      <c r="X26" s="100"/>
      <c r="Y26" s="100"/>
      <c r="Z26" s="86"/>
      <c r="AA26" s="86"/>
      <c r="AB26" s="86"/>
      <c r="AC26" s="86"/>
      <c r="AD26" s="86"/>
      <c r="AE26" s="86"/>
      <c r="AF26" s="86"/>
      <c r="AG26" s="86"/>
      <c r="AH26" s="86"/>
      <c r="AI26" s="86"/>
      <c r="AJ26" s="86"/>
      <c r="AK26" s="86"/>
      <c r="AL26" s="86"/>
      <c r="AM26" s="86"/>
      <c r="AN26" s="86"/>
      <c r="AO26" s="86"/>
      <c r="AP26" s="86"/>
      <c r="AQ26" s="86"/>
    </row>
    <row r="27" spans="2:48" ht="14.25">
      <c r="C27" s="87"/>
      <c r="D27" s="109"/>
      <c r="E27" s="110"/>
      <c r="F27" s="107"/>
      <c r="G27" s="104"/>
      <c r="H27" s="111"/>
      <c r="I27" s="111"/>
      <c r="J27" s="111"/>
      <c r="K27" s="111"/>
      <c r="L27" s="111"/>
      <c r="M27" s="111"/>
      <c r="N27" s="112"/>
      <c r="O27" s="112"/>
      <c r="P27" s="112"/>
      <c r="Q27" s="112"/>
      <c r="R27" s="108"/>
      <c r="S27" s="108"/>
      <c r="T27" s="108"/>
      <c r="U27" s="113"/>
      <c r="V27" s="113"/>
      <c r="W27" s="100"/>
      <c r="X27" s="100"/>
      <c r="Y27" s="100"/>
      <c r="Z27" s="86"/>
      <c r="AA27" s="86"/>
      <c r="AB27" s="86"/>
      <c r="AC27" s="86"/>
      <c r="AD27" s="86"/>
      <c r="AE27" s="86"/>
      <c r="AF27" s="86"/>
      <c r="AG27" s="86"/>
      <c r="AH27" s="86"/>
      <c r="AI27" s="86"/>
      <c r="AJ27" s="86"/>
      <c r="AK27" s="86"/>
      <c r="AL27" s="86"/>
      <c r="AM27" s="86"/>
      <c r="AN27" s="86"/>
      <c r="AO27" s="86"/>
      <c r="AP27" s="86"/>
      <c r="AQ27" s="86"/>
    </row>
    <row r="28" spans="2:48" ht="14.25">
      <c r="C28" s="87"/>
      <c r="D28" s="87"/>
      <c r="E28" s="87"/>
      <c r="F28" s="107"/>
      <c r="G28" s="111"/>
      <c r="H28" s="112"/>
      <c r="I28" s="112"/>
      <c r="J28" s="112"/>
      <c r="K28" s="112"/>
      <c r="L28" s="112"/>
      <c r="M28" s="112"/>
      <c r="N28" s="112"/>
      <c r="O28" s="112"/>
      <c r="P28" s="112"/>
      <c r="Q28" s="112"/>
      <c r="R28" s="112"/>
      <c r="S28" s="112"/>
      <c r="T28" s="112"/>
      <c r="U28" s="114"/>
      <c r="V28" s="114"/>
      <c r="Z28" s="86"/>
      <c r="AA28" s="86"/>
      <c r="AB28" s="86"/>
      <c r="AC28" s="86"/>
      <c r="AD28" s="86"/>
      <c r="AE28" s="86"/>
      <c r="AF28" s="86"/>
      <c r="AG28" s="86"/>
      <c r="AH28" s="86"/>
      <c r="AI28" s="86"/>
      <c r="AJ28" s="86"/>
      <c r="AK28" s="86"/>
      <c r="AL28" s="86"/>
      <c r="AM28" s="86"/>
      <c r="AN28" s="86"/>
      <c r="AO28" s="86"/>
      <c r="AP28" s="86"/>
      <c r="AQ28" s="86"/>
    </row>
    <row r="29" spans="2:48">
      <c r="C29" s="87"/>
      <c r="D29" s="87"/>
      <c r="E29" s="87"/>
      <c r="F29" s="86"/>
      <c r="G29" s="112"/>
      <c r="H29" s="116"/>
      <c r="I29" s="116"/>
      <c r="J29" s="116"/>
      <c r="K29" s="116"/>
      <c r="L29" s="116"/>
      <c r="M29" s="116"/>
      <c r="N29" s="116"/>
      <c r="O29" s="116"/>
      <c r="P29" s="116"/>
      <c r="Q29" s="116"/>
      <c r="R29" s="112"/>
      <c r="S29" s="112"/>
      <c r="T29" s="112"/>
      <c r="U29" s="116"/>
      <c r="V29" s="116"/>
      <c r="Z29" s="86"/>
      <c r="AA29" s="86"/>
      <c r="AB29" s="86"/>
      <c r="AC29" s="86"/>
      <c r="AD29" s="86"/>
      <c r="AE29" s="86"/>
      <c r="AF29" s="86"/>
      <c r="AG29" s="86"/>
      <c r="AH29" s="86"/>
      <c r="AI29" s="86"/>
      <c r="AJ29" s="86"/>
      <c r="AK29" s="86"/>
      <c r="AL29" s="86"/>
      <c r="AM29" s="86"/>
      <c r="AN29" s="86"/>
      <c r="AO29" s="86"/>
      <c r="AP29" s="86"/>
      <c r="AQ29" s="86"/>
    </row>
    <row r="30" spans="2:48">
      <c r="C30" s="87"/>
      <c r="D30" s="87"/>
      <c r="E30" s="87"/>
      <c r="F30" s="86"/>
      <c r="G30" s="116"/>
      <c r="H30" s="116"/>
      <c r="I30" s="116"/>
      <c r="J30" s="116"/>
      <c r="K30" s="116"/>
      <c r="R30" s="116"/>
      <c r="S30" s="116"/>
      <c r="T30" s="116"/>
      <c r="U30" s="116"/>
      <c r="V30" s="116"/>
      <c r="Z30" s="86"/>
      <c r="AA30" s="86"/>
      <c r="AB30" s="86"/>
      <c r="AC30" s="86"/>
      <c r="AD30" s="86"/>
      <c r="AE30" s="86"/>
      <c r="AF30" s="86"/>
      <c r="AG30" s="86"/>
      <c r="AH30" s="86"/>
      <c r="AI30" s="86"/>
      <c r="AJ30" s="86"/>
      <c r="AK30" s="86"/>
      <c r="AL30" s="86"/>
      <c r="AM30" s="86"/>
      <c r="AN30" s="86"/>
      <c r="AO30" s="86"/>
      <c r="AP30" s="86"/>
      <c r="AQ30" s="86"/>
    </row>
    <row r="31" spans="2:48">
      <c r="C31" s="87"/>
      <c r="D31" s="87"/>
      <c r="E31" s="87"/>
      <c r="F31" s="86"/>
      <c r="G31" s="116"/>
      <c r="H31" s="116"/>
      <c r="I31" s="116"/>
      <c r="J31" s="116"/>
      <c r="K31" s="116"/>
      <c r="Z31" s="86"/>
      <c r="AA31" s="86"/>
      <c r="AB31" s="86"/>
      <c r="AC31" s="86"/>
      <c r="AD31" s="86"/>
      <c r="AE31" s="86"/>
      <c r="AF31" s="86"/>
      <c r="AG31" s="86"/>
      <c r="AH31" s="86"/>
      <c r="AI31" s="86"/>
      <c r="AJ31" s="86"/>
      <c r="AK31" s="86"/>
      <c r="AL31" s="86"/>
      <c r="AM31" s="86"/>
      <c r="AN31" s="86"/>
      <c r="AO31" s="86"/>
      <c r="AP31" s="86"/>
      <c r="AQ31" s="86"/>
    </row>
    <row r="32" spans="2:48" ht="14.25">
      <c r="C32" s="87"/>
      <c r="D32" s="87"/>
      <c r="E32" s="87"/>
      <c r="F32" s="117"/>
      <c r="G32" s="116"/>
      <c r="H32" s="116"/>
      <c r="I32" s="116"/>
      <c r="J32" s="116"/>
      <c r="K32" s="116"/>
      <c r="AA32" s="86"/>
      <c r="AB32" s="86"/>
      <c r="AC32" s="86"/>
      <c r="AD32" s="86"/>
      <c r="AE32" s="86"/>
      <c r="AF32" s="86"/>
      <c r="AG32" s="86"/>
      <c r="AH32" s="86"/>
      <c r="AI32" s="86"/>
      <c r="AJ32" s="86"/>
      <c r="AK32" s="86"/>
      <c r="AL32" s="86"/>
      <c r="AM32" s="86"/>
      <c r="AN32" s="86"/>
      <c r="AO32" s="86"/>
      <c r="AP32" s="86"/>
      <c r="AQ32" s="86"/>
    </row>
    <row r="33" spans="3:43" ht="14.25">
      <c r="C33" s="87"/>
      <c r="D33" s="87"/>
      <c r="E33" s="87"/>
      <c r="F33" s="118"/>
      <c r="G33" s="116"/>
      <c r="H33" s="116"/>
      <c r="I33" s="116"/>
      <c r="J33" s="116"/>
      <c r="K33" s="116"/>
      <c r="AA33" s="86"/>
      <c r="AB33" s="86"/>
      <c r="AC33" s="86"/>
      <c r="AD33" s="86"/>
      <c r="AE33" s="86"/>
      <c r="AF33" s="86"/>
      <c r="AG33" s="86"/>
      <c r="AH33" s="86"/>
      <c r="AI33" s="86"/>
      <c r="AJ33" s="86"/>
      <c r="AK33" s="86"/>
      <c r="AL33" s="86"/>
      <c r="AM33" s="86"/>
      <c r="AN33" s="86"/>
      <c r="AO33" s="86"/>
      <c r="AP33" s="86"/>
      <c r="AQ33" s="86"/>
    </row>
    <row r="34" spans="3:43" ht="14.25">
      <c r="F34" s="104"/>
      <c r="G34" s="116"/>
      <c r="H34" s="116"/>
      <c r="I34" s="116"/>
      <c r="J34" s="116"/>
      <c r="K34" s="116"/>
      <c r="AA34" s="86"/>
      <c r="AB34" s="86"/>
      <c r="AC34" s="86"/>
      <c r="AD34" s="86"/>
      <c r="AE34" s="86"/>
      <c r="AF34" s="86"/>
      <c r="AG34" s="86"/>
      <c r="AH34" s="86"/>
      <c r="AI34" s="86"/>
      <c r="AJ34" s="86"/>
      <c r="AK34" s="86"/>
      <c r="AL34" s="86"/>
      <c r="AM34" s="86"/>
      <c r="AN34" s="86"/>
      <c r="AO34" s="86"/>
      <c r="AP34" s="86"/>
      <c r="AQ34" s="86"/>
    </row>
    <row r="35" spans="3:43" ht="14.25">
      <c r="F35" s="118"/>
      <c r="G35" s="116"/>
      <c r="H35" s="116"/>
      <c r="I35" s="116"/>
      <c r="J35" s="116"/>
      <c r="K35" s="116"/>
      <c r="AA35" s="86"/>
      <c r="AB35" s="86"/>
      <c r="AC35" s="86"/>
      <c r="AD35" s="86"/>
      <c r="AE35" s="86"/>
      <c r="AF35" s="86"/>
      <c r="AG35" s="86"/>
      <c r="AH35" s="86"/>
      <c r="AI35" s="86"/>
      <c r="AJ35" s="86"/>
      <c r="AK35" s="86"/>
      <c r="AL35" s="86"/>
      <c r="AM35" s="86"/>
      <c r="AN35" s="86"/>
      <c r="AO35" s="86"/>
      <c r="AP35" s="86"/>
      <c r="AQ35" s="86"/>
    </row>
    <row r="36" spans="3:43" ht="14.25">
      <c r="F36" s="118"/>
      <c r="G36" s="116"/>
    </row>
    <row r="37" spans="3:43">
      <c r="F37" s="119"/>
    </row>
    <row r="38" spans="3:43">
      <c r="F38" s="106"/>
    </row>
    <row r="39" spans="3:43">
      <c r="F39" s="120"/>
    </row>
    <row r="40" spans="3:43">
      <c r="F40" s="87"/>
    </row>
    <row r="41" spans="3:43">
      <c r="F41" s="87"/>
    </row>
    <row r="42" spans="3:43">
      <c r="F42" s="87"/>
    </row>
    <row r="43" spans="3:43">
      <c r="F43" s="87"/>
    </row>
    <row r="44" spans="3:43">
      <c r="F44" s="87"/>
    </row>
    <row r="45" spans="3:43">
      <c r="F45" s="87"/>
    </row>
  </sheetData>
  <protectedRanges>
    <protectedRange sqref="E25" name="範囲2_2"/>
  </protectedRanges>
  <mergeCells count="17">
    <mergeCell ref="AE6:AR6"/>
    <mergeCell ref="I8:K8"/>
    <mergeCell ref="L8:Y8"/>
    <mergeCell ref="I12:K12"/>
    <mergeCell ref="L12:Y12"/>
    <mergeCell ref="I6:K6"/>
    <mergeCell ref="L6:Y6"/>
    <mergeCell ref="AB6:AD6"/>
    <mergeCell ref="L15:Y15"/>
    <mergeCell ref="B6:B15"/>
    <mergeCell ref="B23:B24"/>
    <mergeCell ref="D24:E24"/>
    <mergeCell ref="B2:E2"/>
    <mergeCell ref="B4:C4"/>
    <mergeCell ref="B16:B22"/>
    <mergeCell ref="I15:K15"/>
    <mergeCell ref="B5:C5"/>
  </mergeCells>
  <phoneticPr fontId="1"/>
  <dataValidations count="1">
    <dataValidation type="list" allowBlank="1" showInputMessage="1" showErrorMessage="1" sqref="D23" xr:uid="{00000000-0002-0000-0000-000000000000}">
      <formula1>"財産の処分制限について確認した,財産の処分制限について確認できていない"</formula1>
    </dataValidation>
  </dataValidations>
  <printOptions horizontalCentered="1"/>
  <pageMargins left="0.70866141732283472" right="0.70866141732283472" top="0.74803149606299213" bottom="0.74803149606299213" header="0.31496062992125984" footer="0.31496062992125984"/>
  <pageSetup paperSize="9" scale="6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FC2E4-0DAD-4B9B-92FC-1E122FE9057E}">
  <sheetPr>
    <tabColor rgb="FFFF0000"/>
  </sheetPr>
  <dimension ref="B1:AU90"/>
  <sheetViews>
    <sheetView view="pageBreakPreview" zoomScale="85" zoomScaleNormal="100" zoomScaleSheetLayoutView="85" workbookViewId="0">
      <pane ySplit="4" topLeftCell="A5" activePane="bottomLeft" state="frozen"/>
      <selection activeCell="D14" sqref="D14"/>
      <selection pane="bottomLeft" activeCell="C10" sqref="C10:E10"/>
    </sheetView>
  </sheetViews>
  <sheetFormatPr defaultColWidth="9" defaultRowHeight="13.5"/>
  <cols>
    <col min="1" max="1" width="2.125" style="42" customWidth="1"/>
    <col min="2" max="2" width="6.375" style="42" customWidth="1"/>
    <col min="3" max="5" width="26.875" style="42" customWidth="1"/>
    <col min="6" max="6" width="3.75" style="115" customWidth="1"/>
    <col min="7" max="7" width="6.875" style="115" customWidth="1"/>
    <col min="8" max="8" width="5.125" style="115" hidden="1" customWidth="1"/>
    <col min="9" max="24" width="5.125" style="115" customWidth="1"/>
    <col min="25" max="16384" width="9" style="42"/>
  </cols>
  <sheetData>
    <row r="1" spans="2:47" ht="54.6" customHeight="1"/>
    <row r="2" spans="2:47" ht="25.5" customHeight="1">
      <c r="B2" s="559" t="s">
        <v>231</v>
      </c>
      <c r="C2" s="559"/>
      <c r="D2" s="559"/>
      <c r="E2" s="559"/>
      <c r="F2" s="84"/>
      <c r="G2" s="83"/>
      <c r="H2" s="83"/>
      <c r="I2" s="83"/>
      <c r="J2" s="83"/>
      <c r="K2" s="83"/>
      <c r="L2" s="83"/>
      <c r="M2" s="83"/>
      <c r="N2" s="83"/>
      <c r="O2" s="83"/>
      <c r="P2" s="83"/>
      <c r="Q2" s="83"/>
      <c r="R2" s="83"/>
      <c r="S2" s="83"/>
      <c r="T2" s="83"/>
      <c r="U2" s="83"/>
      <c r="V2" s="83"/>
      <c r="W2" s="83"/>
      <c r="X2" s="83"/>
      <c r="Y2" s="83"/>
    </row>
    <row r="3" spans="2:47" ht="15" customHeight="1" thickBot="1">
      <c r="B3" s="86"/>
      <c r="C3" s="234"/>
      <c r="D3" s="234"/>
      <c r="E3" s="83"/>
      <c r="F3" s="84"/>
      <c r="G3" s="83"/>
      <c r="H3" s="83"/>
      <c r="I3" s="83"/>
      <c r="J3" s="83"/>
      <c r="K3" s="83"/>
      <c r="L3" s="83"/>
      <c r="M3" s="83"/>
      <c r="N3" s="83"/>
      <c r="O3" s="83"/>
      <c r="P3" s="83"/>
      <c r="Q3" s="83"/>
      <c r="R3" s="83"/>
      <c r="S3" s="83"/>
      <c r="T3" s="83"/>
      <c r="U3" s="83"/>
      <c r="V3" s="83"/>
      <c r="W3" s="83"/>
      <c r="X3" s="83"/>
      <c r="Y3" s="83"/>
    </row>
    <row r="4" spans="2:47" ht="23.45" customHeight="1" thickTop="1" thickBot="1">
      <c r="B4" s="557" t="s">
        <v>65</v>
      </c>
      <c r="C4" s="558"/>
      <c r="D4" s="290" t="s">
        <v>66</v>
      </c>
      <c r="E4" s="291" t="s">
        <v>216</v>
      </c>
      <c r="F4" s="123"/>
      <c r="G4" s="124"/>
      <c r="H4" s="88"/>
      <c r="I4" s="89"/>
      <c r="J4" s="95"/>
      <c r="K4" s="91"/>
      <c r="L4" s="95"/>
      <c r="M4" s="95"/>
      <c r="N4" s="95"/>
      <c r="O4" s="95"/>
      <c r="P4" s="95"/>
      <c r="Q4" s="95"/>
      <c r="R4" s="95"/>
      <c r="S4" s="95"/>
      <c r="T4" s="95"/>
      <c r="U4" s="95"/>
      <c r="V4" s="95"/>
      <c r="W4" s="95"/>
      <c r="X4" s="95"/>
      <c r="Y4" s="93"/>
      <c r="Z4" s="93"/>
      <c r="AA4" s="125"/>
      <c r="AB4" s="125"/>
      <c r="AC4" s="125"/>
      <c r="AD4" s="86"/>
      <c r="AE4" s="86"/>
      <c r="AF4" s="86"/>
      <c r="AG4" s="86"/>
      <c r="AH4" s="86"/>
      <c r="AI4" s="86"/>
      <c r="AJ4" s="86"/>
      <c r="AK4" s="86"/>
      <c r="AL4" s="86"/>
      <c r="AM4" s="86"/>
      <c r="AN4" s="86"/>
      <c r="AO4" s="86"/>
      <c r="AP4" s="86"/>
      <c r="AT4" s="87"/>
      <c r="AU4" s="87"/>
    </row>
    <row r="5" spans="2:47" ht="24.95" customHeight="1" thickTop="1">
      <c r="B5" s="550" t="s">
        <v>203</v>
      </c>
      <c r="C5" s="292" t="s">
        <v>204</v>
      </c>
      <c r="D5" s="293"/>
      <c r="E5" s="294" t="s">
        <v>235</v>
      </c>
      <c r="F5" s="95"/>
      <c r="G5" s="130"/>
      <c r="H5" s="131"/>
      <c r="I5" s="95"/>
      <c r="J5" s="95"/>
      <c r="K5" s="95"/>
      <c r="L5" s="95"/>
      <c r="M5" s="95"/>
      <c r="N5" s="95"/>
      <c r="O5" s="95"/>
      <c r="P5" s="95"/>
      <c r="Q5" s="95"/>
      <c r="R5" s="95"/>
      <c r="S5" s="95"/>
      <c r="T5" s="95"/>
      <c r="U5" s="95"/>
      <c r="V5" s="95"/>
      <c r="W5" s="95"/>
      <c r="X5" s="95"/>
      <c r="Y5" s="93"/>
      <c r="Z5" s="93"/>
      <c r="AA5" s="93"/>
      <c r="AB5" s="125"/>
      <c r="AC5" s="125"/>
      <c r="AD5" s="85"/>
      <c r="AE5" s="85"/>
      <c r="AF5" s="85"/>
      <c r="AG5" s="85"/>
      <c r="AH5" s="85"/>
      <c r="AI5" s="85"/>
      <c r="AJ5" s="85"/>
      <c r="AK5" s="85"/>
      <c r="AL5" s="85"/>
      <c r="AM5" s="85"/>
      <c r="AN5" s="85"/>
      <c r="AO5" s="85"/>
      <c r="AP5" s="85"/>
      <c r="AQ5" s="87"/>
      <c r="AR5" s="87"/>
      <c r="AS5" s="87"/>
      <c r="AT5" s="87"/>
      <c r="AU5" s="87"/>
    </row>
    <row r="6" spans="2:47" ht="24.95" customHeight="1">
      <c r="B6" s="551"/>
      <c r="C6" s="308" t="s">
        <v>238</v>
      </c>
      <c r="D6" s="309"/>
      <c r="E6" s="310" t="s">
        <v>239</v>
      </c>
      <c r="F6" s="95"/>
      <c r="G6" s="130"/>
      <c r="H6" s="131" t="s">
        <v>255</v>
      </c>
      <c r="I6" s="95"/>
      <c r="J6" s="95"/>
      <c r="K6" s="95"/>
      <c r="L6" s="95"/>
      <c r="M6" s="95"/>
      <c r="N6" s="95"/>
      <c r="O6" s="95"/>
      <c r="P6" s="95"/>
      <c r="Q6" s="95"/>
      <c r="R6" s="95"/>
      <c r="S6" s="95"/>
      <c r="T6" s="95"/>
      <c r="U6" s="95"/>
      <c r="V6" s="95"/>
      <c r="W6" s="95"/>
      <c r="X6" s="95"/>
      <c r="Y6" s="93"/>
      <c r="Z6" s="93"/>
      <c r="AA6" s="93"/>
      <c r="AB6" s="125"/>
      <c r="AC6" s="125"/>
      <c r="AD6" s="85"/>
      <c r="AE6" s="85"/>
      <c r="AF6" s="85"/>
      <c r="AG6" s="85"/>
      <c r="AH6" s="85"/>
      <c r="AI6" s="85"/>
      <c r="AJ6" s="85"/>
      <c r="AK6" s="85"/>
      <c r="AL6" s="85"/>
      <c r="AM6" s="85"/>
      <c r="AN6" s="85"/>
      <c r="AO6" s="85"/>
      <c r="AP6" s="85"/>
      <c r="AQ6" s="87"/>
      <c r="AR6" s="87"/>
      <c r="AS6" s="87"/>
      <c r="AT6" s="87"/>
      <c r="AU6" s="87"/>
    </row>
    <row r="7" spans="2:47" ht="24.95" customHeight="1">
      <c r="B7" s="551"/>
      <c r="C7" s="260" t="s">
        <v>165</v>
      </c>
      <c r="D7" s="280"/>
      <c r="E7" s="295" t="s">
        <v>236</v>
      </c>
      <c r="F7" s="95"/>
      <c r="G7" s="130"/>
      <c r="H7" s="131" t="s">
        <v>253</v>
      </c>
      <c r="I7" s="229"/>
      <c r="J7" s="95"/>
      <c r="K7" s="95"/>
      <c r="L7" s="95"/>
      <c r="M7" s="95"/>
      <c r="N7" s="95"/>
      <c r="O7" s="95"/>
      <c r="P7" s="95"/>
      <c r="Q7" s="95"/>
      <c r="R7" s="95"/>
      <c r="S7" s="95"/>
      <c r="T7" s="95"/>
      <c r="U7" s="95"/>
      <c r="V7" s="95"/>
      <c r="W7" s="95"/>
      <c r="X7" s="95"/>
      <c r="Y7" s="93"/>
      <c r="Z7" s="93"/>
      <c r="AA7" s="93"/>
      <c r="AB7" s="125"/>
      <c r="AC7" s="125"/>
      <c r="AD7" s="85"/>
      <c r="AE7" s="85"/>
      <c r="AF7" s="85"/>
      <c r="AG7" s="85"/>
      <c r="AH7" s="85"/>
      <c r="AI7" s="85"/>
      <c r="AJ7" s="85"/>
      <c r="AK7" s="85"/>
      <c r="AL7" s="85"/>
      <c r="AM7" s="85"/>
      <c r="AN7" s="85"/>
      <c r="AO7" s="85"/>
      <c r="AP7" s="85"/>
      <c r="AQ7" s="87"/>
      <c r="AR7" s="87"/>
      <c r="AS7" s="87"/>
      <c r="AT7" s="87"/>
      <c r="AU7" s="87"/>
    </row>
    <row r="8" spans="2:47" ht="24.95" customHeight="1">
      <c r="B8" s="551"/>
      <c r="C8" s="283" t="s">
        <v>192</v>
      </c>
      <c r="D8" s="281"/>
      <c r="E8" s="295" t="s">
        <v>237</v>
      </c>
      <c r="F8" s="95"/>
      <c r="G8" s="130"/>
      <c r="H8" s="131" t="s">
        <v>254</v>
      </c>
      <c r="I8" s="229"/>
      <c r="J8" s="95"/>
      <c r="K8" s="95"/>
      <c r="L8" s="95"/>
      <c r="M8" s="95"/>
      <c r="N8" s="95"/>
      <c r="O8" s="95"/>
      <c r="P8" s="95"/>
      <c r="Q8" s="95"/>
      <c r="R8" s="95"/>
      <c r="S8" s="95"/>
      <c r="T8" s="95"/>
      <c r="U8" s="95"/>
      <c r="V8" s="95"/>
      <c r="W8" s="95"/>
      <c r="X8" s="95"/>
      <c r="Y8" s="93"/>
      <c r="Z8" s="93"/>
      <c r="AA8" s="93"/>
      <c r="AB8" s="125"/>
      <c r="AC8" s="125"/>
      <c r="AD8" s="85"/>
      <c r="AE8" s="85"/>
      <c r="AF8" s="85"/>
      <c r="AG8" s="85"/>
      <c r="AH8" s="85"/>
      <c r="AI8" s="85"/>
      <c r="AJ8" s="85"/>
      <c r="AK8" s="85"/>
      <c r="AL8" s="85"/>
      <c r="AM8" s="85"/>
      <c r="AN8" s="85"/>
      <c r="AO8" s="85"/>
      <c r="AP8" s="85"/>
      <c r="AQ8" s="87"/>
      <c r="AR8" s="87"/>
      <c r="AS8" s="87"/>
      <c r="AT8" s="87"/>
      <c r="AU8" s="87"/>
    </row>
    <row r="9" spans="2:47" ht="24.95" customHeight="1">
      <c r="B9" s="551"/>
      <c r="C9" s="283" t="s">
        <v>218</v>
      </c>
      <c r="D9" s="281"/>
      <c r="E9" s="458">
        <v>3</v>
      </c>
      <c r="F9" s="95"/>
      <c r="G9" s="130"/>
      <c r="H9" s="131"/>
      <c r="I9" s="229"/>
      <c r="J9" s="95"/>
      <c r="K9" s="95"/>
      <c r="L9" s="95"/>
      <c r="M9" s="95"/>
      <c r="N9" s="95"/>
      <c r="O9" s="95"/>
      <c r="P9" s="95"/>
      <c r="Q9" s="95"/>
      <c r="R9" s="95"/>
      <c r="S9" s="95"/>
      <c r="T9" s="95"/>
      <c r="U9" s="95"/>
      <c r="V9" s="95"/>
      <c r="W9" s="95"/>
      <c r="X9" s="95"/>
      <c r="Y9" s="93"/>
      <c r="Z9" s="93"/>
      <c r="AA9" s="93"/>
      <c r="AB9" s="125"/>
      <c r="AC9" s="125"/>
      <c r="AD9" s="85"/>
      <c r="AE9" s="85"/>
      <c r="AF9" s="85"/>
      <c r="AG9" s="85"/>
      <c r="AH9" s="85"/>
      <c r="AI9" s="85"/>
      <c r="AJ9" s="85"/>
      <c r="AK9" s="85"/>
      <c r="AL9" s="85"/>
      <c r="AM9" s="85"/>
      <c r="AN9" s="85"/>
      <c r="AO9" s="85"/>
      <c r="AP9" s="85"/>
      <c r="AQ9" s="87"/>
      <c r="AR9" s="87"/>
      <c r="AS9" s="87"/>
      <c r="AT9" s="87"/>
      <c r="AU9" s="87"/>
    </row>
    <row r="10" spans="2:47" ht="24.95" customHeight="1" thickBot="1">
      <c r="B10" s="552"/>
      <c r="C10" s="496" t="s">
        <v>359</v>
      </c>
      <c r="D10" s="497">
        <f>SUM(D18,D26,D34,D42,D50,D58,D74,D82,D90)</f>
        <v>0</v>
      </c>
      <c r="E10" s="498" t="s">
        <v>358</v>
      </c>
      <c r="F10" s="95"/>
      <c r="G10" s="130"/>
      <c r="H10" s="131" t="s">
        <v>256</v>
      </c>
      <c r="I10" s="229"/>
      <c r="J10" s="95"/>
      <c r="K10" s="95"/>
      <c r="L10" s="95"/>
      <c r="M10" s="95"/>
      <c r="N10" s="95"/>
      <c r="O10" s="95"/>
      <c r="P10" s="95"/>
      <c r="Q10" s="95"/>
      <c r="R10" s="95"/>
      <c r="S10" s="95"/>
      <c r="T10" s="95"/>
      <c r="U10" s="95"/>
      <c r="V10" s="95"/>
      <c r="W10" s="95"/>
      <c r="X10" s="95"/>
      <c r="Y10" s="93"/>
      <c r="Z10" s="93"/>
      <c r="AA10" s="93"/>
      <c r="AB10" s="125"/>
      <c r="AC10" s="125"/>
      <c r="AD10" s="85"/>
      <c r="AE10" s="85"/>
      <c r="AF10" s="85"/>
      <c r="AG10" s="85"/>
      <c r="AH10" s="85"/>
      <c r="AI10" s="85"/>
      <c r="AJ10" s="85"/>
      <c r="AK10" s="85"/>
      <c r="AL10" s="85"/>
      <c r="AM10" s="85"/>
      <c r="AN10" s="85"/>
      <c r="AO10" s="85"/>
      <c r="AP10" s="85"/>
      <c r="AQ10" s="87"/>
      <c r="AR10" s="87"/>
      <c r="AS10" s="87"/>
      <c r="AT10" s="87"/>
      <c r="AU10" s="87"/>
    </row>
    <row r="11" spans="2:47" ht="24.95" customHeight="1" thickTop="1">
      <c r="B11" s="553" t="s">
        <v>220</v>
      </c>
      <c r="C11" s="449" t="s">
        <v>206</v>
      </c>
      <c r="D11" s="450"/>
      <c r="E11" s="451" t="s">
        <v>227</v>
      </c>
      <c r="F11" s="95"/>
      <c r="G11" s="130"/>
      <c r="H11" s="131"/>
      <c r="I11" s="229"/>
      <c r="J11" s="95"/>
      <c r="K11" s="95"/>
      <c r="L11" s="95"/>
      <c r="M11" s="95"/>
      <c r="N11" s="95"/>
      <c r="O11" s="95"/>
      <c r="P11" s="95"/>
      <c r="Q11" s="95"/>
      <c r="R11" s="95"/>
      <c r="S11" s="95"/>
      <c r="T11" s="95"/>
      <c r="U11" s="95"/>
      <c r="V11" s="95"/>
      <c r="W11" s="95"/>
      <c r="X11" s="95"/>
      <c r="Y11" s="93"/>
      <c r="Z11" s="93"/>
      <c r="AA11" s="93"/>
      <c r="AB11" s="125"/>
      <c r="AC11" s="125"/>
      <c r="AD11" s="85"/>
      <c r="AE11" s="85"/>
      <c r="AF11" s="85"/>
      <c r="AG11" s="85"/>
      <c r="AH11" s="85"/>
      <c r="AI11" s="85"/>
      <c r="AJ11" s="85"/>
      <c r="AK11" s="85"/>
      <c r="AL11" s="85"/>
      <c r="AM11" s="85"/>
      <c r="AN11" s="85"/>
      <c r="AO11" s="85"/>
      <c r="AP11" s="85"/>
      <c r="AQ11" s="87"/>
      <c r="AR11" s="87"/>
      <c r="AS11" s="87"/>
      <c r="AT11" s="87"/>
      <c r="AU11" s="87"/>
    </row>
    <row r="12" spans="2:47" ht="24.95" customHeight="1">
      <c r="B12" s="554"/>
      <c r="C12" s="258" t="s">
        <v>207</v>
      </c>
      <c r="D12" s="289"/>
      <c r="E12" s="279">
        <v>6</v>
      </c>
      <c r="F12" s="95"/>
      <c r="G12" s="130"/>
      <c r="H12" s="131"/>
      <c r="I12" s="229"/>
      <c r="J12" s="95"/>
      <c r="K12" s="95"/>
      <c r="L12" s="95"/>
      <c r="M12" s="95"/>
      <c r="N12" s="95"/>
      <c r="O12" s="95"/>
      <c r="P12" s="95"/>
      <c r="Q12" s="95"/>
      <c r="R12" s="95"/>
      <c r="S12" s="95"/>
      <c r="T12" s="95"/>
      <c r="U12" s="95"/>
      <c r="V12" s="95"/>
      <c r="W12" s="95"/>
      <c r="X12" s="95"/>
      <c r="Y12" s="93"/>
      <c r="Z12" s="93"/>
      <c r="AA12" s="93"/>
      <c r="AB12" s="125"/>
      <c r="AC12" s="125"/>
      <c r="AD12" s="85"/>
      <c r="AE12" s="85"/>
      <c r="AF12" s="85"/>
      <c r="AG12" s="85"/>
      <c r="AH12" s="85"/>
      <c r="AI12" s="85"/>
      <c r="AJ12" s="85"/>
      <c r="AK12" s="85"/>
      <c r="AL12" s="85"/>
      <c r="AM12" s="85"/>
      <c r="AN12" s="85"/>
      <c r="AO12" s="85"/>
      <c r="AP12" s="85"/>
      <c r="AQ12" s="87"/>
      <c r="AR12" s="87"/>
      <c r="AS12" s="87"/>
      <c r="AT12" s="87"/>
      <c r="AU12" s="87"/>
    </row>
    <row r="13" spans="2:47" ht="24.95" customHeight="1">
      <c r="B13" s="554"/>
      <c r="C13" s="258" t="s">
        <v>208</v>
      </c>
      <c r="D13" s="282"/>
      <c r="E13" s="279" t="s">
        <v>228</v>
      </c>
      <c r="F13" s="95"/>
      <c r="G13" s="130"/>
      <c r="H13" s="131"/>
      <c r="I13" s="229"/>
      <c r="J13" s="95"/>
      <c r="K13" s="95"/>
      <c r="L13" s="95"/>
      <c r="M13" s="95"/>
      <c r="N13" s="95"/>
      <c r="O13" s="95"/>
      <c r="P13" s="95"/>
      <c r="Q13" s="95"/>
      <c r="R13" s="95"/>
      <c r="S13" s="95"/>
      <c r="T13" s="95"/>
      <c r="U13" s="95"/>
      <c r="V13" s="95"/>
      <c r="W13" s="95"/>
      <c r="X13" s="95"/>
      <c r="Y13" s="93"/>
      <c r="Z13" s="93"/>
      <c r="AA13" s="93"/>
      <c r="AB13" s="125"/>
      <c r="AC13" s="125"/>
      <c r="AD13" s="85"/>
      <c r="AE13" s="85"/>
      <c r="AF13" s="85"/>
      <c r="AG13" s="85"/>
      <c r="AH13" s="85"/>
      <c r="AI13" s="85"/>
      <c r="AJ13" s="85"/>
      <c r="AK13" s="85"/>
      <c r="AL13" s="85"/>
      <c r="AM13" s="85"/>
      <c r="AN13" s="85"/>
      <c r="AO13" s="85"/>
      <c r="AP13" s="85"/>
      <c r="AQ13" s="87"/>
      <c r="AR13" s="87"/>
      <c r="AS13" s="87"/>
      <c r="AT13" s="87"/>
      <c r="AU13" s="87"/>
    </row>
    <row r="14" spans="2:47" ht="24.95" customHeight="1">
      <c r="B14" s="554"/>
      <c r="C14" s="258" t="s">
        <v>210</v>
      </c>
      <c r="D14" s="282" t="s">
        <v>215</v>
      </c>
      <c r="E14" s="284">
        <v>45071</v>
      </c>
      <c r="F14" s="95"/>
      <c r="G14" s="130"/>
      <c r="H14" s="131"/>
      <c r="I14" s="229"/>
      <c r="J14" s="95"/>
      <c r="K14" s="95"/>
      <c r="L14" s="95"/>
      <c r="M14" s="95"/>
      <c r="N14" s="95"/>
      <c r="O14" s="95"/>
      <c r="P14" s="95"/>
      <c r="Q14" s="95"/>
      <c r="R14" s="95"/>
      <c r="S14" s="95"/>
      <c r="T14" s="95"/>
      <c r="U14" s="95"/>
      <c r="V14" s="95"/>
      <c r="W14" s="95"/>
      <c r="X14" s="95"/>
      <c r="Y14" s="93"/>
      <c r="Z14" s="93"/>
      <c r="AA14" s="93"/>
      <c r="AB14" s="125"/>
      <c r="AC14" s="125"/>
      <c r="AD14" s="85"/>
      <c r="AE14" s="85"/>
      <c r="AF14" s="85"/>
      <c r="AG14" s="85"/>
      <c r="AH14" s="85"/>
      <c r="AI14" s="85"/>
      <c r="AJ14" s="85"/>
      <c r="AK14" s="85"/>
      <c r="AL14" s="85"/>
      <c r="AM14" s="85"/>
      <c r="AN14" s="85"/>
      <c r="AO14" s="85"/>
      <c r="AP14" s="85"/>
      <c r="AQ14" s="87"/>
      <c r="AR14" s="87"/>
      <c r="AS14" s="87"/>
      <c r="AT14" s="87"/>
      <c r="AU14" s="87"/>
    </row>
    <row r="15" spans="2:47" ht="24.95" customHeight="1">
      <c r="B15" s="554"/>
      <c r="C15" s="258" t="s">
        <v>211</v>
      </c>
      <c r="D15" s="287"/>
      <c r="E15" s="285">
        <v>200000</v>
      </c>
      <c r="F15" s="95"/>
      <c r="G15" s="130"/>
      <c r="H15" s="131"/>
      <c r="I15" s="229"/>
      <c r="J15" s="95"/>
      <c r="K15" s="95"/>
      <c r="L15" s="95"/>
      <c r="M15" s="95"/>
      <c r="N15" s="95"/>
      <c r="O15" s="95"/>
      <c r="P15" s="95"/>
      <c r="Q15" s="95"/>
      <c r="R15" s="95"/>
      <c r="S15" s="95"/>
      <c r="T15" s="95"/>
      <c r="U15" s="95"/>
      <c r="V15" s="95"/>
      <c r="W15" s="95"/>
      <c r="X15" s="95"/>
      <c r="Y15" s="93"/>
      <c r="Z15" s="93"/>
      <c r="AA15" s="93"/>
      <c r="AB15" s="125"/>
      <c r="AC15" s="125"/>
      <c r="AD15" s="85"/>
      <c r="AE15" s="85"/>
      <c r="AF15" s="85"/>
      <c r="AG15" s="85"/>
      <c r="AH15" s="85"/>
      <c r="AI15" s="85"/>
      <c r="AJ15" s="85"/>
      <c r="AK15" s="85"/>
      <c r="AL15" s="85"/>
      <c r="AM15" s="85"/>
      <c r="AN15" s="85"/>
      <c r="AO15" s="85"/>
      <c r="AP15" s="85"/>
      <c r="AQ15" s="87"/>
      <c r="AR15" s="87"/>
      <c r="AS15" s="87"/>
      <c r="AT15" s="87"/>
      <c r="AU15" s="87"/>
    </row>
    <row r="16" spans="2:47" ht="24.95" customHeight="1">
      <c r="B16" s="554"/>
      <c r="C16" s="258" t="s">
        <v>212</v>
      </c>
      <c r="D16" s="489"/>
      <c r="E16" s="285" t="s">
        <v>362</v>
      </c>
      <c r="F16" s="95"/>
      <c r="G16" s="130"/>
      <c r="H16" s="131"/>
      <c r="I16" s="229"/>
      <c r="J16" s="95"/>
      <c r="K16" s="95"/>
      <c r="L16" s="95"/>
      <c r="M16" s="95"/>
      <c r="N16" s="95"/>
      <c r="O16" s="95"/>
      <c r="P16" s="95"/>
      <c r="Q16" s="95"/>
      <c r="R16" s="95"/>
      <c r="S16" s="95"/>
      <c r="T16" s="95"/>
      <c r="U16" s="95"/>
      <c r="V16" s="95"/>
      <c r="W16" s="95"/>
      <c r="X16" s="95"/>
      <c r="Y16" s="93"/>
      <c r="Z16" s="93"/>
      <c r="AA16" s="93"/>
      <c r="AB16" s="125"/>
      <c r="AC16" s="125"/>
      <c r="AD16" s="85"/>
      <c r="AE16" s="85"/>
      <c r="AF16" s="85"/>
      <c r="AG16" s="85"/>
      <c r="AH16" s="85"/>
      <c r="AI16" s="85"/>
      <c r="AJ16" s="85"/>
      <c r="AK16" s="85"/>
      <c r="AL16" s="85"/>
      <c r="AM16" s="85"/>
      <c r="AN16" s="85"/>
      <c r="AO16" s="85"/>
      <c r="AP16" s="85"/>
      <c r="AQ16" s="87"/>
      <c r="AR16" s="87"/>
      <c r="AS16" s="87"/>
      <c r="AT16" s="87"/>
      <c r="AU16" s="87"/>
    </row>
    <row r="17" spans="2:47" ht="24.95" customHeight="1">
      <c r="B17" s="554"/>
      <c r="C17" s="258" t="s">
        <v>213</v>
      </c>
      <c r="D17" s="459">
        <f>MIN(D16,D15)</f>
        <v>0</v>
      </c>
      <c r="E17" s="286" t="s">
        <v>230</v>
      </c>
      <c r="F17" s="95"/>
      <c r="G17" s="130"/>
      <c r="H17" s="131"/>
      <c r="I17" s="229"/>
      <c r="J17" s="95"/>
      <c r="K17" s="95"/>
      <c r="L17" s="95"/>
      <c r="M17" s="95"/>
      <c r="N17" s="95"/>
      <c r="O17" s="95"/>
      <c r="P17" s="95"/>
      <c r="Q17" s="95"/>
      <c r="R17" s="95"/>
      <c r="S17" s="95"/>
      <c r="T17" s="95"/>
      <c r="U17" s="95"/>
      <c r="V17" s="95"/>
      <c r="W17" s="95"/>
      <c r="X17" s="95"/>
      <c r="Y17" s="93"/>
      <c r="Z17" s="93"/>
      <c r="AA17" s="93"/>
      <c r="AB17" s="125"/>
      <c r="AC17" s="125"/>
      <c r="AD17" s="85"/>
      <c r="AE17" s="85"/>
      <c r="AF17" s="85"/>
      <c r="AG17" s="85"/>
      <c r="AH17" s="85"/>
      <c r="AI17" s="85"/>
      <c r="AJ17" s="85"/>
      <c r="AK17" s="85"/>
      <c r="AL17" s="85"/>
      <c r="AM17" s="85"/>
      <c r="AN17" s="85"/>
      <c r="AO17" s="85"/>
      <c r="AP17" s="85"/>
      <c r="AQ17" s="87"/>
      <c r="AR17" s="87"/>
      <c r="AS17" s="87"/>
      <c r="AT17" s="87"/>
      <c r="AU17" s="87"/>
    </row>
    <row r="18" spans="2:47" ht="24.95" customHeight="1" thickBot="1">
      <c r="B18" s="555"/>
      <c r="C18" s="259" t="s">
        <v>214</v>
      </c>
      <c r="D18" s="460">
        <f>D17</f>
        <v>0</v>
      </c>
      <c r="E18" s="452" t="s">
        <v>229</v>
      </c>
      <c r="F18" s="95"/>
      <c r="G18" s="130"/>
      <c r="H18" s="131"/>
      <c r="I18" s="229"/>
      <c r="J18" s="95"/>
      <c r="K18" s="95"/>
      <c r="L18" s="95"/>
      <c r="M18" s="95"/>
      <c r="N18" s="95"/>
      <c r="O18" s="95"/>
      <c r="P18" s="95"/>
      <c r="Q18" s="95"/>
      <c r="R18" s="95"/>
      <c r="S18" s="95"/>
      <c r="T18" s="95"/>
      <c r="U18" s="95"/>
      <c r="V18" s="95"/>
      <c r="W18" s="95"/>
      <c r="X18" s="95"/>
      <c r="Y18" s="93"/>
      <c r="Z18" s="93"/>
      <c r="AA18" s="93"/>
      <c r="AB18" s="125"/>
      <c r="AC18" s="125"/>
      <c r="AD18" s="85"/>
      <c r="AE18" s="85"/>
      <c r="AF18" s="85"/>
      <c r="AG18" s="85"/>
      <c r="AH18" s="85"/>
      <c r="AI18" s="85"/>
      <c r="AJ18" s="85"/>
      <c r="AK18" s="85"/>
      <c r="AL18" s="85"/>
      <c r="AM18" s="85"/>
      <c r="AN18" s="85"/>
      <c r="AO18" s="85"/>
      <c r="AP18" s="85"/>
      <c r="AQ18" s="87"/>
      <c r="AR18" s="87"/>
      <c r="AS18" s="87"/>
      <c r="AT18" s="87"/>
      <c r="AU18" s="87"/>
    </row>
    <row r="19" spans="2:47" ht="24.95" customHeight="1">
      <c r="B19" s="556" t="s">
        <v>221</v>
      </c>
      <c r="C19" s="453" t="s">
        <v>206</v>
      </c>
      <c r="D19" s="454"/>
      <c r="E19" s="455" t="s">
        <v>227</v>
      </c>
      <c r="F19" s="95"/>
      <c r="G19" s="130"/>
      <c r="H19" s="131"/>
      <c r="I19" s="229"/>
      <c r="J19" s="95"/>
      <c r="K19" s="95"/>
      <c r="L19" s="95"/>
      <c r="M19" s="95"/>
      <c r="N19" s="95"/>
      <c r="O19" s="95"/>
      <c r="P19" s="95"/>
      <c r="Q19" s="95"/>
      <c r="R19" s="95"/>
      <c r="S19" s="95"/>
      <c r="T19" s="95"/>
      <c r="U19" s="95"/>
      <c r="V19" s="95"/>
      <c r="W19" s="95"/>
      <c r="X19" s="95"/>
      <c r="Y19" s="93"/>
      <c r="Z19" s="93"/>
      <c r="AA19" s="93"/>
      <c r="AB19" s="125"/>
      <c r="AC19" s="125"/>
      <c r="AD19" s="85"/>
      <c r="AE19" s="85"/>
      <c r="AF19" s="85"/>
      <c r="AG19" s="85"/>
      <c r="AH19" s="85"/>
      <c r="AI19" s="85"/>
      <c r="AJ19" s="85"/>
      <c r="AK19" s="85"/>
      <c r="AL19" s="85"/>
      <c r="AM19" s="85"/>
      <c r="AN19" s="85"/>
      <c r="AO19" s="85"/>
      <c r="AP19" s="85"/>
      <c r="AQ19" s="87"/>
      <c r="AR19" s="87"/>
      <c r="AS19" s="87"/>
      <c r="AT19" s="87"/>
      <c r="AU19" s="87"/>
    </row>
    <row r="20" spans="2:47" ht="24.95" customHeight="1">
      <c r="B20" s="554"/>
      <c r="C20" s="258" t="s">
        <v>207</v>
      </c>
      <c r="D20" s="289"/>
      <c r="E20" s="279">
        <v>6</v>
      </c>
      <c r="F20" s="95"/>
      <c r="G20" s="130"/>
      <c r="H20" s="131"/>
      <c r="I20" s="229"/>
      <c r="J20" s="95"/>
      <c r="K20" s="95"/>
      <c r="L20" s="95"/>
      <c r="M20" s="95"/>
      <c r="N20" s="95"/>
      <c r="O20" s="95"/>
      <c r="P20" s="95"/>
      <c r="Q20" s="95"/>
      <c r="R20" s="95"/>
      <c r="S20" s="95"/>
      <c r="T20" s="95"/>
      <c r="U20" s="95"/>
      <c r="V20" s="95"/>
      <c r="W20" s="95"/>
      <c r="X20" s="95"/>
      <c r="Y20" s="93"/>
      <c r="Z20" s="93"/>
      <c r="AA20" s="93"/>
      <c r="AB20" s="125"/>
      <c r="AC20" s="125"/>
      <c r="AD20" s="85"/>
      <c r="AE20" s="85"/>
      <c r="AF20" s="85"/>
      <c r="AG20" s="85"/>
      <c r="AH20" s="85"/>
      <c r="AI20" s="85"/>
      <c r="AJ20" s="85"/>
      <c r="AK20" s="85"/>
      <c r="AL20" s="85"/>
      <c r="AM20" s="85"/>
      <c r="AN20" s="85"/>
      <c r="AO20" s="85"/>
      <c r="AP20" s="85"/>
      <c r="AQ20" s="87"/>
      <c r="AR20" s="87"/>
      <c r="AS20" s="87"/>
      <c r="AT20" s="87"/>
      <c r="AU20" s="87"/>
    </row>
    <row r="21" spans="2:47" ht="24.95" customHeight="1">
      <c r="B21" s="554"/>
      <c r="C21" s="258" t="s">
        <v>208</v>
      </c>
      <c r="D21" s="282"/>
      <c r="E21" s="279" t="s">
        <v>228</v>
      </c>
      <c r="F21" s="95"/>
      <c r="G21" s="130"/>
      <c r="H21" s="131"/>
      <c r="I21" s="229"/>
      <c r="J21" s="95"/>
      <c r="K21" s="95"/>
      <c r="L21" s="95"/>
      <c r="M21" s="95"/>
      <c r="N21" s="95"/>
      <c r="O21" s="95"/>
      <c r="P21" s="95"/>
      <c r="Q21" s="95"/>
      <c r="R21" s="95"/>
      <c r="S21" s="95"/>
      <c r="T21" s="95"/>
      <c r="U21" s="95"/>
      <c r="V21" s="95"/>
      <c r="W21" s="95"/>
      <c r="X21" s="95"/>
      <c r="Y21" s="93"/>
      <c r="Z21" s="93"/>
      <c r="AA21" s="93"/>
      <c r="AB21" s="125"/>
      <c r="AC21" s="125"/>
      <c r="AD21" s="85"/>
      <c r="AE21" s="85"/>
      <c r="AF21" s="85"/>
      <c r="AG21" s="85"/>
      <c r="AH21" s="85"/>
      <c r="AI21" s="85"/>
      <c r="AJ21" s="85"/>
      <c r="AK21" s="85"/>
      <c r="AL21" s="85"/>
      <c r="AM21" s="85"/>
      <c r="AN21" s="85"/>
      <c r="AO21" s="85"/>
      <c r="AP21" s="85"/>
      <c r="AQ21" s="87"/>
      <c r="AR21" s="87"/>
      <c r="AS21" s="87"/>
      <c r="AT21" s="87"/>
      <c r="AU21" s="87"/>
    </row>
    <row r="22" spans="2:47" ht="24.95" customHeight="1">
      <c r="B22" s="554"/>
      <c r="C22" s="258" t="s">
        <v>210</v>
      </c>
      <c r="D22" s="282" t="s">
        <v>215</v>
      </c>
      <c r="E22" s="284">
        <v>45071</v>
      </c>
      <c r="F22" s="95"/>
      <c r="G22" s="130"/>
      <c r="H22" s="131"/>
      <c r="I22" s="229"/>
      <c r="J22" s="95"/>
      <c r="K22" s="95"/>
      <c r="L22" s="95"/>
      <c r="M22" s="95"/>
      <c r="N22" s="95"/>
      <c r="O22" s="95"/>
      <c r="P22" s="95"/>
      <c r="Q22" s="95"/>
      <c r="R22" s="95"/>
      <c r="S22" s="95"/>
      <c r="T22" s="95"/>
      <c r="U22" s="95"/>
      <c r="V22" s="95"/>
      <c r="W22" s="95"/>
      <c r="X22" s="95"/>
      <c r="Y22" s="93"/>
      <c r="Z22" s="93"/>
      <c r="AA22" s="93"/>
      <c r="AB22" s="125"/>
      <c r="AC22" s="125"/>
      <c r="AD22" s="85"/>
      <c r="AE22" s="85"/>
      <c r="AF22" s="85"/>
      <c r="AG22" s="85"/>
      <c r="AH22" s="85"/>
      <c r="AI22" s="85"/>
      <c r="AJ22" s="85"/>
      <c r="AK22" s="85"/>
      <c r="AL22" s="85"/>
      <c r="AM22" s="85"/>
      <c r="AN22" s="85"/>
      <c r="AO22" s="85"/>
      <c r="AP22" s="85"/>
      <c r="AQ22" s="87"/>
      <c r="AR22" s="87"/>
      <c r="AS22" s="87"/>
      <c r="AT22" s="87"/>
      <c r="AU22" s="87"/>
    </row>
    <row r="23" spans="2:47" ht="24.95" customHeight="1">
      <c r="B23" s="554"/>
      <c r="C23" s="258" t="s">
        <v>211</v>
      </c>
      <c r="D23" s="287"/>
      <c r="E23" s="285">
        <v>200000</v>
      </c>
      <c r="F23" s="95"/>
      <c r="G23" s="130"/>
      <c r="H23" s="131"/>
      <c r="I23" s="229"/>
      <c r="J23" s="95"/>
      <c r="K23" s="95"/>
      <c r="L23" s="95"/>
      <c r="M23" s="95"/>
      <c r="N23" s="95"/>
      <c r="O23" s="95"/>
      <c r="P23" s="95"/>
      <c r="Q23" s="95"/>
      <c r="R23" s="95"/>
      <c r="S23" s="95"/>
      <c r="T23" s="95"/>
      <c r="U23" s="95"/>
      <c r="V23" s="95"/>
      <c r="W23" s="95"/>
      <c r="X23" s="95"/>
      <c r="Y23" s="93"/>
      <c r="Z23" s="93"/>
      <c r="AA23" s="93"/>
      <c r="AB23" s="125"/>
      <c r="AC23" s="125"/>
      <c r="AD23" s="85"/>
      <c r="AE23" s="85"/>
      <c r="AF23" s="85"/>
      <c r="AG23" s="85"/>
      <c r="AH23" s="85"/>
      <c r="AI23" s="85"/>
      <c r="AJ23" s="85"/>
      <c r="AK23" s="85"/>
      <c r="AL23" s="85"/>
      <c r="AM23" s="85"/>
      <c r="AN23" s="85"/>
      <c r="AO23" s="85"/>
      <c r="AP23" s="85"/>
      <c r="AQ23" s="87"/>
      <c r="AR23" s="87"/>
      <c r="AS23" s="87"/>
      <c r="AT23" s="87"/>
      <c r="AU23" s="87"/>
    </row>
    <row r="24" spans="2:47" ht="24.95" customHeight="1">
      <c r="B24" s="554"/>
      <c r="C24" s="258" t="s">
        <v>212</v>
      </c>
      <c r="D24" s="489"/>
      <c r="E24" s="285" t="s">
        <v>362</v>
      </c>
      <c r="F24" s="95"/>
      <c r="G24" s="130"/>
      <c r="H24" s="131"/>
      <c r="I24" s="229"/>
      <c r="J24" s="95"/>
      <c r="K24" s="95"/>
      <c r="L24" s="95"/>
      <c r="M24" s="95"/>
      <c r="N24" s="95"/>
      <c r="O24" s="95"/>
      <c r="P24" s="95"/>
      <c r="Q24" s="95"/>
      <c r="R24" s="95"/>
      <c r="S24" s="95"/>
      <c r="T24" s="95"/>
      <c r="U24" s="95"/>
      <c r="V24" s="95"/>
      <c r="W24" s="95"/>
      <c r="X24" s="95"/>
      <c r="Y24" s="93"/>
      <c r="Z24" s="93"/>
      <c r="AA24" s="93"/>
      <c r="AB24" s="125"/>
      <c r="AC24" s="125"/>
      <c r="AD24" s="85"/>
      <c r="AE24" s="85"/>
      <c r="AF24" s="85"/>
      <c r="AG24" s="85"/>
      <c r="AH24" s="85"/>
      <c r="AI24" s="85"/>
      <c r="AJ24" s="85"/>
      <c r="AK24" s="85"/>
      <c r="AL24" s="85"/>
      <c r="AM24" s="85"/>
      <c r="AN24" s="85"/>
      <c r="AO24" s="85"/>
      <c r="AP24" s="85"/>
      <c r="AQ24" s="87"/>
      <c r="AR24" s="87"/>
      <c r="AS24" s="87"/>
      <c r="AT24" s="87"/>
      <c r="AU24" s="87"/>
    </row>
    <row r="25" spans="2:47" ht="24.95" customHeight="1">
      <c r="B25" s="554"/>
      <c r="C25" s="258" t="s">
        <v>213</v>
      </c>
      <c r="D25" s="459">
        <f>MIN(D24,D23)</f>
        <v>0</v>
      </c>
      <c r="E25" s="286" t="s">
        <v>230</v>
      </c>
      <c r="F25" s="95"/>
      <c r="G25" s="130"/>
      <c r="H25" s="131"/>
      <c r="I25" s="229"/>
      <c r="J25" s="95"/>
      <c r="K25" s="95"/>
      <c r="L25" s="95"/>
      <c r="M25" s="95"/>
      <c r="N25" s="95"/>
      <c r="O25" s="95"/>
      <c r="P25" s="95"/>
      <c r="Q25" s="95"/>
      <c r="R25" s="95"/>
      <c r="S25" s="95"/>
      <c r="T25" s="95"/>
      <c r="U25" s="95"/>
      <c r="V25" s="95"/>
      <c r="W25" s="95"/>
      <c r="X25" s="95"/>
      <c r="Y25" s="93"/>
      <c r="Z25" s="93"/>
      <c r="AA25" s="93"/>
      <c r="AB25" s="125"/>
      <c r="AC25" s="125"/>
      <c r="AD25" s="85"/>
      <c r="AE25" s="85"/>
      <c r="AF25" s="85"/>
      <c r="AG25" s="85"/>
      <c r="AH25" s="85"/>
      <c r="AI25" s="85"/>
      <c r="AJ25" s="85"/>
      <c r="AK25" s="85"/>
      <c r="AL25" s="85"/>
      <c r="AM25" s="85"/>
      <c r="AN25" s="85"/>
      <c r="AO25" s="85"/>
      <c r="AP25" s="85"/>
      <c r="AQ25" s="87"/>
      <c r="AR25" s="87"/>
      <c r="AS25" s="87"/>
      <c r="AT25" s="87"/>
      <c r="AU25" s="87"/>
    </row>
    <row r="26" spans="2:47" ht="24.95" customHeight="1" thickBot="1">
      <c r="B26" s="555"/>
      <c r="C26" s="259" t="s">
        <v>214</v>
      </c>
      <c r="D26" s="460">
        <f>D25</f>
        <v>0</v>
      </c>
      <c r="E26" s="452" t="s">
        <v>229</v>
      </c>
      <c r="F26" s="95"/>
      <c r="G26" s="130"/>
      <c r="H26" s="131"/>
      <c r="I26" s="229"/>
      <c r="J26" s="95"/>
      <c r="K26" s="95"/>
      <c r="L26" s="95"/>
      <c r="M26" s="95"/>
      <c r="N26" s="95"/>
      <c r="O26" s="95"/>
      <c r="P26" s="95"/>
      <c r="Q26" s="95"/>
      <c r="R26" s="95"/>
      <c r="S26" s="95"/>
      <c r="T26" s="95"/>
      <c r="U26" s="95"/>
      <c r="V26" s="95"/>
      <c r="W26" s="95"/>
      <c r="X26" s="95"/>
      <c r="Y26" s="93"/>
      <c r="Z26" s="93"/>
      <c r="AA26" s="93"/>
      <c r="AB26" s="125"/>
      <c r="AC26" s="125"/>
      <c r="AD26" s="85"/>
      <c r="AE26" s="85"/>
      <c r="AF26" s="85"/>
      <c r="AG26" s="85"/>
      <c r="AH26" s="85"/>
      <c r="AI26" s="85"/>
      <c r="AJ26" s="85"/>
      <c r="AK26" s="85"/>
      <c r="AL26" s="85"/>
      <c r="AM26" s="85"/>
      <c r="AN26" s="85"/>
      <c r="AO26" s="85"/>
      <c r="AP26" s="85"/>
      <c r="AQ26" s="87"/>
      <c r="AR26" s="87"/>
      <c r="AS26" s="87"/>
      <c r="AT26" s="87"/>
      <c r="AU26" s="87"/>
    </row>
    <row r="27" spans="2:47" ht="24.95" customHeight="1">
      <c r="B27" s="556" t="s">
        <v>222</v>
      </c>
      <c r="C27" s="453" t="s">
        <v>206</v>
      </c>
      <c r="D27" s="454"/>
      <c r="E27" s="455" t="s">
        <v>227</v>
      </c>
      <c r="F27" s="95"/>
      <c r="G27" s="130"/>
      <c r="H27" s="131"/>
      <c r="I27" s="229"/>
      <c r="J27" s="95"/>
      <c r="K27" s="95"/>
      <c r="L27" s="95"/>
      <c r="M27" s="95"/>
      <c r="N27" s="95"/>
      <c r="O27" s="95"/>
      <c r="P27" s="95"/>
      <c r="Q27" s="95"/>
      <c r="R27" s="95"/>
      <c r="S27" s="95"/>
      <c r="T27" s="95"/>
      <c r="U27" s="95"/>
      <c r="V27" s="95"/>
      <c r="W27" s="95"/>
      <c r="X27" s="95"/>
      <c r="Y27" s="93"/>
      <c r="Z27" s="93"/>
      <c r="AA27" s="93"/>
      <c r="AB27" s="125"/>
      <c r="AC27" s="125"/>
      <c r="AD27" s="85"/>
      <c r="AE27" s="85"/>
      <c r="AF27" s="85"/>
      <c r="AG27" s="85"/>
      <c r="AH27" s="85"/>
      <c r="AI27" s="85"/>
      <c r="AJ27" s="85"/>
      <c r="AK27" s="85"/>
      <c r="AL27" s="85"/>
      <c r="AM27" s="85"/>
      <c r="AN27" s="85"/>
      <c r="AO27" s="85"/>
      <c r="AP27" s="85"/>
      <c r="AQ27" s="87"/>
      <c r="AR27" s="87"/>
      <c r="AS27" s="87"/>
      <c r="AT27" s="87"/>
      <c r="AU27" s="87"/>
    </row>
    <row r="28" spans="2:47" ht="24.95" customHeight="1">
      <c r="B28" s="554"/>
      <c r="C28" s="258" t="s">
        <v>207</v>
      </c>
      <c r="D28" s="289"/>
      <c r="E28" s="279">
        <v>6</v>
      </c>
      <c r="F28" s="95"/>
      <c r="G28" s="130"/>
      <c r="H28" s="131"/>
      <c r="I28" s="229"/>
      <c r="J28" s="95"/>
      <c r="K28" s="95"/>
      <c r="L28" s="95"/>
      <c r="M28" s="95"/>
      <c r="N28" s="95"/>
      <c r="O28" s="95"/>
      <c r="P28" s="95"/>
      <c r="Q28" s="95"/>
      <c r="R28" s="95"/>
      <c r="S28" s="95"/>
      <c r="T28" s="95"/>
      <c r="U28" s="95"/>
      <c r="V28" s="95"/>
      <c r="W28" s="95"/>
      <c r="X28" s="95"/>
      <c r="Y28" s="93"/>
      <c r="Z28" s="93"/>
      <c r="AA28" s="93"/>
      <c r="AB28" s="125"/>
      <c r="AC28" s="125"/>
      <c r="AD28" s="85"/>
      <c r="AE28" s="85"/>
      <c r="AF28" s="85"/>
      <c r="AG28" s="85"/>
      <c r="AH28" s="85"/>
      <c r="AI28" s="85"/>
      <c r="AJ28" s="85"/>
      <c r="AK28" s="85"/>
      <c r="AL28" s="85"/>
      <c r="AM28" s="85"/>
      <c r="AN28" s="85"/>
      <c r="AO28" s="85"/>
      <c r="AP28" s="85"/>
      <c r="AQ28" s="87"/>
      <c r="AR28" s="87"/>
      <c r="AS28" s="87"/>
      <c r="AT28" s="87"/>
      <c r="AU28" s="87"/>
    </row>
    <row r="29" spans="2:47" ht="24.95" customHeight="1">
      <c r="B29" s="554"/>
      <c r="C29" s="258" t="s">
        <v>208</v>
      </c>
      <c r="D29" s="282"/>
      <c r="E29" s="279" t="s">
        <v>228</v>
      </c>
      <c r="F29" s="95"/>
      <c r="G29" s="130"/>
      <c r="H29" s="131"/>
      <c r="I29" s="229"/>
      <c r="J29" s="95"/>
      <c r="K29" s="95"/>
      <c r="L29" s="95"/>
      <c r="M29" s="95"/>
      <c r="N29" s="95"/>
      <c r="O29" s="95"/>
      <c r="P29" s="95"/>
      <c r="Q29" s="95"/>
      <c r="R29" s="95"/>
      <c r="S29" s="95"/>
      <c r="T29" s="95"/>
      <c r="U29" s="95"/>
      <c r="V29" s="95"/>
      <c r="W29" s="95"/>
      <c r="X29" s="95"/>
      <c r="Y29" s="93"/>
      <c r="Z29" s="93"/>
      <c r="AA29" s="93"/>
      <c r="AB29" s="125"/>
      <c r="AC29" s="125"/>
      <c r="AD29" s="85"/>
      <c r="AE29" s="85"/>
      <c r="AF29" s="85"/>
      <c r="AG29" s="85"/>
      <c r="AH29" s="85"/>
      <c r="AI29" s="85"/>
      <c r="AJ29" s="85"/>
      <c r="AK29" s="85"/>
      <c r="AL29" s="85"/>
      <c r="AM29" s="85"/>
      <c r="AN29" s="85"/>
      <c r="AO29" s="85"/>
      <c r="AP29" s="85"/>
      <c r="AQ29" s="87"/>
      <c r="AR29" s="87"/>
      <c r="AS29" s="87"/>
      <c r="AT29" s="87"/>
      <c r="AU29" s="87"/>
    </row>
    <row r="30" spans="2:47" ht="24.95" customHeight="1">
      <c r="B30" s="554"/>
      <c r="C30" s="258" t="s">
        <v>210</v>
      </c>
      <c r="D30" s="282" t="s">
        <v>215</v>
      </c>
      <c r="E30" s="284">
        <v>45071</v>
      </c>
      <c r="F30" s="95"/>
      <c r="G30" s="130"/>
      <c r="H30" s="131"/>
      <c r="I30" s="229"/>
      <c r="J30" s="95"/>
      <c r="K30" s="95"/>
      <c r="L30" s="95"/>
      <c r="M30" s="95"/>
      <c r="N30" s="95"/>
      <c r="O30" s="95"/>
      <c r="P30" s="95"/>
      <c r="Q30" s="95"/>
      <c r="R30" s="95"/>
      <c r="S30" s="95"/>
      <c r="T30" s="95"/>
      <c r="U30" s="95"/>
      <c r="V30" s="95"/>
      <c r="W30" s="95"/>
      <c r="X30" s="95"/>
      <c r="Y30" s="93"/>
      <c r="Z30" s="93"/>
      <c r="AA30" s="93"/>
      <c r="AB30" s="125"/>
      <c r="AC30" s="125"/>
      <c r="AD30" s="85"/>
      <c r="AE30" s="85"/>
      <c r="AF30" s="85"/>
      <c r="AG30" s="85"/>
      <c r="AH30" s="85"/>
      <c r="AI30" s="85"/>
      <c r="AJ30" s="85"/>
      <c r="AK30" s="85"/>
      <c r="AL30" s="85"/>
      <c r="AM30" s="85"/>
      <c r="AN30" s="85"/>
      <c r="AO30" s="85"/>
      <c r="AP30" s="85"/>
      <c r="AQ30" s="87"/>
      <c r="AR30" s="87"/>
      <c r="AS30" s="87"/>
      <c r="AT30" s="87"/>
      <c r="AU30" s="87"/>
    </row>
    <row r="31" spans="2:47" ht="24.95" customHeight="1">
      <c r="B31" s="554"/>
      <c r="C31" s="258" t="s">
        <v>211</v>
      </c>
      <c r="D31" s="287"/>
      <c r="E31" s="285">
        <v>200000</v>
      </c>
      <c r="F31" s="95"/>
      <c r="G31" s="130"/>
      <c r="H31" s="131"/>
      <c r="I31" s="229"/>
      <c r="J31" s="95"/>
      <c r="K31" s="95"/>
      <c r="L31" s="95"/>
      <c r="M31" s="95"/>
      <c r="N31" s="95"/>
      <c r="O31" s="95"/>
      <c r="P31" s="95"/>
      <c r="Q31" s="95"/>
      <c r="R31" s="95"/>
      <c r="S31" s="95"/>
      <c r="T31" s="95"/>
      <c r="U31" s="95"/>
      <c r="V31" s="95"/>
      <c r="W31" s="95"/>
      <c r="X31" s="95"/>
      <c r="Y31" s="93"/>
      <c r="Z31" s="93"/>
      <c r="AA31" s="93"/>
      <c r="AB31" s="125"/>
      <c r="AC31" s="125"/>
      <c r="AD31" s="85"/>
      <c r="AE31" s="85"/>
      <c r="AF31" s="85"/>
      <c r="AG31" s="85"/>
      <c r="AH31" s="85"/>
      <c r="AI31" s="85"/>
      <c r="AJ31" s="85"/>
      <c r="AK31" s="85"/>
      <c r="AL31" s="85"/>
      <c r="AM31" s="85"/>
      <c r="AN31" s="85"/>
      <c r="AO31" s="85"/>
      <c r="AP31" s="85"/>
      <c r="AQ31" s="87"/>
      <c r="AR31" s="87"/>
      <c r="AS31" s="87"/>
      <c r="AT31" s="87"/>
      <c r="AU31" s="87"/>
    </row>
    <row r="32" spans="2:47" ht="24.95" customHeight="1">
      <c r="B32" s="554"/>
      <c r="C32" s="258" t="s">
        <v>212</v>
      </c>
      <c r="D32" s="489"/>
      <c r="E32" s="285" t="s">
        <v>362</v>
      </c>
      <c r="F32" s="95"/>
      <c r="G32" s="130"/>
      <c r="H32" s="131"/>
      <c r="I32" s="229"/>
      <c r="J32" s="95"/>
      <c r="K32" s="95"/>
      <c r="L32" s="95"/>
      <c r="M32" s="95"/>
      <c r="N32" s="95"/>
      <c r="O32" s="95"/>
      <c r="P32" s="95"/>
      <c r="Q32" s="95"/>
      <c r="R32" s="95"/>
      <c r="S32" s="95"/>
      <c r="T32" s="95"/>
      <c r="U32" s="95"/>
      <c r="V32" s="95"/>
      <c r="W32" s="95"/>
      <c r="X32" s="95"/>
      <c r="Y32" s="93"/>
      <c r="Z32" s="93"/>
      <c r="AA32" s="93"/>
      <c r="AB32" s="125"/>
      <c r="AC32" s="125"/>
      <c r="AD32" s="85"/>
      <c r="AE32" s="85"/>
      <c r="AF32" s="85"/>
      <c r="AG32" s="85"/>
      <c r="AH32" s="85"/>
      <c r="AI32" s="85"/>
      <c r="AJ32" s="85"/>
      <c r="AK32" s="85"/>
      <c r="AL32" s="85"/>
      <c r="AM32" s="85"/>
      <c r="AN32" s="85"/>
      <c r="AO32" s="85"/>
      <c r="AP32" s="85"/>
      <c r="AQ32" s="87"/>
      <c r="AR32" s="87"/>
      <c r="AS32" s="87"/>
      <c r="AT32" s="87"/>
      <c r="AU32" s="87"/>
    </row>
    <row r="33" spans="2:47" ht="24.95" customHeight="1">
      <c r="B33" s="554"/>
      <c r="C33" s="258" t="s">
        <v>213</v>
      </c>
      <c r="D33" s="459">
        <f>MIN(D32,D31)</f>
        <v>0</v>
      </c>
      <c r="E33" s="286" t="s">
        <v>230</v>
      </c>
      <c r="F33" s="95"/>
      <c r="G33" s="130"/>
      <c r="H33" s="131"/>
      <c r="I33" s="229"/>
      <c r="J33" s="95"/>
      <c r="K33" s="95"/>
      <c r="L33" s="95"/>
      <c r="M33" s="95"/>
      <c r="N33" s="95"/>
      <c r="O33" s="95"/>
      <c r="P33" s="95"/>
      <c r="Q33" s="95"/>
      <c r="R33" s="95"/>
      <c r="S33" s="95"/>
      <c r="T33" s="95"/>
      <c r="U33" s="95"/>
      <c r="V33" s="95"/>
      <c r="W33" s="95"/>
      <c r="X33" s="95"/>
      <c r="Y33" s="93"/>
      <c r="Z33" s="93"/>
      <c r="AA33" s="93"/>
      <c r="AB33" s="125"/>
      <c r="AC33" s="125"/>
      <c r="AD33" s="85"/>
      <c r="AE33" s="85"/>
      <c r="AF33" s="85"/>
      <c r="AG33" s="85"/>
      <c r="AH33" s="85"/>
      <c r="AI33" s="85"/>
      <c r="AJ33" s="85"/>
      <c r="AK33" s="85"/>
      <c r="AL33" s="85"/>
      <c r="AM33" s="85"/>
      <c r="AN33" s="85"/>
      <c r="AO33" s="85"/>
      <c r="AP33" s="85"/>
      <c r="AQ33" s="87"/>
      <c r="AR33" s="87"/>
      <c r="AS33" s="87"/>
      <c r="AT33" s="87"/>
      <c r="AU33" s="87"/>
    </row>
    <row r="34" spans="2:47" ht="24.95" customHeight="1" thickBot="1">
      <c r="B34" s="555"/>
      <c r="C34" s="259" t="s">
        <v>214</v>
      </c>
      <c r="D34" s="460">
        <f>D33</f>
        <v>0</v>
      </c>
      <c r="E34" s="452" t="s">
        <v>229</v>
      </c>
      <c r="F34" s="95"/>
      <c r="G34" s="130"/>
      <c r="H34" s="131"/>
      <c r="I34" s="229"/>
      <c r="J34" s="95"/>
      <c r="K34" s="95"/>
      <c r="L34" s="95"/>
      <c r="M34" s="95"/>
      <c r="N34" s="95"/>
      <c r="O34" s="95"/>
      <c r="P34" s="95"/>
      <c r="Q34" s="95"/>
      <c r="R34" s="95"/>
      <c r="S34" s="95"/>
      <c r="T34" s="95"/>
      <c r="U34" s="95"/>
      <c r="V34" s="95"/>
      <c r="W34" s="95"/>
      <c r="X34" s="95"/>
      <c r="Y34" s="93"/>
      <c r="Z34" s="93"/>
      <c r="AA34" s="93"/>
      <c r="AB34" s="125"/>
      <c r="AC34" s="125"/>
      <c r="AD34" s="85"/>
      <c r="AE34" s="85"/>
      <c r="AF34" s="85"/>
      <c r="AG34" s="85"/>
      <c r="AH34" s="85"/>
      <c r="AI34" s="85"/>
      <c r="AJ34" s="85"/>
      <c r="AK34" s="85"/>
      <c r="AL34" s="85"/>
      <c r="AM34" s="85"/>
      <c r="AN34" s="85"/>
      <c r="AO34" s="85"/>
      <c r="AP34" s="85"/>
      <c r="AQ34" s="87"/>
      <c r="AR34" s="87"/>
      <c r="AS34" s="87"/>
      <c r="AT34" s="87"/>
      <c r="AU34" s="87"/>
    </row>
    <row r="35" spans="2:47" ht="24.95" customHeight="1">
      <c r="B35" s="556" t="s">
        <v>223</v>
      </c>
      <c r="C35" s="453" t="s">
        <v>206</v>
      </c>
      <c r="D35" s="454"/>
      <c r="E35" s="455" t="s">
        <v>227</v>
      </c>
      <c r="F35" s="95"/>
      <c r="G35" s="130"/>
      <c r="H35" s="131"/>
      <c r="I35" s="229"/>
      <c r="J35" s="95"/>
      <c r="K35" s="95"/>
      <c r="L35" s="95"/>
      <c r="M35" s="95"/>
      <c r="N35" s="95"/>
      <c r="O35" s="95"/>
      <c r="P35" s="95"/>
      <c r="Q35" s="95"/>
      <c r="R35" s="95"/>
      <c r="S35" s="95"/>
      <c r="T35" s="95"/>
      <c r="U35" s="95"/>
      <c r="V35" s="95"/>
      <c r="W35" s="95"/>
      <c r="X35" s="95"/>
      <c r="Y35" s="93"/>
      <c r="Z35" s="93"/>
      <c r="AA35" s="93"/>
      <c r="AB35" s="125"/>
      <c r="AC35" s="125"/>
      <c r="AD35" s="85"/>
      <c r="AE35" s="85"/>
      <c r="AF35" s="85"/>
      <c r="AG35" s="85"/>
      <c r="AH35" s="85"/>
      <c r="AI35" s="85"/>
      <c r="AJ35" s="85"/>
      <c r="AK35" s="85"/>
      <c r="AL35" s="85"/>
      <c r="AM35" s="85"/>
      <c r="AN35" s="85"/>
      <c r="AO35" s="85"/>
      <c r="AP35" s="85"/>
      <c r="AQ35" s="87"/>
      <c r="AR35" s="87"/>
      <c r="AS35" s="87"/>
      <c r="AT35" s="87"/>
      <c r="AU35" s="87"/>
    </row>
    <row r="36" spans="2:47" ht="24.95" customHeight="1">
      <c r="B36" s="554"/>
      <c r="C36" s="258" t="s">
        <v>207</v>
      </c>
      <c r="D36" s="289"/>
      <c r="E36" s="279">
        <v>6</v>
      </c>
      <c r="F36" s="95"/>
      <c r="G36" s="130"/>
      <c r="H36" s="131"/>
      <c r="I36" s="229"/>
      <c r="J36" s="95"/>
      <c r="K36" s="95"/>
      <c r="L36" s="95"/>
      <c r="M36" s="95"/>
      <c r="N36" s="95"/>
      <c r="O36" s="95"/>
      <c r="P36" s="95"/>
      <c r="Q36" s="95"/>
      <c r="R36" s="95"/>
      <c r="S36" s="95"/>
      <c r="T36" s="95"/>
      <c r="U36" s="95"/>
      <c r="V36" s="95"/>
      <c r="W36" s="95"/>
      <c r="X36" s="95"/>
      <c r="Y36" s="93"/>
      <c r="Z36" s="93"/>
      <c r="AA36" s="93"/>
      <c r="AB36" s="125"/>
      <c r="AC36" s="125"/>
      <c r="AD36" s="85"/>
      <c r="AE36" s="85"/>
      <c r="AF36" s="85"/>
      <c r="AG36" s="85"/>
      <c r="AH36" s="85"/>
      <c r="AI36" s="85"/>
      <c r="AJ36" s="85"/>
      <c r="AK36" s="85"/>
      <c r="AL36" s="85"/>
      <c r="AM36" s="85"/>
      <c r="AN36" s="85"/>
      <c r="AO36" s="85"/>
      <c r="AP36" s="85"/>
      <c r="AQ36" s="87"/>
      <c r="AR36" s="87"/>
      <c r="AS36" s="87"/>
      <c r="AT36" s="87"/>
      <c r="AU36" s="87"/>
    </row>
    <row r="37" spans="2:47" ht="24.95" customHeight="1">
      <c r="B37" s="554"/>
      <c r="C37" s="258" t="s">
        <v>208</v>
      </c>
      <c r="D37" s="282"/>
      <c r="E37" s="279" t="s">
        <v>228</v>
      </c>
      <c r="F37" s="95"/>
      <c r="G37" s="130"/>
      <c r="H37" s="131"/>
      <c r="I37" s="229"/>
      <c r="J37" s="95"/>
      <c r="K37" s="95"/>
      <c r="L37" s="95"/>
      <c r="M37" s="95"/>
      <c r="N37" s="95"/>
      <c r="O37" s="95"/>
      <c r="P37" s="95"/>
      <c r="Q37" s="95"/>
      <c r="R37" s="95"/>
      <c r="S37" s="95"/>
      <c r="T37" s="95"/>
      <c r="U37" s="95"/>
      <c r="V37" s="95"/>
      <c r="W37" s="95"/>
      <c r="X37" s="95"/>
      <c r="Y37" s="93"/>
      <c r="Z37" s="93"/>
      <c r="AA37" s="93"/>
      <c r="AB37" s="125"/>
      <c r="AC37" s="125"/>
      <c r="AD37" s="85"/>
      <c r="AE37" s="85"/>
      <c r="AF37" s="85"/>
      <c r="AG37" s="85"/>
      <c r="AH37" s="85"/>
      <c r="AI37" s="85"/>
      <c r="AJ37" s="85"/>
      <c r="AK37" s="85"/>
      <c r="AL37" s="85"/>
      <c r="AM37" s="85"/>
      <c r="AN37" s="85"/>
      <c r="AO37" s="85"/>
      <c r="AP37" s="85"/>
      <c r="AQ37" s="87"/>
      <c r="AR37" s="87"/>
      <c r="AS37" s="87"/>
      <c r="AT37" s="87"/>
      <c r="AU37" s="87"/>
    </row>
    <row r="38" spans="2:47" ht="24.95" customHeight="1">
      <c r="B38" s="554"/>
      <c r="C38" s="258" t="s">
        <v>210</v>
      </c>
      <c r="D38" s="282" t="s">
        <v>215</v>
      </c>
      <c r="E38" s="284">
        <v>45071</v>
      </c>
      <c r="F38" s="95"/>
      <c r="G38" s="130"/>
      <c r="H38" s="131"/>
      <c r="I38" s="229"/>
      <c r="J38" s="95"/>
      <c r="K38" s="95"/>
      <c r="L38" s="95"/>
      <c r="M38" s="95"/>
      <c r="N38" s="95"/>
      <c r="O38" s="95"/>
      <c r="P38" s="95"/>
      <c r="Q38" s="95"/>
      <c r="R38" s="95"/>
      <c r="S38" s="95"/>
      <c r="T38" s="95"/>
      <c r="U38" s="95"/>
      <c r="V38" s="95"/>
      <c r="W38" s="95"/>
      <c r="X38" s="95"/>
      <c r="Y38" s="93"/>
      <c r="Z38" s="93"/>
      <c r="AA38" s="93"/>
      <c r="AB38" s="125"/>
      <c r="AC38" s="125"/>
      <c r="AD38" s="85"/>
      <c r="AE38" s="85"/>
      <c r="AF38" s="85"/>
      <c r="AG38" s="85"/>
      <c r="AH38" s="85"/>
      <c r="AI38" s="85"/>
      <c r="AJ38" s="85"/>
      <c r="AK38" s="85"/>
      <c r="AL38" s="85"/>
      <c r="AM38" s="85"/>
      <c r="AN38" s="85"/>
      <c r="AO38" s="85"/>
      <c r="AP38" s="85"/>
      <c r="AQ38" s="87"/>
      <c r="AR38" s="87"/>
      <c r="AS38" s="87"/>
      <c r="AT38" s="87"/>
      <c r="AU38" s="87"/>
    </row>
    <row r="39" spans="2:47" ht="24.95" customHeight="1">
      <c r="B39" s="554"/>
      <c r="C39" s="258" t="s">
        <v>211</v>
      </c>
      <c r="D39" s="287"/>
      <c r="E39" s="285">
        <v>200000</v>
      </c>
      <c r="F39" s="95"/>
      <c r="G39" s="130"/>
      <c r="H39" s="131"/>
      <c r="I39" s="229"/>
      <c r="J39" s="95"/>
      <c r="K39" s="95"/>
      <c r="L39" s="95"/>
      <c r="M39" s="95"/>
      <c r="N39" s="95"/>
      <c r="O39" s="95"/>
      <c r="P39" s="95"/>
      <c r="Q39" s="95"/>
      <c r="R39" s="95"/>
      <c r="S39" s="95"/>
      <c r="T39" s="95"/>
      <c r="U39" s="95"/>
      <c r="V39" s="95"/>
      <c r="W39" s="95"/>
      <c r="X39" s="95"/>
      <c r="Y39" s="93"/>
      <c r="Z39" s="93"/>
      <c r="AA39" s="93"/>
      <c r="AB39" s="125"/>
      <c r="AC39" s="125"/>
      <c r="AD39" s="85"/>
      <c r="AE39" s="85"/>
      <c r="AF39" s="85"/>
      <c r="AG39" s="85"/>
      <c r="AH39" s="85"/>
      <c r="AI39" s="85"/>
      <c r="AJ39" s="85"/>
      <c r="AK39" s="85"/>
      <c r="AL39" s="85"/>
      <c r="AM39" s="85"/>
      <c r="AN39" s="85"/>
      <c r="AO39" s="85"/>
      <c r="AP39" s="85"/>
      <c r="AQ39" s="87"/>
      <c r="AR39" s="87"/>
      <c r="AS39" s="87"/>
      <c r="AT39" s="87"/>
      <c r="AU39" s="87"/>
    </row>
    <row r="40" spans="2:47" ht="24.95" customHeight="1">
      <c r="B40" s="554"/>
      <c r="C40" s="258" t="s">
        <v>212</v>
      </c>
      <c r="D40" s="489"/>
      <c r="E40" s="285" t="s">
        <v>362</v>
      </c>
      <c r="F40" s="95"/>
      <c r="G40" s="130"/>
      <c r="H40" s="131"/>
      <c r="I40" s="229"/>
      <c r="J40" s="95"/>
      <c r="K40" s="95"/>
      <c r="L40" s="95"/>
      <c r="M40" s="95"/>
      <c r="N40" s="95"/>
      <c r="O40" s="95"/>
      <c r="P40" s="95"/>
      <c r="Q40" s="95"/>
      <c r="R40" s="95"/>
      <c r="S40" s="95"/>
      <c r="T40" s="95"/>
      <c r="U40" s="95"/>
      <c r="V40" s="95"/>
      <c r="W40" s="95"/>
      <c r="X40" s="95"/>
      <c r="Y40" s="93"/>
      <c r="Z40" s="93"/>
      <c r="AA40" s="93"/>
      <c r="AB40" s="125"/>
      <c r="AC40" s="125"/>
      <c r="AD40" s="85"/>
      <c r="AE40" s="85"/>
      <c r="AF40" s="85"/>
      <c r="AG40" s="85"/>
      <c r="AH40" s="85"/>
      <c r="AI40" s="85"/>
      <c r="AJ40" s="85"/>
      <c r="AK40" s="85"/>
      <c r="AL40" s="85"/>
      <c r="AM40" s="85"/>
      <c r="AN40" s="85"/>
      <c r="AO40" s="85"/>
      <c r="AP40" s="85"/>
      <c r="AQ40" s="87"/>
      <c r="AR40" s="87"/>
      <c r="AS40" s="87"/>
      <c r="AT40" s="87"/>
      <c r="AU40" s="87"/>
    </row>
    <row r="41" spans="2:47" ht="24.95" customHeight="1">
      <c r="B41" s="554"/>
      <c r="C41" s="258" t="s">
        <v>213</v>
      </c>
      <c r="D41" s="459">
        <f>MIN(D40,D39)</f>
        <v>0</v>
      </c>
      <c r="E41" s="286" t="s">
        <v>230</v>
      </c>
      <c r="F41" s="95"/>
      <c r="G41" s="130"/>
      <c r="H41" s="131"/>
      <c r="I41" s="229"/>
      <c r="J41" s="95"/>
      <c r="K41" s="95"/>
      <c r="L41" s="95"/>
      <c r="M41" s="95"/>
      <c r="N41" s="95"/>
      <c r="O41" s="95"/>
      <c r="P41" s="95"/>
      <c r="Q41" s="95"/>
      <c r="R41" s="95"/>
      <c r="S41" s="95"/>
      <c r="T41" s="95"/>
      <c r="U41" s="95"/>
      <c r="V41" s="95"/>
      <c r="W41" s="95"/>
      <c r="X41" s="95"/>
      <c r="Y41" s="93"/>
      <c r="Z41" s="93"/>
      <c r="AA41" s="93"/>
      <c r="AB41" s="125"/>
      <c r="AC41" s="125"/>
      <c r="AD41" s="85"/>
      <c r="AE41" s="85"/>
      <c r="AF41" s="85"/>
      <c r="AG41" s="85"/>
      <c r="AH41" s="85"/>
      <c r="AI41" s="85"/>
      <c r="AJ41" s="85"/>
      <c r="AK41" s="85"/>
      <c r="AL41" s="85"/>
      <c r="AM41" s="85"/>
      <c r="AN41" s="85"/>
      <c r="AO41" s="85"/>
      <c r="AP41" s="85"/>
      <c r="AQ41" s="87"/>
      <c r="AR41" s="87"/>
      <c r="AS41" s="87"/>
      <c r="AT41" s="87"/>
      <c r="AU41" s="87"/>
    </row>
    <row r="42" spans="2:47" ht="24.95" customHeight="1" thickBot="1">
      <c r="B42" s="555"/>
      <c r="C42" s="259" t="s">
        <v>214</v>
      </c>
      <c r="D42" s="460">
        <f>D41</f>
        <v>0</v>
      </c>
      <c r="E42" s="452" t="s">
        <v>229</v>
      </c>
      <c r="F42" s="95"/>
      <c r="G42" s="130"/>
      <c r="H42" s="131"/>
      <c r="I42" s="229"/>
      <c r="J42" s="95"/>
      <c r="K42" s="95"/>
      <c r="L42" s="95"/>
      <c r="M42" s="95"/>
      <c r="N42" s="95"/>
      <c r="O42" s="95"/>
      <c r="P42" s="95"/>
      <c r="Q42" s="95"/>
      <c r="R42" s="95"/>
      <c r="S42" s="95"/>
      <c r="T42" s="95"/>
      <c r="U42" s="95"/>
      <c r="V42" s="95"/>
      <c r="W42" s="95"/>
      <c r="X42" s="95"/>
      <c r="Y42" s="93"/>
      <c r="Z42" s="93"/>
      <c r="AA42" s="93"/>
      <c r="AB42" s="125"/>
      <c r="AC42" s="125"/>
      <c r="AD42" s="85"/>
      <c r="AE42" s="85"/>
      <c r="AF42" s="85"/>
      <c r="AG42" s="85"/>
      <c r="AH42" s="85"/>
      <c r="AI42" s="85"/>
      <c r="AJ42" s="85"/>
      <c r="AK42" s="85"/>
      <c r="AL42" s="85"/>
      <c r="AM42" s="85"/>
      <c r="AN42" s="85"/>
      <c r="AO42" s="85"/>
      <c r="AP42" s="85"/>
      <c r="AQ42" s="87"/>
      <c r="AR42" s="87"/>
      <c r="AS42" s="87"/>
      <c r="AT42" s="87"/>
      <c r="AU42" s="87"/>
    </row>
    <row r="43" spans="2:47" ht="24.95" customHeight="1">
      <c r="B43" s="556" t="s">
        <v>224</v>
      </c>
      <c r="C43" s="453" t="s">
        <v>206</v>
      </c>
      <c r="D43" s="454"/>
      <c r="E43" s="455" t="s">
        <v>227</v>
      </c>
      <c r="F43" s="95"/>
      <c r="G43" s="130"/>
      <c r="H43" s="131"/>
      <c r="I43" s="229"/>
      <c r="J43" s="95"/>
      <c r="K43" s="95"/>
      <c r="L43" s="95"/>
      <c r="M43" s="95"/>
      <c r="N43" s="95"/>
      <c r="O43" s="95"/>
      <c r="P43" s="95"/>
      <c r="Q43" s="95"/>
      <c r="R43" s="95"/>
      <c r="S43" s="95"/>
      <c r="T43" s="95"/>
      <c r="U43" s="95"/>
      <c r="V43" s="95"/>
      <c r="W43" s="95"/>
      <c r="X43" s="95"/>
      <c r="Y43" s="93"/>
      <c r="Z43" s="93"/>
      <c r="AA43" s="93"/>
      <c r="AB43" s="125"/>
      <c r="AC43" s="125"/>
      <c r="AD43" s="85"/>
      <c r="AE43" s="85"/>
      <c r="AF43" s="85"/>
      <c r="AG43" s="85"/>
      <c r="AH43" s="85"/>
      <c r="AI43" s="85"/>
      <c r="AJ43" s="85"/>
      <c r="AK43" s="85"/>
      <c r="AL43" s="85"/>
      <c r="AM43" s="85"/>
      <c r="AN43" s="85"/>
      <c r="AO43" s="85"/>
      <c r="AP43" s="85"/>
      <c r="AQ43" s="87"/>
      <c r="AR43" s="87"/>
      <c r="AS43" s="87"/>
      <c r="AT43" s="87"/>
      <c r="AU43" s="87"/>
    </row>
    <row r="44" spans="2:47" ht="24.95" customHeight="1">
      <c r="B44" s="554"/>
      <c r="C44" s="258" t="s">
        <v>207</v>
      </c>
      <c r="D44" s="289"/>
      <c r="E44" s="279">
        <v>6</v>
      </c>
      <c r="F44" s="95"/>
      <c r="G44" s="130"/>
      <c r="H44" s="131"/>
      <c r="I44" s="229"/>
      <c r="J44" s="95"/>
      <c r="K44" s="95"/>
      <c r="L44" s="95"/>
      <c r="M44" s="95"/>
      <c r="N44" s="95"/>
      <c r="O44" s="95"/>
      <c r="P44" s="95"/>
      <c r="Q44" s="95"/>
      <c r="R44" s="95"/>
      <c r="S44" s="95"/>
      <c r="T44" s="95"/>
      <c r="U44" s="95"/>
      <c r="V44" s="95"/>
      <c r="W44" s="95"/>
      <c r="X44" s="95"/>
      <c r="Y44" s="93"/>
      <c r="Z44" s="93"/>
      <c r="AA44" s="93"/>
      <c r="AB44" s="125"/>
      <c r="AC44" s="125"/>
      <c r="AD44" s="85"/>
      <c r="AE44" s="85"/>
      <c r="AF44" s="85"/>
      <c r="AG44" s="85"/>
      <c r="AH44" s="85"/>
      <c r="AI44" s="85"/>
      <c r="AJ44" s="85"/>
      <c r="AK44" s="85"/>
      <c r="AL44" s="85"/>
      <c r="AM44" s="85"/>
      <c r="AN44" s="85"/>
      <c r="AO44" s="85"/>
      <c r="AP44" s="85"/>
      <c r="AQ44" s="87"/>
      <c r="AR44" s="87"/>
      <c r="AS44" s="87"/>
      <c r="AT44" s="87"/>
      <c r="AU44" s="87"/>
    </row>
    <row r="45" spans="2:47" ht="24.95" customHeight="1">
      <c r="B45" s="554"/>
      <c r="C45" s="258" t="s">
        <v>208</v>
      </c>
      <c r="D45" s="282"/>
      <c r="E45" s="279" t="s">
        <v>228</v>
      </c>
      <c r="F45" s="95"/>
      <c r="G45" s="130"/>
      <c r="H45" s="131"/>
      <c r="I45" s="229"/>
      <c r="J45" s="95"/>
      <c r="K45" s="95"/>
      <c r="L45" s="95"/>
      <c r="M45" s="95"/>
      <c r="N45" s="95"/>
      <c r="O45" s="95"/>
      <c r="P45" s="95"/>
      <c r="Q45" s="95"/>
      <c r="R45" s="95"/>
      <c r="S45" s="95"/>
      <c r="T45" s="95"/>
      <c r="U45" s="95"/>
      <c r="V45" s="95"/>
      <c r="W45" s="95"/>
      <c r="X45" s="95"/>
      <c r="Y45" s="93"/>
      <c r="Z45" s="93"/>
      <c r="AA45" s="93"/>
      <c r="AB45" s="125"/>
      <c r="AC45" s="125"/>
      <c r="AD45" s="85"/>
      <c r="AE45" s="85"/>
      <c r="AF45" s="85"/>
      <c r="AG45" s="85"/>
      <c r="AH45" s="85"/>
      <c r="AI45" s="85"/>
      <c r="AJ45" s="85"/>
      <c r="AK45" s="85"/>
      <c r="AL45" s="85"/>
      <c r="AM45" s="85"/>
      <c r="AN45" s="85"/>
      <c r="AO45" s="85"/>
      <c r="AP45" s="85"/>
      <c r="AQ45" s="87"/>
      <c r="AR45" s="87"/>
      <c r="AS45" s="87"/>
      <c r="AT45" s="87"/>
      <c r="AU45" s="87"/>
    </row>
    <row r="46" spans="2:47" ht="24.95" customHeight="1">
      <c r="B46" s="554"/>
      <c r="C46" s="258" t="s">
        <v>210</v>
      </c>
      <c r="D46" s="282" t="s">
        <v>215</v>
      </c>
      <c r="E46" s="284">
        <v>45071</v>
      </c>
      <c r="F46" s="95"/>
      <c r="G46" s="130"/>
      <c r="H46" s="131"/>
      <c r="I46" s="229"/>
      <c r="J46" s="95"/>
      <c r="K46" s="95"/>
      <c r="L46" s="95"/>
      <c r="M46" s="95"/>
      <c r="N46" s="95"/>
      <c r="O46" s="95"/>
      <c r="P46" s="95"/>
      <c r="Q46" s="95"/>
      <c r="R46" s="95"/>
      <c r="S46" s="95"/>
      <c r="T46" s="95"/>
      <c r="U46" s="95"/>
      <c r="V46" s="95"/>
      <c r="W46" s="95"/>
      <c r="X46" s="95"/>
      <c r="Y46" s="93"/>
      <c r="Z46" s="93"/>
      <c r="AA46" s="93"/>
      <c r="AB46" s="125"/>
      <c r="AC46" s="125"/>
      <c r="AD46" s="85"/>
      <c r="AE46" s="85"/>
      <c r="AF46" s="85"/>
      <c r="AG46" s="85"/>
      <c r="AH46" s="85"/>
      <c r="AI46" s="85"/>
      <c r="AJ46" s="85"/>
      <c r="AK46" s="85"/>
      <c r="AL46" s="85"/>
      <c r="AM46" s="85"/>
      <c r="AN46" s="85"/>
      <c r="AO46" s="85"/>
      <c r="AP46" s="85"/>
      <c r="AQ46" s="87"/>
      <c r="AR46" s="87"/>
      <c r="AS46" s="87"/>
      <c r="AT46" s="87"/>
      <c r="AU46" s="87"/>
    </row>
    <row r="47" spans="2:47" ht="24.95" customHeight="1">
      <c r="B47" s="554"/>
      <c r="C47" s="258" t="s">
        <v>211</v>
      </c>
      <c r="D47" s="287"/>
      <c r="E47" s="285">
        <v>200000</v>
      </c>
      <c r="F47" s="95"/>
      <c r="G47" s="130"/>
      <c r="H47" s="131"/>
      <c r="I47" s="229"/>
      <c r="J47" s="95"/>
      <c r="K47" s="95"/>
      <c r="L47" s="95"/>
      <c r="M47" s="95"/>
      <c r="N47" s="95"/>
      <c r="O47" s="95"/>
      <c r="P47" s="95"/>
      <c r="Q47" s="95"/>
      <c r="R47" s="95"/>
      <c r="S47" s="95"/>
      <c r="T47" s="95"/>
      <c r="U47" s="95"/>
      <c r="V47" s="95"/>
      <c r="W47" s="95"/>
      <c r="X47" s="95"/>
      <c r="Y47" s="93"/>
      <c r="Z47" s="93"/>
      <c r="AA47" s="93"/>
      <c r="AB47" s="125"/>
      <c r="AC47" s="125"/>
      <c r="AD47" s="85"/>
      <c r="AE47" s="85"/>
      <c r="AF47" s="85"/>
      <c r="AG47" s="85"/>
      <c r="AH47" s="85"/>
      <c r="AI47" s="85"/>
      <c r="AJ47" s="85"/>
      <c r="AK47" s="85"/>
      <c r="AL47" s="85"/>
      <c r="AM47" s="85"/>
      <c r="AN47" s="85"/>
      <c r="AO47" s="85"/>
      <c r="AP47" s="85"/>
      <c r="AQ47" s="87"/>
      <c r="AR47" s="87"/>
      <c r="AS47" s="87"/>
      <c r="AT47" s="87"/>
      <c r="AU47" s="87"/>
    </row>
    <row r="48" spans="2:47" ht="24.95" customHeight="1">
      <c r="B48" s="554"/>
      <c r="C48" s="258" t="s">
        <v>212</v>
      </c>
      <c r="D48" s="489"/>
      <c r="E48" s="285" t="s">
        <v>362</v>
      </c>
      <c r="F48" s="95"/>
      <c r="G48" s="130"/>
      <c r="H48" s="131"/>
      <c r="I48" s="229"/>
      <c r="J48" s="95"/>
      <c r="K48" s="95"/>
      <c r="L48" s="95"/>
      <c r="M48" s="95"/>
      <c r="N48" s="95"/>
      <c r="O48" s="95"/>
      <c r="P48" s="95"/>
      <c r="Q48" s="95"/>
      <c r="R48" s="95"/>
      <c r="S48" s="95"/>
      <c r="T48" s="95"/>
      <c r="U48" s="95"/>
      <c r="V48" s="95"/>
      <c r="W48" s="95"/>
      <c r="X48" s="95"/>
      <c r="Y48" s="93"/>
      <c r="Z48" s="93"/>
      <c r="AA48" s="93"/>
      <c r="AB48" s="125"/>
      <c r="AC48" s="125"/>
      <c r="AD48" s="85"/>
      <c r="AE48" s="85"/>
      <c r="AF48" s="85"/>
      <c r="AG48" s="85"/>
      <c r="AH48" s="85"/>
      <c r="AI48" s="85"/>
      <c r="AJ48" s="85"/>
      <c r="AK48" s="85"/>
      <c r="AL48" s="85"/>
      <c r="AM48" s="85"/>
      <c r="AN48" s="85"/>
      <c r="AO48" s="85"/>
      <c r="AP48" s="85"/>
      <c r="AQ48" s="87"/>
      <c r="AR48" s="87"/>
      <c r="AS48" s="87"/>
      <c r="AT48" s="87"/>
      <c r="AU48" s="87"/>
    </row>
    <row r="49" spans="2:47" ht="24.95" customHeight="1">
      <c r="B49" s="554"/>
      <c r="C49" s="258" t="s">
        <v>213</v>
      </c>
      <c r="D49" s="459">
        <f>MIN(D48,D47)</f>
        <v>0</v>
      </c>
      <c r="E49" s="286" t="s">
        <v>230</v>
      </c>
      <c r="F49" s="95"/>
      <c r="G49" s="130"/>
      <c r="H49" s="131"/>
      <c r="I49" s="229"/>
      <c r="J49" s="95"/>
      <c r="K49" s="95"/>
      <c r="L49" s="95"/>
      <c r="M49" s="95"/>
      <c r="N49" s="95"/>
      <c r="O49" s="95"/>
      <c r="P49" s="95"/>
      <c r="Q49" s="95"/>
      <c r="R49" s="95"/>
      <c r="S49" s="95"/>
      <c r="T49" s="95"/>
      <c r="U49" s="95"/>
      <c r="V49" s="95"/>
      <c r="W49" s="95"/>
      <c r="X49" s="95"/>
      <c r="Y49" s="93"/>
      <c r="Z49" s="93"/>
      <c r="AA49" s="93"/>
      <c r="AB49" s="125"/>
      <c r="AC49" s="125"/>
      <c r="AD49" s="85"/>
      <c r="AE49" s="85"/>
      <c r="AF49" s="85"/>
      <c r="AG49" s="85"/>
      <c r="AH49" s="85"/>
      <c r="AI49" s="85"/>
      <c r="AJ49" s="85"/>
      <c r="AK49" s="85"/>
      <c r="AL49" s="85"/>
      <c r="AM49" s="85"/>
      <c r="AN49" s="85"/>
      <c r="AO49" s="85"/>
      <c r="AP49" s="85"/>
      <c r="AQ49" s="87"/>
      <c r="AR49" s="87"/>
      <c r="AS49" s="87"/>
      <c r="AT49" s="87"/>
      <c r="AU49" s="87"/>
    </row>
    <row r="50" spans="2:47" ht="24.95" customHeight="1" thickBot="1">
      <c r="B50" s="555"/>
      <c r="C50" s="259" t="s">
        <v>214</v>
      </c>
      <c r="D50" s="460">
        <f>D49</f>
        <v>0</v>
      </c>
      <c r="E50" s="452" t="s">
        <v>229</v>
      </c>
      <c r="F50" s="95"/>
      <c r="G50" s="130"/>
      <c r="H50" s="131"/>
      <c r="I50" s="229"/>
      <c r="J50" s="95"/>
      <c r="K50" s="95"/>
      <c r="L50" s="95"/>
      <c r="M50" s="95"/>
      <c r="N50" s="95"/>
      <c r="O50" s="95"/>
      <c r="P50" s="95"/>
      <c r="Q50" s="95"/>
      <c r="R50" s="95"/>
      <c r="S50" s="95"/>
      <c r="T50" s="95"/>
      <c r="U50" s="95"/>
      <c r="V50" s="95"/>
      <c r="W50" s="95"/>
      <c r="X50" s="95"/>
      <c r="Y50" s="93"/>
      <c r="Z50" s="93"/>
      <c r="AA50" s="93"/>
      <c r="AB50" s="125"/>
      <c r="AC50" s="125"/>
      <c r="AD50" s="85"/>
      <c r="AE50" s="85"/>
      <c r="AF50" s="85"/>
      <c r="AG50" s="85"/>
      <c r="AH50" s="85"/>
      <c r="AI50" s="85"/>
      <c r="AJ50" s="85"/>
      <c r="AK50" s="85"/>
      <c r="AL50" s="85"/>
      <c r="AM50" s="85"/>
      <c r="AN50" s="85"/>
      <c r="AO50" s="85"/>
      <c r="AP50" s="85"/>
      <c r="AQ50" s="87"/>
      <c r="AR50" s="87"/>
      <c r="AS50" s="87"/>
      <c r="AT50" s="87"/>
      <c r="AU50" s="87"/>
    </row>
    <row r="51" spans="2:47" ht="24.95" customHeight="1">
      <c r="B51" s="556" t="s">
        <v>225</v>
      </c>
      <c r="C51" s="453" t="s">
        <v>206</v>
      </c>
      <c r="D51" s="454"/>
      <c r="E51" s="455" t="s">
        <v>227</v>
      </c>
      <c r="F51" s="95"/>
      <c r="G51" s="130"/>
      <c r="H51" s="131"/>
      <c r="I51" s="229"/>
      <c r="J51" s="95"/>
      <c r="K51" s="95"/>
      <c r="L51" s="95"/>
      <c r="M51" s="95"/>
      <c r="N51" s="95"/>
      <c r="O51" s="95"/>
      <c r="P51" s="95"/>
      <c r="Q51" s="95"/>
      <c r="R51" s="95"/>
      <c r="S51" s="95"/>
      <c r="T51" s="95"/>
      <c r="U51" s="95"/>
      <c r="V51" s="95"/>
      <c r="W51" s="95"/>
      <c r="X51" s="95"/>
      <c r="Y51" s="93"/>
      <c r="Z51" s="93"/>
      <c r="AA51" s="93"/>
      <c r="AB51" s="125"/>
      <c r="AC51" s="125"/>
      <c r="AD51" s="85"/>
      <c r="AE51" s="85"/>
      <c r="AF51" s="85"/>
      <c r="AG51" s="85"/>
      <c r="AH51" s="85"/>
      <c r="AI51" s="85"/>
      <c r="AJ51" s="85"/>
      <c r="AK51" s="85"/>
      <c r="AL51" s="85"/>
      <c r="AM51" s="85"/>
      <c r="AN51" s="85"/>
      <c r="AO51" s="85"/>
      <c r="AP51" s="85"/>
      <c r="AQ51" s="87"/>
      <c r="AR51" s="87"/>
      <c r="AS51" s="87"/>
      <c r="AT51" s="87"/>
      <c r="AU51" s="87"/>
    </row>
    <row r="52" spans="2:47" ht="24.95" customHeight="1">
      <c r="B52" s="554"/>
      <c r="C52" s="258" t="s">
        <v>207</v>
      </c>
      <c r="D52" s="289"/>
      <c r="E52" s="279">
        <v>6</v>
      </c>
      <c r="F52" s="95"/>
      <c r="G52" s="130"/>
      <c r="H52" s="131"/>
      <c r="I52" s="229"/>
      <c r="J52" s="95"/>
      <c r="K52" s="95"/>
      <c r="L52" s="95"/>
      <c r="M52" s="95"/>
      <c r="N52" s="95"/>
      <c r="O52" s="95"/>
      <c r="P52" s="95"/>
      <c r="Q52" s="95"/>
      <c r="R52" s="95"/>
      <c r="S52" s="95"/>
      <c r="T52" s="95"/>
      <c r="U52" s="95"/>
      <c r="V52" s="95"/>
      <c r="W52" s="95"/>
      <c r="X52" s="95"/>
      <c r="Y52" s="93"/>
      <c r="Z52" s="93"/>
      <c r="AA52" s="93"/>
      <c r="AB52" s="125"/>
      <c r="AC52" s="125"/>
      <c r="AD52" s="85"/>
      <c r="AE52" s="85"/>
      <c r="AF52" s="85"/>
      <c r="AG52" s="85"/>
      <c r="AH52" s="85"/>
      <c r="AI52" s="85"/>
      <c r="AJ52" s="85"/>
      <c r="AK52" s="85"/>
      <c r="AL52" s="85"/>
      <c r="AM52" s="85"/>
      <c r="AN52" s="85"/>
      <c r="AO52" s="85"/>
      <c r="AP52" s="85"/>
      <c r="AQ52" s="87"/>
      <c r="AR52" s="87"/>
      <c r="AS52" s="87"/>
      <c r="AT52" s="87"/>
      <c r="AU52" s="87"/>
    </row>
    <row r="53" spans="2:47" ht="24.95" customHeight="1">
      <c r="B53" s="554"/>
      <c r="C53" s="258" t="s">
        <v>208</v>
      </c>
      <c r="D53" s="282"/>
      <c r="E53" s="279" t="s">
        <v>228</v>
      </c>
      <c r="F53" s="95"/>
      <c r="G53" s="130"/>
      <c r="H53" s="131"/>
      <c r="I53" s="229"/>
      <c r="J53" s="95"/>
      <c r="K53" s="95"/>
      <c r="L53" s="95"/>
      <c r="M53" s="95"/>
      <c r="N53" s="95"/>
      <c r="O53" s="95"/>
      <c r="P53" s="95"/>
      <c r="Q53" s="95"/>
      <c r="R53" s="95"/>
      <c r="S53" s="95"/>
      <c r="T53" s="95"/>
      <c r="U53" s="95"/>
      <c r="V53" s="95"/>
      <c r="W53" s="95"/>
      <c r="X53" s="95"/>
      <c r="Y53" s="93"/>
      <c r="Z53" s="93"/>
      <c r="AA53" s="93"/>
      <c r="AB53" s="125"/>
      <c r="AC53" s="125"/>
      <c r="AD53" s="85"/>
      <c r="AE53" s="85"/>
      <c r="AF53" s="85"/>
      <c r="AG53" s="85"/>
      <c r="AH53" s="85"/>
      <c r="AI53" s="85"/>
      <c r="AJ53" s="85"/>
      <c r="AK53" s="85"/>
      <c r="AL53" s="85"/>
      <c r="AM53" s="85"/>
      <c r="AN53" s="85"/>
      <c r="AO53" s="85"/>
      <c r="AP53" s="85"/>
      <c r="AQ53" s="87"/>
      <c r="AR53" s="87"/>
      <c r="AS53" s="87"/>
      <c r="AT53" s="87"/>
      <c r="AU53" s="87"/>
    </row>
    <row r="54" spans="2:47" ht="24.95" customHeight="1">
      <c r="B54" s="554"/>
      <c r="C54" s="258" t="s">
        <v>210</v>
      </c>
      <c r="D54" s="282" t="s">
        <v>215</v>
      </c>
      <c r="E54" s="284">
        <v>45071</v>
      </c>
      <c r="F54" s="95"/>
      <c r="G54" s="130"/>
      <c r="H54" s="131"/>
      <c r="I54" s="229"/>
      <c r="J54" s="95"/>
      <c r="K54" s="95"/>
      <c r="L54" s="95"/>
      <c r="M54" s="95"/>
      <c r="N54" s="95"/>
      <c r="O54" s="95"/>
      <c r="P54" s="95"/>
      <c r="Q54" s="95"/>
      <c r="R54" s="95"/>
      <c r="S54" s="95"/>
      <c r="T54" s="95"/>
      <c r="U54" s="95"/>
      <c r="V54" s="95"/>
      <c r="W54" s="95"/>
      <c r="X54" s="95"/>
      <c r="Y54" s="93"/>
      <c r="Z54" s="93"/>
      <c r="AA54" s="93"/>
      <c r="AB54" s="125"/>
      <c r="AC54" s="125"/>
      <c r="AD54" s="85"/>
      <c r="AE54" s="85"/>
      <c r="AF54" s="85"/>
      <c r="AG54" s="85"/>
      <c r="AH54" s="85"/>
      <c r="AI54" s="85"/>
      <c r="AJ54" s="85"/>
      <c r="AK54" s="85"/>
      <c r="AL54" s="85"/>
      <c r="AM54" s="85"/>
      <c r="AN54" s="85"/>
      <c r="AO54" s="85"/>
      <c r="AP54" s="85"/>
      <c r="AQ54" s="87"/>
      <c r="AR54" s="87"/>
      <c r="AS54" s="87"/>
      <c r="AT54" s="87"/>
      <c r="AU54" s="87"/>
    </row>
    <row r="55" spans="2:47" ht="24.95" customHeight="1">
      <c r="B55" s="554"/>
      <c r="C55" s="258" t="s">
        <v>211</v>
      </c>
      <c r="D55" s="287"/>
      <c r="E55" s="285">
        <v>200000</v>
      </c>
      <c r="F55" s="95"/>
      <c r="G55" s="130"/>
      <c r="H55" s="131"/>
      <c r="I55" s="229"/>
      <c r="J55" s="95"/>
      <c r="K55" s="95"/>
      <c r="L55" s="95"/>
      <c r="M55" s="95"/>
      <c r="N55" s="95"/>
      <c r="O55" s="95"/>
      <c r="P55" s="95"/>
      <c r="Q55" s="95"/>
      <c r="R55" s="95"/>
      <c r="S55" s="95"/>
      <c r="T55" s="95"/>
      <c r="U55" s="95"/>
      <c r="V55" s="95"/>
      <c r="W55" s="95"/>
      <c r="X55" s="95"/>
      <c r="Y55" s="93"/>
      <c r="Z55" s="93"/>
      <c r="AA55" s="93"/>
      <c r="AB55" s="125"/>
      <c r="AC55" s="125"/>
      <c r="AD55" s="85"/>
      <c r="AE55" s="85"/>
      <c r="AF55" s="85"/>
      <c r="AG55" s="85"/>
      <c r="AH55" s="85"/>
      <c r="AI55" s="85"/>
      <c r="AJ55" s="85"/>
      <c r="AK55" s="85"/>
      <c r="AL55" s="85"/>
      <c r="AM55" s="85"/>
      <c r="AN55" s="85"/>
      <c r="AO55" s="85"/>
      <c r="AP55" s="85"/>
      <c r="AQ55" s="87"/>
      <c r="AR55" s="87"/>
      <c r="AS55" s="87"/>
      <c r="AT55" s="87"/>
      <c r="AU55" s="87"/>
    </row>
    <row r="56" spans="2:47" ht="24.95" customHeight="1">
      <c r="B56" s="554"/>
      <c r="C56" s="258" t="s">
        <v>212</v>
      </c>
      <c r="D56" s="489"/>
      <c r="E56" s="285" t="s">
        <v>362</v>
      </c>
      <c r="F56" s="95"/>
      <c r="G56" s="130"/>
      <c r="H56" s="131"/>
      <c r="I56" s="229"/>
      <c r="J56" s="95"/>
      <c r="K56" s="95"/>
      <c r="L56" s="95"/>
      <c r="M56" s="95"/>
      <c r="N56" s="95"/>
      <c r="O56" s="95"/>
      <c r="P56" s="95"/>
      <c r="Q56" s="95"/>
      <c r="R56" s="95"/>
      <c r="S56" s="95"/>
      <c r="T56" s="95"/>
      <c r="U56" s="95"/>
      <c r="V56" s="95"/>
      <c r="W56" s="95"/>
      <c r="X56" s="95"/>
      <c r="Y56" s="93"/>
      <c r="Z56" s="93"/>
      <c r="AA56" s="93"/>
      <c r="AB56" s="125"/>
      <c r="AC56" s="125"/>
      <c r="AD56" s="85"/>
      <c r="AE56" s="85"/>
      <c r="AF56" s="85"/>
      <c r="AG56" s="85"/>
      <c r="AH56" s="85"/>
      <c r="AI56" s="85"/>
      <c r="AJ56" s="85"/>
      <c r="AK56" s="85"/>
      <c r="AL56" s="85"/>
      <c r="AM56" s="85"/>
      <c r="AN56" s="85"/>
      <c r="AO56" s="85"/>
      <c r="AP56" s="85"/>
      <c r="AQ56" s="87"/>
      <c r="AR56" s="87"/>
      <c r="AS56" s="87"/>
      <c r="AT56" s="87"/>
      <c r="AU56" s="87"/>
    </row>
    <row r="57" spans="2:47" ht="24.95" customHeight="1">
      <c r="B57" s="554"/>
      <c r="C57" s="258" t="s">
        <v>213</v>
      </c>
      <c r="D57" s="459">
        <f>MIN(D56,D55)</f>
        <v>0</v>
      </c>
      <c r="E57" s="286" t="s">
        <v>230</v>
      </c>
      <c r="F57" s="95"/>
      <c r="G57" s="130"/>
      <c r="H57" s="131"/>
      <c r="I57" s="229"/>
      <c r="J57" s="95"/>
      <c r="K57" s="95"/>
      <c r="L57" s="95"/>
      <c r="M57" s="95"/>
      <c r="N57" s="95"/>
      <c r="O57" s="95"/>
      <c r="P57" s="95"/>
      <c r="Q57" s="95"/>
      <c r="R57" s="95"/>
      <c r="S57" s="95"/>
      <c r="T57" s="95"/>
      <c r="U57" s="95"/>
      <c r="V57" s="95"/>
      <c r="W57" s="95"/>
      <c r="X57" s="95"/>
      <c r="Y57" s="93"/>
      <c r="Z57" s="93"/>
      <c r="AA57" s="93"/>
      <c r="AB57" s="125"/>
      <c r="AC57" s="125"/>
      <c r="AD57" s="85"/>
      <c r="AE57" s="85"/>
      <c r="AF57" s="85"/>
      <c r="AG57" s="85"/>
      <c r="AH57" s="85"/>
      <c r="AI57" s="85"/>
      <c r="AJ57" s="85"/>
      <c r="AK57" s="85"/>
      <c r="AL57" s="85"/>
      <c r="AM57" s="85"/>
      <c r="AN57" s="85"/>
      <c r="AO57" s="85"/>
      <c r="AP57" s="85"/>
      <c r="AQ57" s="87"/>
      <c r="AR57" s="87"/>
      <c r="AS57" s="87"/>
      <c r="AT57" s="87"/>
      <c r="AU57" s="87"/>
    </row>
    <row r="58" spans="2:47" ht="24.95" customHeight="1" thickBot="1">
      <c r="B58" s="555"/>
      <c r="C58" s="259" t="s">
        <v>214</v>
      </c>
      <c r="D58" s="460">
        <f>D57</f>
        <v>0</v>
      </c>
      <c r="E58" s="452" t="s">
        <v>229</v>
      </c>
      <c r="F58" s="95"/>
      <c r="G58" s="130"/>
      <c r="H58" s="131"/>
      <c r="I58" s="229"/>
      <c r="J58" s="95"/>
      <c r="K58" s="95"/>
      <c r="L58" s="95"/>
      <c r="M58" s="95"/>
      <c r="N58" s="95"/>
      <c r="O58" s="95"/>
      <c r="P58" s="95"/>
      <c r="Q58" s="95"/>
      <c r="R58" s="95"/>
      <c r="S58" s="95"/>
      <c r="T58" s="95"/>
      <c r="U58" s="95"/>
      <c r="V58" s="95"/>
      <c r="W58" s="95"/>
      <c r="X58" s="95"/>
      <c r="Y58" s="93"/>
      <c r="Z58" s="93"/>
      <c r="AA58" s="93"/>
      <c r="AB58" s="125"/>
      <c r="AC58" s="125"/>
      <c r="AD58" s="85"/>
      <c r="AE58" s="85"/>
      <c r="AF58" s="85"/>
      <c r="AG58" s="85"/>
      <c r="AH58" s="85"/>
      <c r="AI58" s="85"/>
      <c r="AJ58" s="85"/>
      <c r="AK58" s="85"/>
      <c r="AL58" s="85"/>
      <c r="AM58" s="85"/>
      <c r="AN58" s="85"/>
      <c r="AO58" s="85"/>
      <c r="AP58" s="85"/>
      <c r="AQ58" s="87"/>
      <c r="AR58" s="87"/>
      <c r="AS58" s="87"/>
      <c r="AT58" s="87"/>
      <c r="AU58" s="87"/>
    </row>
    <row r="59" spans="2:47" ht="24.95" customHeight="1">
      <c r="B59" s="556" t="s">
        <v>226</v>
      </c>
      <c r="C59" s="453" t="s">
        <v>206</v>
      </c>
      <c r="D59" s="454"/>
      <c r="E59" s="455" t="s">
        <v>227</v>
      </c>
      <c r="F59" s="95"/>
      <c r="G59" s="130"/>
      <c r="H59" s="131"/>
      <c r="I59" s="229"/>
      <c r="J59" s="95"/>
      <c r="K59" s="95"/>
      <c r="L59" s="95"/>
      <c r="M59" s="95"/>
      <c r="N59" s="95"/>
      <c r="O59" s="95"/>
      <c r="P59" s="95"/>
      <c r="Q59" s="95"/>
      <c r="R59" s="95"/>
      <c r="S59" s="95"/>
      <c r="T59" s="95"/>
      <c r="U59" s="95"/>
      <c r="V59" s="95"/>
      <c r="W59" s="95"/>
      <c r="X59" s="95"/>
      <c r="Y59" s="93"/>
      <c r="Z59" s="93"/>
      <c r="AA59" s="93"/>
      <c r="AB59" s="125"/>
      <c r="AC59" s="125"/>
      <c r="AD59" s="85"/>
      <c r="AE59" s="85"/>
      <c r="AF59" s="85"/>
      <c r="AG59" s="85"/>
      <c r="AH59" s="85"/>
      <c r="AI59" s="85"/>
      <c r="AJ59" s="85"/>
      <c r="AK59" s="85"/>
      <c r="AL59" s="85"/>
      <c r="AM59" s="85"/>
      <c r="AN59" s="85"/>
      <c r="AO59" s="85"/>
      <c r="AP59" s="85"/>
      <c r="AQ59" s="87"/>
      <c r="AR59" s="87"/>
      <c r="AS59" s="87"/>
      <c r="AT59" s="87"/>
      <c r="AU59" s="87"/>
    </row>
    <row r="60" spans="2:47" ht="24.95" customHeight="1">
      <c r="B60" s="554"/>
      <c r="C60" s="258" t="s">
        <v>207</v>
      </c>
      <c r="D60" s="289"/>
      <c r="E60" s="279">
        <v>6</v>
      </c>
      <c r="F60" s="95"/>
      <c r="G60" s="130"/>
      <c r="H60" s="131"/>
      <c r="I60" s="229"/>
      <c r="J60" s="95"/>
      <c r="K60" s="95"/>
      <c r="L60" s="95"/>
      <c r="M60" s="95"/>
      <c r="N60" s="95"/>
      <c r="O60" s="95"/>
      <c r="P60" s="95"/>
      <c r="Q60" s="95"/>
      <c r="R60" s="95"/>
      <c r="S60" s="95"/>
      <c r="T60" s="95"/>
      <c r="U60" s="95"/>
      <c r="V60" s="95"/>
      <c r="W60" s="95"/>
      <c r="X60" s="95"/>
      <c r="Y60" s="93"/>
      <c r="Z60" s="93"/>
      <c r="AA60" s="93"/>
      <c r="AB60" s="125"/>
      <c r="AC60" s="125"/>
      <c r="AD60" s="85"/>
      <c r="AE60" s="85"/>
      <c r="AF60" s="85"/>
      <c r="AG60" s="85"/>
      <c r="AH60" s="85"/>
      <c r="AI60" s="85"/>
      <c r="AJ60" s="85"/>
      <c r="AK60" s="85"/>
      <c r="AL60" s="85"/>
      <c r="AM60" s="85"/>
      <c r="AN60" s="85"/>
      <c r="AO60" s="85"/>
      <c r="AP60" s="85"/>
      <c r="AQ60" s="87"/>
      <c r="AR60" s="87"/>
      <c r="AS60" s="87"/>
      <c r="AT60" s="87"/>
      <c r="AU60" s="87"/>
    </row>
    <row r="61" spans="2:47" ht="24.95" customHeight="1">
      <c r="B61" s="554"/>
      <c r="C61" s="258" t="s">
        <v>208</v>
      </c>
      <c r="D61" s="282"/>
      <c r="E61" s="279" t="s">
        <v>228</v>
      </c>
      <c r="F61" s="95"/>
      <c r="G61" s="130"/>
      <c r="H61" s="131"/>
      <c r="I61" s="229"/>
      <c r="J61" s="95"/>
      <c r="K61" s="95"/>
      <c r="L61" s="95"/>
      <c r="M61" s="95"/>
      <c r="N61" s="95"/>
      <c r="O61" s="95"/>
      <c r="P61" s="95"/>
      <c r="Q61" s="95"/>
      <c r="R61" s="95"/>
      <c r="S61" s="95"/>
      <c r="T61" s="95"/>
      <c r="U61" s="95"/>
      <c r="V61" s="95"/>
      <c r="W61" s="95"/>
      <c r="X61" s="95"/>
      <c r="Y61" s="93"/>
      <c r="Z61" s="93"/>
      <c r="AA61" s="93"/>
      <c r="AB61" s="125"/>
      <c r="AC61" s="125"/>
      <c r="AD61" s="85"/>
      <c r="AE61" s="85"/>
      <c r="AF61" s="85"/>
      <c r="AG61" s="85"/>
      <c r="AH61" s="85"/>
      <c r="AI61" s="85"/>
      <c r="AJ61" s="85"/>
      <c r="AK61" s="85"/>
      <c r="AL61" s="85"/>
      <c r="AM61" s="85"/>
      <c r="AN61" s="85"/>
      <c r="AO61" s="85"/>
      <c r="AP61" s="85"/>
      <c r="AQ61" s="87"/>
      <c r="AR61" s="87"/>
      <c r="AS61" s="87"/>
      <c r="AT61" s="87"/>
      <c r="AU61" s="87"/>
    </row>
    <row r="62" spans="2:47" ht="24.95" customHeight="1">
      <c r="B62" s="554"/>
      <c r="C62" s="258" t="s">
        <v>210</v>
      </c>
      <c r="D62" s="282" t="s">
        <v>215</v>
      </c>
      <c r="E62" s="284">
        <v>45071</v>
      </c>
      <c r="F62" s="95"/>
      <c r="G62" s="130"/>
      <c r="H62" s="131"/>
      <c r="I62" s="229"/>
      <c r="J62" s="95"/>
      <c r="K62" s="95"/>
      <c r="L62" s="95"/>
      <c r="M62" s="95"/>
      <c r="N62" s="95"/>
      <c r="O62" s="95"/>
      <c r="P62" s="95"/>
      <c r="Q62" s="95"/>
      <c r="R62" s="95"/>
      <c r="S62" s="95"/>
      <c r="T62" s="95"/>
      <c r="U62" s="95"/>
      <c r="V62" s="95"/>
      <c r="W62" s="95"/>
      <c r="X62" s="95"/>
      <c r="Y62" s="93"/>
      <c r="Z62" s="93"/>
      <c r="AA62" s="93"/>
      <c r="AB62" s="125"/>
      <c r="AC62" s="125"/>
      <c r="AD62" s="85"/>
      <c r="AE62" s="85"/>
      <c r="AF62" s="85"/>
      <c r="AG62" s="85"/>
      <c r="AH62" s="85"/>
      <c r="AI62" s="85"/>
      <c r="AJ62" s="85"/>
      <c r="AK62" s="85"/>
      <c r="AL62" s="85"/>
      <c r="AM62" s="85"/>
      <c r="AN62" s="85"/>
      <c r="AO62" s="85"/>
      <c r="AP62" s="85"/>
      <c r="AQ62" s="87"/>
      <c r="AR62" s="87"/>
      <c r="AS62" s="87"/>
      <c r="AT62" s="87"/>
      <c r="AU62" s="87"/>
    </row>
    <row r="63" spans="2:47" ht="24.95" customHeight="1">
      <c r="B63" s="554"/>
      <c r="C63" s="258" t="s">
        <v>211</v>
      </c>
      <c r="D63" s="287"/>
      <c r="E63" s="285">
        <v>200000</v>
      </c>
      <c r="F63" s="95"/>
      <c r="G63" s="130"/>
      <c r="H63" s="131"/>
      <c r="I63" s="229"/>
      <c r="J63" s="95"/>
      <c r="K63" s="95"/>
      <c r="L63" s="95"/>
      <c r="M63" s="95"/>
      <c r="N63" s="95"/>
      <c r="O63" s="95"/>
      <c r="P63" s="95"/>
      <c r="Q63" s="95"/>
      <c r="R63" s="95"/>
      <c r="S63" s="95"/>
      <c r="T63" s="95"/>
      <c r="U63" s="95"/>
      <c r="V63" s="95"/>
      <c r="W63" s="95"/>
      <c r="X63" s="95"/>
      <c r="Y63" s="93"/>
      <c r="Z63" s="93"/>
      <c r="AA63" s="93"/>
      <c r="AB63" s="125"/>
      <c r="AC63" s="125"/>
      <c r="AD63" s="85"/>
      <c r="AE63" s="85"/>
      <c r="AF63" s="85"/>
      <c r="AG63" s="85"/>
      <c r="AH63" s="85"/>
      <c r="AI63" s="85"/>
      <c r="AJ63" s="85"/>
      <c r="AK63" s="85"/>
      <c r="AL63" s="85"/>
      <c r="AM63" s="85"/>
      <c r="AN63" s="85"/>
      <c r="AO63" s="85"/>
      <c r="AP63" s="85"/>
      <c r="AQ63" s="87"/>
      <c r="AR63" s="87"/>
      <c r="AS63" s="87"/>
      <c r="AT63" s="87"/>
      <c r="AU63" s="87"/>
    </row>
    <row r="64" spans="2:47" ht="24.95" customHeight="1">
      <c r="B64" s="554"/>
      <c r="C64" s="258" t="s">
        <v>212</v>
      </c>
      <c r="D64" s="489"/>
      <c r="E64" s="285" t="s">
        <v>362</v>
      </c>
      <c r="F64" s="95"/>
      <c r="G64" s="130"/>
      <c r="H64" s="131"/>
      <c r="I64" s="229"/>
      <c r="J64" s="95"/>
      <c r="K64" s="95"/>
      <c r="L64" s="95"/>
      <c r="M64" s="95"/>
      <c r="N64" s="95"/>
      <c r="O64" s="95"/>
      <c r="P64" s="95"/>
      <c r="Q64" s="95"/>
      <c r="R64" s="95"/>
      <c r="S64" s="95"/>
      <c r="T64" s="95"/>
      <c r="U64" s="95"/>
      <c r="V64" s="95"/>
      <c r="W64" s="95"/>
      <c r="X64" s="95"/>
      <c r="Y64" s="93"/>
      <c r="Z64" s="93"/>
      <c r="AA64" s="93"/>
      <c r="AB64" s="125"/>
      <c r="AC64" s="125"/>
      <c r="AD64" s="85"/>
      <c r="AE64" s="85"/>
      <c r="AF64" s="85"/>
      <c r="AG64" s="85"/>
      <c r="AH64" s="85"/>
      <c r="AI64" s="85"/>
      <c r="AJ64" s="85"/>
      <c r="AK64" s="85"/>
      <c r="AL64" s="85"/>
      <c r="AM64" s="85"/>
      <c r="AN64" s="85"/>
      <c r="AO64" s="85"/>
      <c r="AP64" s="85"/>
      <c r="AQ64" s="87"/>
      <c r="AR64" s="87"/>
      <c r="AS64" s="87"/>
      <c r="AT64" s="87"/>
      <c r="AU64" s="87"/>
    </row>
    <row r="65" spans="2:47" ht="24.95" customHeight="1">
      <c r="B65" s="554"/>
      <c r="C65" s="258" t="s">
        <v>213</v>
      </c>
      <c r="D65" s="459">
        <f>MIN(D64,D63)</f>
        <v>0</v>
      </c>
      <c r="E65" s="286" t="s">
        <v>230</v>
      </c>
      <c r="F65" s="95"/>
      <c r="G65" s="130"/>
      <c r="H65" s="131"/>
      <c r="I65" s="229"/>
      <c r="J65" s="95"/>
      <c r="K65" s="95"/>
      <c r="L65" s="95"/>
      <c r="M65" s="95"/>
      <c r="N65" s="95"/>
      <c r="O65" s="95"/>
      <c r="P65" s="95"/>
      <c r="Q65" s="95"/>
      <c r="R65" s="95"/>
      <c r="S65" s="95"/>
      <c r="T65" s="95"/>
      <c r="U65" s="95"/>
      <c r="V65" s="95"/>
      <c r="W65" s="95"/>
      <c r="X65" s="95"/>
      <c r="Y65" s="93"/>
      <c r="Z65" s="93"/>
      <c r="AA65" s="93"/>
      <c r="AB65" s="125"/>
      <c r="AC65" s="125"/>
      <c r="AD65" s="85"/>
      <c r="AE65" s="85"/>
      <c r="AF65" s="85"/>
      <c r="AG65" s="85"/>
      <c r="AH65" s="85"/>
      <c r="AI65" s="85"/>
      <c r="AJ65" s="85"/>
      <c r="AK65" s="85"/>
      <c r="AL65" s="85"/>
      <c r="AM65" s="85"/>
      <c r="AN65" s="85"/>
      <c r="AO65" s="85"/>
      <c r="AP65" s="85"/>
      <c r="AQ65" s="87"/>
      <c r="AR65" s="87"/>
      <c r="AS65" s="87"/>
      <c r="AT65" s="87"/>
      <c r="AU65" s="87"/>
    </row>
    <row r="66" spans="2:47" ht="24.95" customHeight="1" thickBot="1">
      <c r="B66" s="555"/>
      <c r="C66" s="259" t="s">
        <v>214</v>
      </c>
      <c r="D66" s="460">
        <f>D65</f>
        <v>0</v>
      </c>
      <c r="E66" s="452" t="s">
        <v>229</v>
      </c>
      <c r="F66" s="95"/>
      <c r="G66" s="130"/>
      <c r="H66" s="131"/>
      <c r="I66" s="229"/>
      <c r="J66" s="95"/>
      <c r="K66" s="95"/>
      <c r="L66" s="95"/>
      <c r="M66" s="95"/>
      <c r="N66" s="95"/>
      <c r="O66" s="95"/>
      <c r="P66" s="95"/>
      <c r="Q66" s="95"/>
      <c r="R66" s="95"/>
      <c r="S66" s="95"/>
      <c r="T66" s="95"/>
      <c r="U66" s="95"/>
      <c r="V66" s="95"/>
      <c r="W66" s="95"/>
      <c r="X66" s="95"/>
      <c r="Y66" s="93"/>
      <c r="Z66" s="93"/>
      <c r="AA66" s="93"/>
      <c r="AB66" s="125"/>
      <c r="AC66" s="125"/>
      <c r="AD66" s="85"/>
      <c r="AE66" s="85"/>
      <c r="AF66" s="85"/>
      <c r="AG66" s="85"/>
      <c r="AH66" s="85"/>
      <c r="AI66" s="85"/>
      <c r="AJ66" s="85"/>
      <c r="AK66" s="85"/>
      <c r="AL66" s="85"/>
      <c r="AM66" s="85"/>
      <c r="AN66" s="85"/>
      <c r="AO66" s="85"/>
      <c r="AP66" s="85"/>
      <c r="AQ66" s="87"/>
      <c r="AR66" s="87"/>
      <c r="AS66" s="87"/>
      <c r="AT66" s="87"/>
      <c r="AU66" s="87"/>
    </row>
    <row r="67" spans="2:47" ht="24.95" customHeight="1">
      <c r="B67" s="556" t="s">
        <v>232</v>
      </c>
      <c r="C67" s="453" t="s">
        <v>206</v>
      </c>
      <c r="D67" s="454"/>
      <c r="E67" s="455" t="s">
        <v>227</v>
      </c>
      <c r="F67" s="95"/>
      <c r="G67" s="130"/>
      <c r="H67" s="131"/>
      <c r="I67" s="229"/>
      <c r="J67" s="95"/>
      <c r="K67" s="95"/>
      <c r="L67" s="95"/>
      <c r="M67" s="95"/>
      <c r="N67" s="95"/>
      <c r="O67" s="95"/>
      <c r="P67" s="95"/>
      <c r="Q67" s="95"/>
      <c r="R67" s="95"/>
      <c r="S67" s="95"/>
      <c r="T67" s="95"/>
      <c r="U67" s="95"/>
      <c r="V67" s="95"/>
      <c r="W67" s="95"/>
      <c r="X67" s="95"/>
      <c r="Y67" s="93"/>
      <c r="Z67" s="93"/>
      <c r="AA67" s="93"/>
      <c r="AB67" s="125"/>
      <c r="AC67" s="125"/>
      <c r="AD67" s="85"/>
      <c r="AE67" s="85"/>
      <c r="AF67" s="85"/>
      <c r="AG67" s="85"/>
      <c r="AH67" s="85"/>
      <c r="AI67" s="85"/>
      <c r="AJ67" s="85"/>
      <c r="AK67" s="85"/>
      <c r="AL67" s="85"/>
      <c r="AM67" s="85"/>
      <c r="AN67" s="85"/>
      <c r="AO67" s="85"/>
      <c r="AP67" s="85"/>
      <c r="AQ67" s="87"/>
      <c r="AR67" s="87"/>
      <c r="AS67" s="87"/>
      <c r="AT67" s="87"/>
      <c r="AU67" s="87"/>
    </row>
    <row r="68" spans="2:47" ht="24.95" customHeight="1">
      <c r="B68" s="554"/>
      <c r="C68" s="258" t="s">
        <v>207</v>
      </c>
      <c r="D68" s="289"/>
      <c r="E68" s="279">
        <v>6</v>
      </c>
      <c r="F68" s="95"/>
      <c r="G68" s="130"/>
      <c r="H68" s="131"/>
      <c r="I68" s="229"/>
      <c r="J68" s="95"/>
      <c r="K68" s="95"/>
      <c r="L68" s="95"/>
      <c r="M68" s="95"/>
      <c r="N68" s="95"/>
      <c r="O68" s="95"/>
      <c r="P68" s="95"/>
      <c r="Q68" s="95"/>
      <c r="R68" s="95"/>
      <c r="S68" s="95"/>
      <c r="T68" s="95"/>
      <c r="U68" s="95"/>
      <c r="V68" s="95"/>
      <c r="W68" s="95"/>
      <c r="X68" s="95"/>
      <c r="Y68" s="93"/>
      <c r="Z68" s="93"/>
      <c r="AA68" s="93"/>
      <c r="AB68" s="125"/>
      <c r="AC68" s="125"/>
      <c r="AD68" s="85"/>
      <c r="AE68" s="85"/>
      <c r="AF68" s="85"/>
      <c r="AG68" s="85"/>
      <c r="AH68" s="85"/>
      <c r="AI68" s="85"/>
      <c r="AJ68" s="85"/>
      <c r="AK68" s="85"/>
      <c r="AL68" s="85"/>
      <c r="AM68" s="85"/>
      <c r="AN68" s="85"/>
      <c r="AO68" s="85"/>
      <c r="AP68" s="85"/>
      <c r="AQ68" s="87"/>
      <c r="AR68" s="87"/>
      <c r="AS68" s="87"/>
      <c r="AT68" s="87"/>
      <c r="AU68" s="87"/>
    </row>
    <row r="69" spans="2:47" ht="24.95" customHeight="1">
      <c r="B69" s="554"/>
      <c r="C69" s="258" t="s">
        <v>208</v>
      </c>
      <c r="D69" s="282"/>
      <c r="E69" s="279" t="s">
        <v>228</v>
      </c>
      <c r="F69" s="95"/>
      <c r="G69" s="130"/>
      <c r="H69" s="131"/>
      <c r="I69" s="229"/>
      <c r="J69" s="95"/>
      <c r="K69" s="95"/>
      <c r="L69" s="95"/>
      <c r="M69" s="95"/>
      <c r="N69" s="95"/>
      <c r="O69" s="95"/>
      <c r="P69" s="95"/>
      <c r="Q69" s="95"/>
      <c r="R69" s="95"/>
      <c r="S69" s="95"/>
      <c r="T69" s="95"/>
      <c r="U69" s="95"/>
      <c r="V69" s="95"/>
      <c r="W69" s="95"/>
      <c r="X69" s="95"/>
      <c r="Y69" s="93"/>
      <c r="Z69" s="93"/>
      <c r="AA69" s="93"/>
      <c r="AB69" s="125"/>
      <c r="AC69" s="125"/>
      <c r="AD69" s="85"/>
      <c r="AE69" s="85"/>
      <c r="AF69" s="85"/>
      <c r="AG69" s="85"/>
      <c r="AH69" s="85"/>
      <c r="AI69" s="85"/>
      <c r="AJ69" s="85"/>
      <c r="AK69" s="85"/>
      <c r="AL69" s="85"/>
      <c r="AM69" s="85"/>
      <c r="AN69" s="85"/>
      <c r="AO69" s="85"/>
      <c r="AP69" s="85"/>
      <c r="AQ69" s="87"/>
      <c r="AR69" s="87"/>
      <c r="AS69" s="87"/>
      <c r="AT69" s="87"/>
      <c r="AU69" s="87"/>
    </row>
    <row r="70" spans="2:47" ht="24.95" customHeight="1">
      <c r="B70" s="554"/>
      <c r="C70" s="258" t="s">
        <v>210</v>
      </c>
      <c r="D70" s="282" t="s">
        <v>215</v>
      </c>
      <c r="E70" s="284">
        <v>45071</v>
      </c>
      <c r="F70" s="95"/>
      <c r="G70" s="130"/>
      <c r="H70" s="131"/>
      <c r="I70" s="229"/>
      <c r="J70" s="95"/>
      <c r="K70" s="95"/>
      <c r="L70" s="95"/>
      <c r="M70" s="95"/>
      <c r="N70" s="95"/>
      <c r="O70" s="95"/>
      <c r="P70" s="95"/>
      <c r="Q70" s="95"/>
      <c r="R70" s="95"/>
      <c r="S70" s="95"/>
      <c r="T70" s="95"/>
      <c r="U70" s="95"/>
      <c r="V70" s="95"/>
      <c r="W70" s="95"/>
      <c r="X70" s="95"/>
      <c r="Y70" s="93"/>
      <c r="Z70" s="93"/>
      <c r="AA70" s="93"/>
      <c r="AB70" s="125"/>
      <c r="AC70" s="125"/>
      <c r="AD70" s="85"/>
      <c r="AE70" s="85"/>
      <c r="AF70" s="85"/>
      <c r="AG70" s="85"/>
      <c r="AH70" s="85"/>
      <c r="AI70" s="85"/>
      <c r="AJ70" s="85"/>
      <c r="AK70" s="85"/>
      <c r="AL70" s="85"/>
      <c r="AM70" s="85"/>
      <c r="AN70" s="85"/>
      <c r="AO70" s="85"/>
      <c r="AP70" s="85"/>
      <c r="AQ70" s="87"/>
      <c r="AR70" s="87"/>
      <c r="AS70" s="87"/>
      <c r="AT70" s="87"/>
      <c r="AU70" s="87"/>
    </row>
    <row r="71" spans="2:47" ht="24.95" customHeight="1">
      <c r="B71" s="554"/>
      <c r="C71" s="258" t="s">
        <v>211</v>
      </c>
      <c r="D71" s="287"/>
      <c r="E71" s="285">
        <v>200000</v>
      </c>
      <c r="F71" s="95"/>
      <c r="G71" s="130"/>
      <c r="H71" s="131"/>
      <c r="I71" s="229"/>
      <c r="J71" s="95"/>
      <c r="K71" s="95"/>
      <c r="L71" s="95"/>
      <c r="M71" s="95"/>
      <c r="N71" s="95"/>
      <c r="O71" s="95"/>
      <c r="P71" s="95"/>
      <c r="Q71" s="95"/>
      <c r="R71" s="95"/>
      <c r="S71" s="95"/>
      <c r="T71" s="95"/>
      <c r="U71" s="95"/>
      <c r="V71" s="95"/>
      <c r="W71" s="95"/>
      <c r="X71" s="95"/>
      <c r="Y71" s="93"/>
      <c r="Z71" s="93"/>
      <c r="AA71" s="93"/>
      <c r="AB71" s="125"/>
      <c r="AC71" s="125"/>
      <c r="AD71" s="85"/>
      <c r="AE71" s="85"/>
      <c r="AF71" s="85"/>
      <c r="AG71" s="85"/>
      <c r="AH71" s="85"/>
      <c r="AI71" s="85"/>
      <c r="AJ71" s="85"/>
      <c r="AK71" s="85"/>
      <c r="AL71" s="85"/>
      <c r="AM71" s="85"/>
      <c r="AN71" s="85"/>
      <c r="AO71" s="85"/>
      <c r="AP71" s="85"/>
      <c r="AQ71" s="87"/>
      <c r="AR71" s="87"/>
      <c r="AS71" s="87"/>
      <c r="AT71" s="87"/>
      <c r="AU71" s="87"/>
    </row>
    <row r="72" spans="2:47" ht="24.95" customHeight="1">
      <c r="B72" s="554"/>
      <c r="C72" s="258" t="s">
        <v>212</v>
      </c>
      <c r="D72" s="489"/>
      <c r="E72" s="285" t="s">
        <v>362</v>
      </c>
      <c r="F72" s="95"/>
      <c r="G72" s="130"/>
      <c r="H72" s="131"/>
      <c r="I72" s="229"/>
      <c r="J72" s="95"/>
      <c r="K72" s="95"/>
      <c r="L72" s="95"/>
      <c r="M72" s="95"/>
      <c r="N72" s="95"/>
      <c r="O72" s="95"/>
      <c r="P72" s="95"/>
      <c r="Q72" s="95"/>
      <c r="R72" s="95"/>
      <c r="S72" s="95"/>
      <c r="T72" s="95"/>
      <c r="U72" s="95"/>
      <c r="V72" s="95"/>
      <c r="W72" s="95"/>
      <c r="X72" s="95"/>
      <c r="Y72" s="93"/>
      <c r="Z72" s="93"/>
      <c r="AA72" s="93"/>
      <c r="AB72" s="125"/>
      <c r="AC72" s="125"/>
      <c r="AD72" s="85"/>
      <c r="AE72" s="85"/>
      <c r="AF72" s="85"/>
      <c r="AG72" s="85"/>
      <c r="AH72" s="85"/>
      <c r="AI72" s="85"/>
      <c r="AJ72" s="85"/>
      <c r="AK72" s="85"/>
      <c r="AL72" s="85"/>
      <c r="AM72" s="85"/>
      <c r="AN72" s="85"/>
      <c r="AO72" s="85"/>
      <c r="AP72" s="85"/>
      <c r="AQ72" s="87"/>
      <c r="AR72" s="87"/>
      <c r="AS72" s="87"/>
      <c r="AT72" s="87"/>
      <c r="AU72" s="87"/>
    </row>
    <row r="73" spans="2:47" ht="24.95" customHeight="1">
      <c r="B73" s="554"/>
      <c r="C73" s="258" t="s">
        <v>213</v>
      </c>
      <c r="D73" s="459">
        <f>MIN(D72,D71)</f>
        <v>0</v>
      </c>
      <c r="E73" s="286" t="s">
        <v>230</v>
      </c>
      <c r="F73" s="95"/>
      <c r="G73" s="130"/>
      <c r="H73" s="131"/>
      <c r="I73" s="229"/>
      <c r="J73" s="95"/>
      <c r="K73" s="95"/>
      <c r="L73" s="95"/>
      <c r="M73" s="95"/>
      <c r="N73" s="95"/>
      <c r="O73" s="95"/>
      <c r="P73" s="95"/>
      <c r="Q73" s="95"/>
      <c r="R73" s="95"/>
      <c r="S73" s="95"/>
      <c r="T73" s="95"/>
      <c r="U73" s="95"/>
      <c r="V73" s="95"/>
      <c r="W73" s="95"/>
      <c r="X73" s="95"/>
      <c r="Y73" s="93"/>
      <c r="Z73" s="93"/>
      <c r="AA73" s="93"/>
      <c r="AB73" s="125"/>
      <c r="AC73" s="125"/>
      <c r="AD73" s="85"/>
      <c r="AE73" s="85"/>
      <c r="AF73" s="85"/>
      <c r="AG73" s="85"/>
      <c r="AH73" s="85"/>
      <c r="AI73" s="85"/>
      <c r="AJ73" s="85"/>
      <c r="AK73" s="85"/>
      <c r="AL73" s="85"/>
      <c r="AM73" s="85"/>
      <c r="AN73" s="85"/>
      <c r="AO73" s="85"/>
      <c r="AP73" s="85"/>
      <c r="AQ73" s="87"/>
      <c r="AR73" s="87"/>
      <c r="AS73" s="87"/>
      <c r="AT73" s="87"/>
      <c r="AU73" s="87"/>
    </row>
    <row r="74" spans="2:47" ht="24.95" customHeight="1" thickBot="1">
      <c r="B74" s="555"/>
      <c r="C74" s="259" t="s">
        <v>214</v>
      </c>
      <c r="D74" s="460">
        <f>D73</f>
        <v>0</v>
      </c>
      <c r="E74" s="452" t="s">
        <v>229</v>
      </c>
      <c r="F74" s="95"/>
      <c r="G74" s="130"/>
      <c r="H74" s="131"/>
      <c r="I74" s="229"/>
      <c r="J74" s="95"/>
      <c r="K74" s="95"/>
      <c r="L74" s="95"/>
      <c r="M74" s="95"/>
      <c r="N74" s="95"/>
      <c r="O74" s="95"/>
      <c r="P74" s="95"/>
      <c r="Q74" s="95"/>
      <c r="R74" s="95"/>
      <c r="S74" s="95"/>
      <c r="T74" s="95"/>
      <c r="U74" s="95"/>
      <c r="V74" s="95"/>
      <c r="W74" s="95"/>
      <c r="X74" s="95"/>
      <c r="Y74" s="93"/>
      <c r="Z74" s="93"/>
      <c r="AA74" s="93"/>
      <c r="AB74" s="125"/>
      <c r="AC74" s="125"/>
      <c r="AD74" s="85"/>
      <c r="AE74" s="85"/>
      <c r="AF74" s="85"/>
      <c r="AG74" s="85"/>
      <c r="AH74" s="85"/>
      <c r="AI74" s="85"/>
      <c r="AJ74" s="85"/>
      <c r="AK74" s="85"/>
      <c r="AL74" s="85"/>
      <c r="AM74" s="85"/>
      <c r="AN74" s="85"/>
      <c r="AO74" s="85"/>
      <c r="AP74" s="85"/>
      <c r="AQ74" s="87"/>
      <c r="AR74" s="87"/>
      <c r="AS74" s="87"/>
      <c r="AT74" s="87"/>
      <c r="AU74" s="87"/>
    </row>
    <row r="75" spans="2:47" ht="24.95" customHeight="1">
      <c r="B75" s="556" t="s">
        <v>233</v>
      </c>
      <c r="C75" s="453" t="s">
        <v>206</v>
      </c>
      <c r="D75" s="454"/>
      <c r="E75" s="455" t="s">
        <v>227</v>
      </c>
      <c r="F75" s="95"/>
      <c r="G75" s="130"/>
      <c r="H75" s="131"/>
      <c r="I75" s="229"/>
      <c r="J75" s="95"/>
      <c r="K75" s="95"/>
      <c r="L75" s="95"/>
      <c r="M75" s="95"/>
      <c r="N75" s="95"/>
      <c r="O75" s="95"/>
      <c r="P75" s="95"/>
      <c r="Q75" s="95"/>
      <c r="R75" s="95"/>
      <c r="S75" s="95"/>
      <c r="T75" s="95"/>
      <c r="U75" s="95"/>
      <c r="V75" s="95"/>
      <c r="W75" s="95"/>
      <c r="X75" s="95"/>
      <c r="Y75" s="93"/>
      <c r="Z75" s="93"/>
      <c r="AA75" s="93"/>
      <c r="AB75" s="125"/>
      <c r="AC75" s="125"/>
      <c r="AD75" s="85"/>
      <c r="AE75" s="85"/>
      <c r="AF75" s="85"/>
      <c r="AG75" s="85"/>
      <c r="AH75" s="85"/>
      <c r="AI75" s="85"/>
      <c r="AJ75" s="85"/>
      <c r="AK75" s="85"/>
      <c r="AL75" s="85"/>
      <c r="AM75" s="85"/>
      <c r="AN75" s="85"/>
      <c r="AO75" s="85"/>
      <c r="AP75" s="85"/>
      <c r="AQ75" s="87"/>
      <c r="AR75" s="87"/>
      <c r="AS75" s="87"/>
      <c r="AT75" s="87"/>
      <c r="AU75" s="87"/>
    </row>
    <row r="76" spans="2:47" ht="24.95" customHeight="1">
      <c r="B76" s="554"/>
      <c r="C76" s="258" t="s">
        <v>207</v>
      </c>
      <c r="D76" s="289"/>
      <c r="E76" s="279">
        <v>6</v>
      </c>
      <c r="F76" s="95"/>
      <c r="G76" s="130"/>
      <c r="H76" s="131"/>
      <c r="I76" s="229"/>
      <c r="J76" s="95"/>
      <c r="K76" s="95"/>
      <c r="L76" s="95"/>
      <c r="M76" s="95"/>
      <c r="N76" s="95"/>
      <c r="O76" s="95"/>
      <c r="P76" s="95"/>
      <c r="Q76" s="95"/>
      <c r="R76" s="95"/>
      <c r="S76" s="95"/>
      <c r="T76" s="95"/>
      <c r="U76" s="95"/>
      <c r="V76" s="95"/>
      <c r="W76" s="95"/>
      <c r="X76" s="95"/>
      <c r="Y76" s="93"/>
      <c r="Z76" s="93"/>
      <c r="AA76" s="93"/>
      <c r="AB76" s="125"/>
      <c r="AC76" s="125"/>
      <c r="AD76" s="85"/>
      <c r="AE76" s="85"/>
      <c r="AF76" s="85"/>
      <c r="AG76" s="85"/>
      <c r="AH76" s="85"/>
      <c r="AI76" s="85"/>
      <c r="AJ76" s="85"/>
      <c r="AK76" s="85"/>
      <c r="AL76" s="85"/>
      <c r="AM76" s="85"/>
      <c r="AN76" s="85"/>
      <c r="AO76" s="85"/>
      <c r="AP76" s="85"/>
      <c r="AQ76" s="87"/>
      <c r="AR76" s="87"/>
      <c r="AS76" s="87"/>
      <c r="AT76" s="87"/>
      <c r="AU76" s="87"/>
    </row>
    <row r="77" spans="2:47" ht="24.95" customHeight="1">
      <c r="B77" s="554"/>
      <c r="C77" s="258" t="s">
        <v>208</v>
      </c>
      <c r="D77" s="282"/>
      <c r="E77" s="279" t="s">
        <v>228</v>
      </c>
      <c r="F77" s="95"/>
      <c r="G77" s="130"/>
      <c r="H77" s="131"/>
      <c r="I77" s="229"/>
      <c r="J77" s="95"/>
      <c r="K77" s="95"/>
      <c r="L77" s="95"/>
      <c r="M77" s="95"/>
      <c r="N77" s="95"/>
      <c r="O77" s="95"/>
      <c r="P77" s="95"/>
      <c r="Q77" s="95"/>
      <c r="R77" s="95"/>
      <c r="S77" s="95"/>
      <c r="T77" s="95"/>
      <c r="U77" s="95"/>
      <c r="V77" s="95"/>
      <c r="W77" s="95"/>
      <c r="X77" s="95"/>
      <c r="Y77" s="93"/>
      <c r="Z77" s="93"/>
      <c r="AA77" s="93"/>
      <c r="AB77" s="125"/>
      <c r="AC77" s="125"/>
      <c r="AD77" s="85"/>
      <c r="AE77" s="85"/>
      <c r="AF77" s="85"/>
      <c r="AG77" s="85"/>
      <c r="AH77" s="85"/>
      <c r="AI77" s="85"/>
      <c r="AJ77" s="85"/>
      <c r="AK77" s="85"/>
      <c r="AL77" s="85"/>
      <c r="AM77" s="85"/>
      <c r="AN77" s="85"/>
      <c r="AO77" s="85"/>
      <c r="AP77" s="85"/>
      <c r="AQ77" s="87"/>
      <c r="AR77" s="87"/>
      <c r="AS77" s="87"/>
      <c r="AT77" s="87"/>
      <c r="AU77" s="87"/>
    </row>
    <row r="78" spans="2:47" ht="24.95" customHeight="1">
      <c r="B78" s="554"/>
      <c r="C78" s="258" t="s">
        <v>210</v>
      </c>
      <c r="D78" s="282" t="s">
        <v>215</v>
      </c>
      <c r="E78" s="284">
        <v>45071</v>
      </c>
      <c r="F78" s="95"/>
      <c r="G78" s="130"/>
      <c r="H78" s="131"/>
      <c r="I78" s="229"/>
      <c r="J78" s="95"/>
      <c r="K78" s="95"/>
      <c r="L78" s="95"/>
      <c r="M78" s="95"/>
      <c r="N78" s="95"/>
      <c r="O78" s="95"/>
      <c r="P78" s="95"/>
      <c r="Q78" s="95"/>
      <c r="R78" s="95"/>
      <c r="S78" s="95"/>
      <c r="T78" s="95"/>
      <c r="U78" s="95"/>
      <c r="V78" s="95"/>
      <c r="W78" s="95"/>
      <c r="X78" s="95"/>
      <c r="Y78" s="93"/>
      <c r="Z78" s="93"/>
      <c r="AA78" s="93"/>
      <c r="AB78" s="125"/>
      <c r="AC78" s="125"/>
      <c r="AD78" s="85"/>
      <c r="AE78" s="85"/>
      <c r="AF78" s="85"/>
      <c r="AG78" s="85"/>
      <c r="AH78" s="85"/>
      <c r="AI78" s="85"/>
      <c r="AJ78" s="85"/>
      <c r="AK78" s="85"/>
      <c r="AL78" s="85"/>
      <c r="AM78" s="85"/>
      <c r="AN78" s="85"/>
      <c r="AO78" s="85"/>
      <c r="AP78" s="85"/>
      <c r="AQ78" s="87"/>
      <c r="AR78" s="87"/>
      <c r="AS78" s="87"/>
      <c r="AT78" s="87"/>
      <c r="AU78" s="87"/>
    </row>
    <row r="79" spans="2:47" ht="24.95" customHeight="1">
      <c r="B79" s="554"/>
      <c r="C79" s="258" t="s">
        <v>211</v>
      </c>
      <c r="D79" s="287"/>
      <c r="E79" s="285">
        <v>200000</v>
      </c>
      <c r="F79" s="95"/>
      <c r="G79" s="130"/>
      <c r="H79" s="131"/>
      <c r="I79" s="229"/>
      <c r="J79" s="95"/>
      <c r="K79" s="95"/>
      <c r="L79" s="95"/>
      <c r="M79" s="95"/>
      <c r="N79" s="95"/>
      <c r="O79" s="95"/>
      <c r="P79" s="95"/>
      <c r="Q79" s="95"/>
      <c r="R79" s="95"/>
      <c r="S79" s="95"/>
      <c r="T79" s="95"/>
      <c r="U79" s="95"/>
      <c r="V79" s="95"/>
      <c r="W79" s="95"/>
      <c r="X79" s="95"/>
      <c r="Y79" s="93"/>
      <c r="Z79" s="93"/>
      <c r="AA79" s="93"/>
      <c r="AB79" s="125"/>
      <c r="AC79" s="125"/>
      <c r="AD79" s="85"/>
      <c r="AE79" s="85"/>
      <c r="AF79" s="85"/>
      <c r="AG79" s="85"/>
      <c r="AH79" s="85"/>
      <c r="AI79" s="85"/>
      <c r="AJ79" s="85"/>
      <c r="AK79" s="85"/>
      <c r="AL79" s="85"/>
      <c r="AM79" s="85"/>
      <c r="AN79" s="85"/>
      <c r="AO79" s="85"/>
      <c r="AP79" s="85"/>
      <c r="AQ79" s="87"/>
      <c r="AR79" s="87"/>
      <c r="AS79" s="87"/>
      <c r="AT79" s="87"/>
      <c r="AU79" s="87"/>
    </row>
    <row r="80" spans="2:47" ht="24.95" customHeight="1">
      <c r="B80" s="554"/>
      <c r="C80" s="258" t="s">
        <v>212</v>
      </c>
      <c r="D80" s="489"/>
      <c r="E80" s="285" t="s">
        <v>362</v>
      </c>
      <c r="F80" s="95"/>
      <c r="G80" s="130"/>
      <c r="H80" s="131"/>
      <c r="I80" s="229"/>
      <c r="J80" s="95"/>
      <c r="K80" s="95"/>
      <c r="L80" s="95"/>
      <c r="M80" s="95"/>
      <c r="N80" s="95"/>
      <c r="O80" s="95"/>
      <c r="P80" s="95"/>
      <c r="Q80" s="95"/>
      <c r="R80" s="95"/>
      <c r="S80" s="95"/>
      <c r="T80" s="95"/>
      <c r="U80" s="95"/>
      <c r="V80" s="95"/>
      <c r="W80" s="95"/>
      <c r="X80" s="95"/>
      <c r="Y80" s="93"/>
      <c r="Z80" s="93"/>
      <c r="AA80" s="93"/>
      <c r="AB80" s="125"/>
      <c r="AC80" s="125"/>
      <c r="AD80" s="85"/>
      <c r="AE80" s="85"/>
      <c r="AF80" s="85"/>
      <c r="AG80" s="85"/>
      <c r="AH80" s="85"/>
      <c r="AI80" s="85"/>
      <c r="AJ80" s="85"/>
      <c r="AK80" s="85"/>
      <c r="AL80" s="85"/>
      <c r="AM80" s="85"/>
      <c r="AN80" s="85"/>
      <c r="AO80" s="85"/>
      <c r="AP80" s="85"/>
      <c r="AQ80" s="87"/>
      <c r="AR80" s="87"/>
      <c r="AS80" s="87"/>
      <c r="AT80" s="87"/>
      <c r="AU80" s="87"/>
    </row>
    <row r="81" spans="2:47" ht="24.95" customHeight="1">
      <c r="B81" s="554"/>
      <c r="C81" s="258" t="s">
        <v>213</v>
      </c>
      <c r="D81" s="459">
        <f>MIN(D80,D79)</f>
        <v>0</v>
      </c>
      <c r="E81" s="286" t="s">
        <v>230</v>
      </c>
      <c r="F81" s="95"/>
      <c r="G81" s="130"/>
      <c r="H81" s="131"/>
      <c r="I81" s="229"/>
      <c r="J81" s="95"/>
      <c r="K81" s="95"/>
      <c r="L81" s="95"/>
      <c r="M81" s="95"/>
      <c r="N81" s="95"/>
      <c r="O81" s="95"/>
      <c r="P81" s="95"/>
      <c r="Q81" s="95"/>
      <c r="R81" s="95"/>
      <c r="S81" s="95"/>
      <c r="T81" s="95"/>
      <c r="U81" s="95"/>
      <c r="V81" s="95"/>
      <c r="W81" s="95"/>
      <c r="X81" s="95"/>
      <c r="Y81" s="93"/>
      <c r="Z81" s="93"/>
      <c r="AA81" s="93"/>
      <c r="AB81" s="125"/>
      <c r="AC81" s="125"/>
      <c r="AD81" s="85"/>
      <c r="AE81" s="85"/>
      <c r="AF81" s="85"/>
      <c r="AG81" s="85"/>
      <c r="AH81" s="85"/>
      <c r="AI81" s="85"/>
      <c r="AJ81" s="85"/>
      <c r="AK81" s="85"/>
      <c r="AL81" s="85"/>
      <c r="AM81" s="85"/>
      <c r="AN81" s="85"/>
      <c r="AO81" s="85"/>
      <c r="AP81" s="85"/>
      <c r="AQ81" s="87"/>
      <c r="AR81" s="87"/>
      <c r="AS81" s="87"/>
      <c r="AT81" s="87"/>
      <c r="AU81" s="87"/>
    </row>
    <row r="82" spans="2:47" ht="24.95" customHeight="1" thickBot="1">
      <c r="B82" s="555"/>
      <c r="C82" s="259" t="s">
        <v>214</v>
      </c>
      <c r="D82" s="460">
        <f>D81</f>
        <v>0</v>
      </c>
      <c r="E82" s="452" t="s">
        <v>229</v>
      </c>
      <c r="F82" s="95"/>
      <c r="G82" s="130"/>
      <c r="H82" s="131"/>
      <c r="I82" s="229"/>
      <c r="J82" s="95"/>
      <c r="K82" s="95"/>
      <c r="L82" s="95"/>
      <c r="M82" s="95"/>
      <c r="N82" s="95"/>
      <c r="O82" s="95"/>
      <c r="P82" s="95"/>
      <c r="Q82" s="95"/>
      <c r="R82" s="95"/>
      <c r="S82" s="95"/>
      <c r="T82" s="95"/>
      <c r="U82" s="95"/>
      <c r="V82" s="95"/>
      <c r="W82" s="95"/>
      <c r="X82" s="95"/>
      <c r="Y82" s="93"/>
      <c r="Z82" s="93"/>
      <c r="AA82" s="93"/>
      <c r="AB82" s="125"/>
      <c r="AC82" s="125"/>
      <c r="AD82" s="85"/>
      <c r="AE82" s="85"/>
      <c r="AF82" s="85"/>
      <c r="AG82" s="85"/>
      <c r="AH82" s="85"/>
      <c r="AI82" s="85"/>
      <c r="AJ82" s="85"/>
      <c r="AK82" s="85"/>
      <c r="AL82" s="85"/>
      <c r="AM82" s="85"/>
      <c r="AN82" s="85"/>
      <c r="AO82" s="85"/>
      <c r="AP82" s="85"/>
      <c r="AQ82" s="87"/>
      <c r="AR82" s="87"/>
      <c r="AS82" s="87"/>
      <c r="AT82" s="87"/>
      <c r="AU82" s="87"/>
    </row>
    <row r="83" spans="2:47" ht="24.95" customHeight="1">
      <c r="B83" s="556" t="s">
        <v>234</v>
      </c>
      <c r="C83" s="453" t="s">
        <v>206</v>
      </c>
      <c r="D83" s="454"/>
      <c r="E83" s="455" t="s">
        <v>227</v>
      </c>
      <c r="F83" s="95"/>
      <c r="G83" s="130"/>
      <c r="H83" s="131"/>
      <c r="I83" s="229"/>
      <c r="J83" s="95"/>
      <c r="K83" s="95"/>
      <c r="L83" s="95"/>
      <c r="M83" s="95"/>
      <c r="N83" s="95"/>
      <c r="O83" s="95"/>
      <c r="P83" s="95"/>
      <c r="Q83" s="95"/>
      <c r="R83" s="95"/>
      <c r="S83" s="95"/>
      <c r="T83" s="95"/>
      <c r="U83" s="95"/>
      <c r="V83" s="95"/>
      <c r="W83" s="95"/>
      <c r="X83" s="95"/>
      <c r="Y83" s="93"/>
      <c r="Z83" s="93"/>
      <c r="AA83" s="93"/>
      <c r="AB83" s="125"/>
      <c r="AC83" s="125"/>
      <c r="AD83" s="85"/>
      <c r="AE83" s="85"/>
      <c r="AF83" s="85"/>
      <c r="AG83" s="85"/>
      <c r="AH83" s="85"/>
      <c r="AI83" s="85"/>
      <c r="AJ83" s="85"/>
      <c r="AK83" s="85"/>
      <c r="AL83" s="85"/>
      <c r="AM83" s="85"/>
      <c r="AN83" s="85"/>
      <c r="AO83" s="85"/>
      <c r="AP83" s="85"/>
      <c r="AQ83" s="87"/>
      <c r="AR83" s="87"/>
      <c r="AS83" s="87"/>
      <c r="AT83" s="87"/>
      <c r="AU83" s="87"/>
    </row>
    <row r="84" spans="2:47" ht="24.95" customHeight="1">
      <c r="B84" s="554"/>
      <c r="C84" s="258" t="s">
        <v>207</v>
      </c>
      <c r="D84" s="289"/>
      <c r="E84" s="279">
        <v>6</v>
      </c>
      <c r="F84" s="95"/>
      <c r="G84" s="130"/>
      <c r="H84" s="131"/>
      <c r="I84" s="229"/>
      <c r="J84" s="95"/>
      <c r="K84" s="95"/>
      <c r="L84" s="95"/>
      <c r="M84" s="95"/>
      <c r="N84" s="95"/>
      <c r="O84" s="95"/>
      <c r="P84" s="95"/>
      <c r="Q84" s="95"/>
      <c r="R84" s="95"/>
      <c r="S84" s="95"/>
      <c r="T84" s="95"/>
      <c r="U84" s="95"/>
      <c r="V84" s="95"/>
      <c r="W84" s="95"/>
      <c r="X84" s="95"/>
      <c r="Y84" s="93"/>
      <c r="Z84" s="93"/>
      <c r="AA84" s="93"/>
      <c r="AB84" s="125"/>
      <c r="AC84" s="125"/>
      <c r="AD84" s="85"/>
      <c r="AE84" s="85"/>
      <c r="AF84" s="85"/>
      <c r="AG84" s="85"/>
      <c r="AH84" s="85"/>
      <c r="AI84" s="85"/>
      <c r="AJ84" s="85"/>
      <c r="AK84" s="85"/>
      <c r="AL84" s="85"/>
      <c r="AM84" s="85"/>
      <c r="AN84" s="85"/>
      <c r="AO84" s="85"/>
      <c r="AP84" s="85"/>
      <c r="AQ84" s="87"/>
      <c r="AR84" s="87"/>
      <c r="AS84" s="87"/>
      <c r="AT84" s="87"/>
      <c r="AU84" s="87"/>
    </row>
    <row r="85" spans="2:47" ht="24.95" customHeight="1">
      <c r="B85" s="554"/>
      <c r="C85" s="258" t="s">
        <v>208</v>
      </c>
      <c r="D85" s="282"/>
      <c r="E85" s="279" t="s">
        <v>228</v>
      </c>
      <c r="F85" s="95"/>
      <c r="G85" s="130"/>
      <c r="H85" s="131"/>
      <c r="I85" s="229"/>
      <c r="J85" s="95"/>
      <c r="K85" s="95"/>
      <c r="L85" s="95"/>
      <c r="M85" s="95"/>
      <c r="N85" s="95"/>
      <c r="O85" s="95"/>
      <c r="P85" s="95"/>
      <c r="Q85" s="95"/>
      <c r="R85" s="95"/>
      <c r="S85" s="95"/>
      <c r="T85" s="95"/>
      <c r="U85" s="95"/>
      <c r="V85" s="95"/>
      <c r="W85" s="95"/>
      <c r="X85" s="95"/>
      <c r="Y85" s="93"/>
      <c r="Z85" s="93"/>
      <c r="AA85" s="93"/>
      <c r="AB85" s="125"/>
      <c r="AC85" s="125"/>
      <c r="AD85" s="85"/>
      <c r="AE85" s="85"/>
      <c r="AF85" s="85"/>
      <c r="AG85" s="85"/>
      <c r="AH85" s="85"/>
      <c r="AI85" s="85"/>
      <c r="AJ85" s="85"/>
      <c r="AK85" s="85"/>
      <c r="AL85" s="85"/>
      <c r="AM85" s="85"/>
      <c r="AN85" s="85"/>
      <c r="AO85" s="85"/>
      <c r="AP85" s="85"/>
      <c r="AQ85" s="87"/>
      <c r="AR85" s="87"/>
      <c r="AS85" s="87"/>
      <c r="AT85" s="87"/>
      <c r="AU85" s="87"/>
    </row>
    <row r="86" spans="2:47" ht="24.95" customHeight="1">
      <c r="B86" s="554"/>
      <c r="C86" s="258" t="s">
        <v>210</v>
      </c>
      <c r="D86" s="282" t="s">
        <v>215</v>
      </c>
      <c r="E86" s="284">
        <v>45071</v>
      </c>
      <c r="F86" s="95"/>
      <c r="G86" s="130"/>
      <c r="H86" s="131"/>
      <c r="I86" s="229"/>
      <c r="J86" s="95"/>
      <c r="K86" s="95"/>
      <c r="L86" s="95"/>
      <c r="M86" s="95"/>
      <c r="N86" s="95"/>
      <c r="O86" s="95"/>
      <c r="P86" s="95"/>
      <c r="Q86" s="95"/>
      <c r="R86" s="95"/>
      <c r="S86" s="95"/>
      <c r="T86" s="95"/>
      <c r="U86" s="95"/>
      <c r="V86" s="95"/>
      <c r="W86" s="95"/>
      <c r="X86" s="95"/>
      <c r="Y86" s="93"/>
      <c r="Z86" s="93"/>
      <c r="AA86" s="93"/>
      <c r="AB86" s="125"/>
      <c r="AC86" s="125"/>
      <c r="AD86" s="85"/>
      <c r="AE86" s="85"/>
      <c r="AF86" s="85"/>
      <c r="AG86" s="85"/>
      <c r="AH86" s="85"/>
      <c r="AI86" s="85"/>
      <c r="AJ86" s="85"/>
      <c r="AK86" s="85"/>
      <c r="AL86" s="85"/>
      <c r="AM86" s="85"/>
      <c r="AN86" s="85"/>
      <c r="AO86" s="85"/>
      <c r="AP86" s="85"/>
      <c r="AQ86" s="87"/>
      <c r="AR86" s="87"/>
      <c r="AS86" s="87"/>
      <c r="AT86" s="87"/>
      <c r="AU86" s="87"/>
    </row>
    <row r="87" spans="2:47" ht="24.95" customHeight="1">
      <c r="B87" s="554"/>
      <c r="C87" s="258" t="s">
        <v>211</v>
      </c>
      <c r="D87" s="287"/>
      <c r="E87" s="285">
        <v>200000</v>
      </c>
      <c r="F87" s="95"/>
      <c r="G87" s="130"/>
      <c r="H87" s="131"/>
      <c r="I87" s="229"/>
      <c r="J87" s="95"/>
      <c r="K87" s="95"/>
      <c r="L87" s="95"/>
      <c r="M87" s="95"/>
      <c r="N87" s="95"/>
      <c r="O87" s="95"/>
      <c r="P87" s="95"/>
      <c r="Q87" s="95"/>
      <c r="R87" s="95"/>
      <c r="S87" s="95"/>
      <c r="T87" s="95"/>
      <c r="U87" s="95"/>
      <c r="V87" s="95"/>
      <c r="W87" s="95"/>
      <c r="X87" s="95"/>
      <c r="Y87" s="93"/>
      <c r="Z87" s="93"/>
      <c r="AA87" s="93"/>
      <c r="AB87" s="125"/>
      <c r="AC87" s="125"/>
      <c r="AD87" s="85"/>
      <c r="AE87" s="85"/>
      <c r="AF87" s="85"/>
      <c r="AG87" s="85"/>
      <c r="AH87" s="85"/>
      <c r="AI87" s="85"/>
      <c r="AJ87" s="85"/>
      <c r="AK87" s="85"/>
      <c r="AL87" s="85"/>
      <c r="AM87" s="85"/>
      <c r="AN87" s="85"/>
      <c r="AO87" s="85"/>
      <c r="AP87" s="85"/>
      <c r="AQ87" s="87"/>
      <c r="AR87" s="87"/>
      <c r="AS87" s="87"/>
      <c r="AT87" s="87"/>
      <c r="AU87" s="87"/>
    </row>
    <row r="88" spans="2:47" ht="24.95" customHeight="1">
      <c r="B88" s="554"/>
      <c r="C88" s="258" t="s">
        <v>212</v>
      </c>
      <c r="D88" s="489"/>
      <c r="E88" s="285" t="s">
        <v>362</v>
      </c>
      <c r="F88" s="95"/>
      <c r="G88" s="130"/>
      <c r="H88" s="131"/>
      <c r="I88" s="229"/>
      <c r="J88" s="95"/>
      <c r="K88" s="95"/>
      <c r="L88" s="95"/>
      <c r="M88" s="95"/>
      <c r="N88" s="95"/>
      <c r="O88" s="95"/>
      <c r="P88" s="95"/>
      <c r="Q88" s="95"/>
      <c r="R88" s="95"/>
      <c r="S88" s="95"/>
      <c r="T88" s="95"/>
      <c r="U88" s="95"/>
      <c r="V88" s="95"/>
      <c r="W88" s="95"/>
      <c r="X88" s="95"/>
      <c r="Y88" s="93"/>
      <c r="Z88" s="93"/>
      <c r="AA88" s="93"/>
      <c r="AB88" s="125"/>
      <c r="AC88" s="125"/>
      <c r="AD88" s="85"/>
      <c r="AE88" s="85"/>
      <c r="AF88" s="85"/>
      <c r="AG88" s="85"/>
      <c r="AH88" s="85"/>
      <c r="AI88" s="85"/>
      <c r="AJ88" s="85"/>
      <c r="AK88" s="85"/>
      <c r="AL88" s="85"/>
      <c r="AM88" s="85"/>
      <c r="AN88" s="85"/>
      <c r="AO88" s="85"/>
      <c r="AP88" s="85"/>
      <c r="AQ88" s="87"/>
      <c r="AR88" s="87"/>
      <c r="AS88" s="87"/>
      <c r="AT88" s="87"/>
      <c r="AU88" s="87"/>
    </row>
    <row r="89" spans="2:47" ht="24.95" customHeight="1">
      <c r="B89" s="554"/>
      <c r="C89" s="258" t="s">
        <v>213</v>
      </c>
      <c r="D89" s="459">
        <f>MIN(D88,D87)</f>
        <v>0</v>
      </c>
      <c r="E89" s="286" t="s">
        <v>230</v>
      </c>
      <c r="F89" s="95"/>
      <c r="G89" s="130"/>
      <c r="H89" s="131"/>
      <c r="I89" s="229"/>
      <c r="J89" s="95"/>
      <c r="K89" s="95"/>
      <c r="L89" s="95"/>
      <c r="M89" s="95"/>
      <c r="N89" s="95"/>
      <c r="O89" s="95"/>
      <c r="P89" s="95"/>
      <c r="Q89" s="95"/>
      <c r="R89" s="95"/>
      <c r="S89" s="95"/>
      <c r="T89" s="95"/>
      <c r="U89" s="95"/>
      <c r="V89" s="95"/>
      <c r="W89" s="95"/>
      <c r="X89" s="95"/>
      <c r="Y89" s="93"/>
      <c r="Z89" s="93"/>
      <c r="AA89" s="93"/>
      <c r="AB89" s="125"/>
      <c r="AC89" s="125"/>
      <c r="AD89" s="85"/>
      <c r="AE89" s="85"/>
      <c r="AF89" s="85"/>
      <c r="AG89" s="85"/>
      <c r="AH89" s="85"/>
      <c r="AI89" s="85"/>
      <c r="AJ89" s="85"/>
      <c r="AK89" s="85"/>
      <c r="AL89" s="85"/>
      <c r="AM89" s="85"/>
      <c r="AN89" s="85"/>
      <c r="AO89" s="85"/>
      <c r="AP89" s="85"/>
      <c r="AQ89" s="87"/>
      <c r="AR89" s="87"/>
      <c r="AS89" s="87"/>
      <c r="AT89" s="87"/>
      <c r="AU89" s="87"/>
    </row>
    <row r="90" spans="2:47" ht="24.95" customHeight="1" thickBot="1">
      <c r="B90" s="555"/>
      <c r="C90" s="259" t="s">
        <v>214</v>
      </c>
      <c r="D90" s="460">
        <f>D89</f>
        <v>0</v>
      </c>
      <c r="E90" s="452" t="s">
        <v>229</v>
      </c>
      <c r="F90" s="95"/>
      <c r="G90" s="130"/>
      <c r="H90" s="131"/>
      <c r="I90" s="229"/>
      <c r="J90" s="95"/>
      <c r="K90" s="95"/>
      <c r="L90" s="95"/>
      <c r="M90" s="95"/>
      <c r="N90" s="95"/>
      <c r="O90" s="95"/>
      <c r="P90" s="95"/>
      <c r="Q90" s="95"/>
      <c r="R90" s="95"/>
      <c r="S90" s="95"/>
      <c r="T90" s="95"/>
      <c r="U90" s="95"/>
      <c r="V90" s="95"/>
      <c r="W90" s="95"/>
      <c r="X90" s="95"/>
      <c r="Y90" s="93"/>
      <c r="Z90" s="93"/>
      <c r="AA90" s="93"/>
      <c r="AB90" s="125"/>
      <c r="AC90" s="125"/>
      <c r="AD90" s="85"/>
      <c r="AE90" s="85"/>
      <c r="AF90" s="85"/>
      <c r="AG90" s="85"/>
      <c r="AH90" s="85"/>
      <c r="AI90" s="85"/>
      <c r="AJ90" s="85"/>
      <c r="AK90" s="85"/>
      <c r="AL90" s="85"/>
      <c r="AM90" s="85"/>
      <c r="AN90" s="85"/>
      <c r="AO90" s="85"/>
      <c r="AP90" s="85"/>
      <c r="AQ90" s="87"/>
      <c r="AR90" s="87"/>
      <c r="AS90" s="87"/>
      <c r="AT90" s="87"/>
      <c r="AU90" s="87"/>
    </row>
  </sheetData>
  <mergeCells count="13">
    <mergeCell ref="B27:B34"/>
    <mergeCell ref="B2:E2"/>
    <mergeCell ref="B4:C4"/>
    <mergeCell ref="B5:B10"/>
    <mergeCell ref="B11:B18"/>
    <mergeCell ref="B19:B26"/>
    <mergeCell ref="B83:B90"/>
    <mergeCell ref="B35:B42"/>
    <mergeCell ref="B43:B50"/>
    <mergeCell ref="B51:B58"/>
    <mergeCell ref="B59:B66"/>
    <mergeCell ref="B67:B74"/>
    <mergeCell ref="B75:B82"/>
  </mergeCells>
  <phoneticPr fontId="1"/>
  <dataValidations count="1">
    <dataValidation type="list" allowBlank="1" showInputMessage="1" showErrorMessage="1" sqref="D7" xr:uid="{A8FBAFBD-B495-4A03-B1CF-7A844DC45CE4}">
      <formula1>$H$6:$H$10</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rowBreaks count="3" manualBreakCount="3">
    <brk id="18" min="1" max="4" man="1"/>
    <brk id="34" min="1" max="4" man="1"/>
    <brk id="66" min="1" max="4"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9152F-C4B9-4E80-964F-7725AD923F8B}">
  <sheetPr>
    <tabColor rgb="FFFF0000"/>
  </sheetPr>
  <dimension ref="B1:AU90"/>
  <sheetViews>
    <sheetView view="pageBreakPreview" zoomScale="85" zoomScaleNormal="100" zoomScaleSheetLayoutView="85" workbookViewId="0">
      <pane ySplit="4" topLeftCell="A5" activePane="bottomLeft" state="frozen"/>
      <selection activeCell="D14" sqref="D14"/>
      <selection pane="bottomLeft" activeCell="C10" sqref="C10:E10"/>
    </sheetView>
  </sheetViews>
  <sheetFormatPr defaultColWidth="9" defaultRowHeight="13.5"/>
  <cols>
    <col min="1" max="1" width="2.125" style="42" customWidth="1"/>
    <col min="2" max="2" width="6.375" style="42" customWidth="1"/>
    <col min="3" max="5" width="26.875" style="42" customWidth="1"/>
    <col min="6" max="6" width="3.75" style="115" customWidth="1"/>
    <col min="7" max="7" width="6.875" style="115" customWidth="1"/>
    <col min="8" max="8" width="5.125" style="115" hidden="1" customWidth="1"/>
    <col min="9" max="24" width="5.125" style="115" customWidth="1"/>
    <col min="25" max="16384" width="9" style="42"/>
  </cols>
  <sheetData>
    <row r="1" spans="2:47" ht="54.6" customHeight="1"/>
    <row r="2" spans="2:47" ht="25.5" customHeight="1">
      <c r="B2" s="559" t="s">
        <v>231</v>
      </c>
      <c r="C2" s="559"/>
      <c r="D2" s="559"/>
      <c r="E2" s="559"/>
      <c r="F2" s="84"/>
      <c r="G2" s="83"/>
      <c r="H2" s="83"/>
      <c r="I2" s="83"/>
      <c r="J2" s="83"/>
      <c r="K2" s="83"/>
      <c r="L2" s="83"/>
      <c r="M2" s="83"/>
      <c r="N2" s="83"/>
      <c r="O2" s="83"/>
      <c r="P2" s="83"/>
      <c r="Q2" s="83"/>
      <c r="R2" s="83"/>
      <c r="S2" s="83"/>
      <c r="T2" s="83"/>
      <c r="U2" s="83"/>
      <c r="V2" s="83"/>
      <c r="W2" s="83"/>
      <c r="X2" s="83"/>
      <c r="Y2" s="83"/>
    </row>
    <row r="3" spans="2:47" ht="15" customHeight="1" thickBot="1">
      <c r="B3" s="86"/>
      <c r="C3" s="234"/>
      <c r="D3" s="234"/>
      <c r="E3" s="83"/>
      <c r="F3" s="84"/>
      <c r="G3" s="83"/>
      <c r="H3" s="83"/>
      <c r="I3" s="83"/>
      <c r="J3" s="83"/>
      <c r="K3" s="83"/>
      <c r="L3" s="83"/>
      <c r="M3" s="83"/>
      <c r="N3" s="83"/>
      <c r="O3" s="83"/>
      <c r="P3" s="83"/>
      <c r="Q3" s="83"/>
      <c r="R3" s="83"/>
      <c r="S3" s="83"/>
      <c r="T3" s="83"/>
      <c r="U3" s="83"/>
      <c r="V3" s="83"/>
      <c r="W3" s="83"/>
      <c r="X3" s="83"/>
      <c r="Y3" s="83"/>
    </row>
    <row r="4" spans="2:47" ht="23.45" customHeight="1" thickTop="1" thickBot="1">
      <c r="B4" s="557" t="s">
        <v>65</v>
      </c>
      <c r="C4" s="558"/>
      <c r="D4" s="290" t="s">
        <v>66</v>
      </c>
      <c r="E4" s="291" t="s">
        <v>216</v>
      </c>
      <c r="F4" s="123"/>
      <c r="G4" s="124"/>
      <c r="H4" s="88"/>
      <c r="I4" s="89"/>
      <c r="J4" s="95"/>
      <c r="K4" s="91"/>
      <c r="L4" s="95"/>
      <c r="M4" s="95"/>
      <c r="N4" s="95"/>
      <c r="O4" s="95"/>
      <c r="P4" s="95"/>
      <c r="Q4" s="95"/>
      <c r="R4" s="95"/>
      <c r="S4" s="95"/>
      <c r="T4" s="95"/>
      <c r="U4" s="95"/>
      <c r="V4" s="95"/>
      <c r="W4" s="95"/>
      <c r="X4" s="95"/>
      <c r="Y4" s="93"/>
      <c r="Z4" s="93"/>
      <c r="AA4" s="125"/>
      <c r="AB4" s="125"/>
      <c r="AC4" s="125"/>
      <c r="AD4" s="86"/>
      <c r="AE4" s="86"/>
      <c r="AF4" s="86"/>
      <c r="AG4" s="86"/>
      <c r="AH4" s="86"/>
      <c r="AI4" s="86"/>
      <c r="AJ4" s="86"/>
      <c r="AK4" s="86"/>
      <c r="AL4" s="86"/>
      <c r="AM4" s="86"/>
      <c r="AN4" s="86"/>
      <c r="AO4" s="86"/>
      <c r="AP4" s="86"/>
      <c r="AT4" s="87"/>
      <c r="AU4" s="87"/>
    </row>
    <row r="5" spans="2:47" ht="24.95" customHeight="1" thickTop="1">
      <c r="B5" s="550" t="s">
        <v>203</v>
      </c>
      <c r="C5" s="292" t="s">
        <v>204</v>
      </c>
      <c r="D5" s="293"/>
      <c r="E5" s="294" t="s">
        <v>235</v>
      </c>
      <c r="F5" s="95"/>
      <c r="G5" s="130"/>
      <c r="H5" s="131"/>
      <c r="I5" s="95"/>
      <c r="J5" s="95"/>
      <c r="K5" s="95"/>
      <c r="L5" s="95"/>
      <c r="M5" s="95"/>
      <c r="N5" s="95"/>
      <c r="O5" s="95"/>
      <c r="P5" s="95"/>
      <c r="Q5" s="95"/>
      <c r="R5" s="95"/>
      <c r="S5" s="95"/>
      <c r="T5" s="95"/>
      <c r="U5" s="95"/>
      <c r="V5" s="95"/>
      <c r="W5" s="95"/>
      <c r="X5" s="95"/>
      <c r="Y5" s="93"/>
      <c r="Z5" s="93"/>
      <c r="AA5" s="93"/>
      <c r="AB5" s="125"/>
      <c r="AC5" s="125"/>
      <c r="AD5" s="85"/>
      <c r="AE5" s="85"/>
      <c r="AF5" s="85"/>
      <c r="AG5" s="85"/>
      <c r="AH5" s="85"/>
      <c r="AI5" s="85"/>
      <c r="AJ5" s="85"/>
      <c r="AK5" s="85"/>
      <c r="AL5" s="85"/>
      <c r="AM5" s="85"/>
      <c r="AN5" s="85"/>
      <c r="AO5" s="85"/>
      <c r="AP5" s="85"/>
      <c r="AQ5" s="87"/>
      <c r="AR5" s="87"/>
      <c r="AS5" s="87"/>
      <c r="AT5" s="87"/>
      <c r="AU5" s="87"/>
    </row>
    <row r="6" spans="2:47" ht="24.95" customHeight="1">
      <c r="B6" s="551"/>
      <c r="C6" s="308" t="s">
        <v>238</v>
      </c>
      <c r="D6" s="309"/>
      <c r="E6" s="310" t="s">
        <v>239</v>
      </c>
      <c r="F6" s="95"/>
      <c r="G6" s="130"/>
      <c r="H6" s="131" t="s">
        <v>255</v>
      </c>
      <c r="I6" s="95"/>
      <c r="J6" s="95"/>
      <c r="K6" s="95"/>
      <c r="L6" s="95"/>
      <c r="M6" s="95"/>
      <c r="N6" s="95"/>
      <c r="O6" s="95"/>
      <c r="P6" s="95"/>
      <c r="Q6" s="95"/>
      <c r="R6" s="95"/>
      <c r="S6" s="95"/>
      <c r="T6" s="95"/>
      <c r="U6" s="95"/>
      <c r="V6" s="95"/>
      <c r="W6" s="95"/>
      <c r="X6" s="95"/>
      <c r="Y6" s="93"/>
      <c r="Z6" s="93"/>
      <c r="AA6" s="93"/>
      <c r="AB6" s="125"/>
      <c r="AC6" s="125"/>
      <c r="AD6" s="85"/>
      <c r="AE6" s="85"/>
      <c r="AF6" s="85"/>
      <c r="AG6" s="85"/>
      <c r="AH6" s="85"/>
      <c r="AI6" s="85"/>
      <c r="AJ6" s="85"/>
      <c r="AK6" s="85"/>
      <c r="AL6" s="85"/>
      <c r="AM6" s="85"/>
      <c r="AN6" s="85"/>
      <c r="AO6" s="85"/>
      <c r="AP6" s="85"/>
      <c r="AQ6" s="87"/>
      <c r="AR6" s="87"/>
      <c r="AS6" s="87"/>
      <c r="AT6" s="87"/>
      <c r="AU6" s="87"/>
    </row>
    <row r="7" spans="2:47" ht="24.95" customHeight="1">
      <c r="B7" s="551"/>
      <c r="C7" s="260" t="s">
        <v>165</v>
      </c>
      <c r="D7" s="280"/>
      <c r="E7" s="295" t="s">
        <v>236</v>
      </c>
      <c r="F7" s="95"/>
      <c r="G7" s="130"/>
      <c r="H7" s="131" t="s">
        <v>253</v>
      </c>
      <c r="I7" s="229"/>
      <c r="J7" s="95"/>
      <c r="K7" s="95"/>
      <c r="L7" s="95"/>
      <c r="M7" s="95"/>
      <c r="N7" s="95"/>
      <c r="O7" s="95"/>
      <c r="P7" s="95"/>
      <c r="Q7" s="95"/>
      <c r="R7" s="95"/>
      <c r="S7" s="95"/>
      <c r="T7" s="95"/>
      <c r="U7" s="95"/>
      <c r="V7" s="95"/>
      <c r="W7" s="95"/>
      <c r="X7" s="95"/>
      <c r="Y7" s="93"/>
      <c r="Z7" s="93"/>
      <c r="AA7" s="93"/>
      <c r="AB7" s="125"/>
      <c r="AC7" s="125"/>
      <c r="AD7" s="85"/>
      <c r="AE7" s="85"/>
      <c r="AF7" s="85"/>
      <c r="AG7" s="85"/>
      <c r="AH7" s="85"/>
      <c r="AI7" s="85"/>
      <c r="AJ7" s="85"/>
      <c r="AK7" s="85"/>
      <c r="AL7" s="85"/>
      <c r="AM7" s="85"/>
      <c r="AN7" s="85"/>
      <c r="AO7" s="85"/>
      <c r="AP7" s="85"/>
      <c r="AQ7" s="87"/>
      <c r="AR7" s="87"/>
      <c r="AS7" s="87"/>
      <c r="AT7" s="87"/>
      <c r="AU7" s="87"/>
    </row>
    <row r="8" spans="2:47" ht="24.95" customHeight="1">
      <c r="B8" s="551"/>
      <c r="C8" s="283" t="s">
        <v>192</v>
      </c>
      <c r="D8" s="281"/>
      <c r="E8" s="295" t="s">
        <v>237</v>
      </c>
      <c r="F8" s="95"/>
      <c r="G8" s="130"/>
      <c r="H8" s="131" t="s">
        <v>254</v>
      </c>
      <c r="I8" s="229"/>
      <c r="J8" s="95"/>
      <c r="K8" s="95"/>
      <c r="L8" s="95"/>
      <c r="M8" s="95"/>
      <c r="N8" s="95"/>
      <c r="O8" s="95"/>
      <c r="P8" s="95"/>
      <c r="Q8" s="95"/>
      <c r="R8" s="95"/>
      <c r="S8" s="95"/>
      <c r="T8" s="95"/>
      <c r="U8" s="95"/>
      <c r="V8" s="95"/>
      <c r="W8" s="95"/>
      <c r="X8" s="95"/>
      <c r="Y8" s="93"/>
      <c r="Z8" s="93"/>
      <c r="AA8" s="93"/>
      <c r="AB8" s="125"/>
      <c r="AC8" s="125"/>
      <c r="AD8" s="85"/>
      <c r="AE8" s="85"/>
      <c r="AF8" s="85"/>
      <c r="AG8" s="85"/>
      <c r="AH8" s="85"/>
      <c r="AI8" s="85"/>
      <c r="AJ8" s="85"/>
      <c r="AK8" s="85"/>
      <c r="AL8" s="85"/>
      <c r="AM8" s="85"/>
      <c r="AN8" s="85"/>
      <c r="AO8" s="85"/>
      <c r="AP8" s="85"/>
      <c r="AQ8" s="87"/>
      <c r="AR8" s="87"/>
      <c r="AS8" s="87"/>
      <c r="AT8" s="87"/>
      <c r="AU8" s="87"/>
    </row>
    <row r="9" spans="2:47" ht="24.95" customHeight="1">
      <c r="B9" s="551"/>
      <c r="C9" s="283" t="s">
        <v>218</v>
      </c>
      <c r="D9" s="281"/>
      <c r="E9" s="458">
        <v>3</v>
      </c>
      <c r="F9" s="95"/>
      <c r="G9" s="130"/>
      <c r="H9" s="131"/>
      <c r="I9" s="229"/>
      <c r="J9" s="95"/>
      <c r="K9" s="95"/>
      <c r="L9" s="95"/>
      <c r="M9" s="95"/>
      <c r="N9" s="95"/>
      <c r="O9" s="95"/>
      <c r="P9" s="95"/>
      <c r="Q9" s="95"/>
      <c r="R9" s="95"/>
      <c r="S9" s="95"/>
      <c r="T9" s="95"/>
      <c r="U9" s="95"/>
      <c r="V9" s="95"/>
      <c r="W9" s="95"/>
      <c r="X9" s="95"/>
      <c r="Y9" s="93"/>
      <c r="Z9" s="93"/>
      <c r="AA9" s="93"/>
      <c r="AB9" s="125"/>
      <c r="AC9" s="125"/>
      <c r="AD9" s="85"/>
      <c r="AE9" s="85"/>
      <c r="AF9" s="85"/>
      <c r="AG9" s="85"/>
      <c r="AH9" s="85"/>
      <c r="AI9" s="85"/>
      <c r="AJ9" s="85"/>
      <c r="AK9" s="85"/>
      <c r="AL9" s="85"/>
      <c r="AM9" s="85"/>
      <c r="AN9" s="85"/>
      <c r="AO9" s="85"/>
      <c r="AP9" s="85"/>
      <c r="AQ9" s="87"/>
      <c r="AR9" s="87"/>
      <c r="AS9" s="87"/>
      <c r="AT9" s="87"/>
      <c r="AU9" s="87"/>
    </row>
    <row r="10" spans="2:47" ht="24.95" customHeight="1" thickBot="1">
      <c r="B10" s="552"/>
      <c r="C10" s="496" t="s">
        <v>359</v>
      </c>
      <c r="D10" s="497">
        <f>SUM(D18,D26,D34,D42,D50,D58,D74,D82,D90)</f>
        <v>0</v>
      </c>
      <c r="E10" s="498" t="s">
        <v>358</v>
      </c>
      <c r="F10" s="95"/>
      <c r="G10" s="130"/>
      <c r="H10" s="131" t="s">
        <v>256</v>
      </c>
      <c r="I10" s="229"/>
      <c r="J10" s="95"/>
      <c r="K10" s="95"/>
      <c r="L10" s="95"/>
      <c r="M10" s="95"/>
      <c r="N10" s="95"/>
      <c r="O10" s="95"/>
      <c r="P10" s="95"/>
      <c r="Q10" s="95"/>
      <c r="R10" s="95"/>
      <c r="S10" s="95"/>
      <c r="T10" s="95"/>
      <c r="U10" s="95"/>
      <c r="V10" s="95"/>
      <c r="W10" s="95"/>
      <c r="X10" s="95"/>
      <c r="Y10" s="93"/>
      <c r="Z10" s="93"/>
      <c r="AA10" s="93"/>
      <c r="AB10" s="125"/>
      <c r="AC10" s="125"/>
      <c r="AD10" s="85"/>
      <c r="AE10" s="85"/>
      <c r="AF10" s="85"/>
      <c r="AG10" s="85"/>
      <c r="AH10" s="85"/>
      <c r="AI10" s="85"/>
      <c r="AJ10" s="85"/>
      <c r="AK10" s="85"/>
      <c r="AL10" s="85"/>
      <c r="AM10" s="85"/>
      <c r="AN10" s="85"/>
      <c r="AO10" s="85"/>
      <c r="AP10" s="85"/>
      <c r="AQ10" s="87"/>
      <c r="AR10" s="87"/>
      <c r="AS10" s="87"/>
      <c r="AT10" s="87"/>
      <c r="AU10" s="87"/>
    </row>
    <row r="11" spans="2:47" ht="24.95" customHeight="1" thickTop="1">
      <c r="B11" s="553" t="s">
        <v>220</v>
      </c>
      <c r="C11" s="449" t="s">
        <v>206</v>
      </c>
      <c r="D11" s="450"/>
      <c r="E11" s="451" t="s">
        <v>227</v>
      </c>
      <c r="F11" s="95"/>
      <c r="G11" s="130"/>
      <c r="H11" s="131"/>
      <c r="I11" s="229"/>
      <c r="J11" s="95"/>
      <c r="K11" s="95"/>
      <c r="L11" s="95"/>
      <c r="M11" s="95"/>
      <c r="N11" s="95"/>
      <c r="O11" s="95"/>
      <c r="P11" s="95"/>
      <c r="Q11" s="95"/>
      <c r="R11" s="95"/>
      <c r="S11" s="95"/>
      <c r="T11" s="95"/>
      <c r="U11" s="95"/>
      <c r="V11" s="95"/>
      <c r="W11" s="95"/>
      <c r="X11" s="95"/>
      <c r="Y11" s="93"/>
      <c r="Z11" s="93"/>
      <c r="AA11" s="93"/>
      <c r="AB11" s="125"/>
      <c r="AC11" s="125"/>
      <c r="AD11" s="85"/>
      <c r="AE11" s="85"/>
      <c r="AF11" s="85"/>
      <c r="AG11" s="85"/>
      <c r="AH11" s="85"/>
      <c r="AI11" s="85"/>
      <c r="AJ11" s="85"/>
      <c r="AK11" s="85"/>
      <c r="AL11" s="85"/>
      <c r="AM11" s="85"/>
      <c r="AN11" s="85"/>
      <c r="AO11" s="85"/>
      <c r="AP11" s="85"/>
      <c r="AQ11" s="87"/>
      <c r="AR11" s="87"/>
      <c r="AS11" s="87"/>
      <c r="AT11" s="87"/>
      <c r="AU11" s="87"/>
    </row>
    <row r="12" spans="2:47" ht="24.95" customHeight="1">
      <c r="B12" s="554"/>
      <c r="C12" s="258" t="s">
        <v>207</v>
      </c>
      <c r="D12" s="289"/>
      <c r="E12" s="279">
        <v>6</v>
      </c>
      <c r="F12" s="95"/>
      <c r="G12" s="130"/>
      <c r="H12" s="131"/>
      <c r="I12" s="229"/>
      <c r="J12" s="95"/>
      <c r="K12" s="95"/>
      <c r="L12" s="95"/>
      <c r="M12" s="95"/>
      <c r="N12" s="95"/>
      <c r="O12" s="95"/>
      <c r="P12" s="95"/>
      <c r="Q12" s="95"/>
      <c r="R12" s="95"/>
      <c r="S12" s="95"/>
      <c r="T12" s="95"/>
      <c r="U12" s="95"/>
      <c r="V12" s="95"/>
      <c r="W12" s="95"/>
      <c r="X12" s="95"/>
      <c r="Y12" s="93"/>
      <c r="Z12" s="93"/>
      <c r="AA12" s="93"/>
      <c r="AB12" s="125"/>
      <c r="AC12" s="125"/>
      <c r="AD12" s="85"/>
      <c r="AE12" s="85"/>
      <c r="AF12" s="85"/>
      <c r="AG12" s="85"/>
      <c r="AH12" s="85"/>
      <c r="AI12" s="85"/>
      <c r="AJ12" s="85"/>
      <c r="AK12" s="85"/>
      <c r="AL12" s="85"/>
      <c r="AM12" s="85"/>
      <c r="AN12" s="85"/>
      <c r="AO12" s="85"/>
      <c r="AP12" s="85"/>
      <c r="AQ12" s="87"/>
      <c r="AR12" s="87"/>
      <c r="AS12" s="87"/>
      <c r="AT12" s="87"/>
      <c r="AU12" s="87"/>
    </row>
    <row r="13" spans="2:47" ht="24.95" customHeight="1">
      <c r="B13" s="554"/>
      <c r="C13" s="258" t="s">
        <v>208</v>
      </c>
      <c r="D13" s="282"/>
      <c r="E13" s="279" t="s">
        <v>228</v>
      </c>
      <c r="F13" s="95"/>
      <c r="G13" s="130"/>
      <c r="H13" s="131"/>
      <c r="I13" s="229"/>
      <c r="J13" s="95"/>
      <c r="K13" s="95"/>
      <c r="L13" s="95"/>
      <c r="M13" s="95"/>
      <c r="N13" s="95"/>
      <c r="O13" s="95"/>
      <c r="P13" s="95"/>
      <c r="Q13" s="95"/>
      <c r="R13" s="95"/>
      <c r="S13" s="95"/>
      <c r="T13" s="95"/>
      <c r="U13" s="95"/>
      <c r="V13" s="95"/>
      <c r="W13" s="95"/>
      <c r="X13" s="95"/>
      <c r="Y13" s="93"/>
      <c r="Z13" s="93"/>
      <c r="AA13" s="93"/>
      <c r="AB13" s="125"/>
      <c r="AC13" s="125"/>
      <c r="AD13" s="85"/>
      <c r="AE13" s="85"/>
      <c r="AF13" s="85"/>
      <c r="AG13" s="85"/>
      <c r="AH13" s="85"/>
      <c r="AI13" s="85"/>
      <c r="AJ13" s="85"/>
      <c r="AK13" s="85"/>
      <c r="AL13" s="85"/>
      <c r="AM13" s="85"/>
      <c r="AN13" s="85"/>
      <c r="AO13" s="85"/>
      <c r="AP13" s="85"/>
      <c r="AQ13" s="87"/>
      <c r="AR13" s="87"/>
      <c r="AS13" s="87"/>
      <c r="AT13" s="87"/>
      <c r="AU13" s="87"/>
    </row>
    <row r="14" spans="2:47" ht="24.95" customHeight="1">
      <c r="B14" s="554"/>
      <c r="C14" s="258" t="s">
        <v>210</v>
      </c>
      <c r="D14" s="282" t="s">
        <v>215</v>
      </c>
      <c r="E14" s="284">
        <v>45071</v>
      </c>
      <c r="F14" s="95"/>
      <c r="G14" s="130"/>
      <c r="H14" s="131"/>
      <c r="I14" s="229"/>
      <c r="J14" s="95"/>
      <c r="K14" s="95"/>
      <c r="L14" s="95"/>
      <c r="M14" s="95"/>
      <c r="N14" s="95"/>
      <c r="O14" s="95"/>
      <c r="P14" s="95"/>
      <c r="Q14" s="95"/>
      <c r="R14" s="95"/>
      <c r="S14" s="95"/>
      <c r="T14" s="95"/>
      <c r="U14" s="95"/>
      <c r="V14" s="95"/>
      <c r="W14" s="95"/>
      <c r="X14" s="95"/>
      <c r="Y14" s="93"/>
      <c r="Z14" s="93"/>
      <c r="AA14" s="93"/>
      <c r="AB14" s="125"/>
      <c r="AC14" s="125"/>
      <c r="AD14" s="85"/>
      <c r="AE14" s="85"/>
      <c r="AF14" s="85"/>
      <c r="AG14" s="85"/>
      <c r="AH14" s="85"/>
      <c r="AI14" s="85"/>
      <c r="AJ14" s="85"/>
      <c r="AK14" s="85"/>
      <c r="AL14" s="85"/>
      <c r="AM14" s="85"/>
      <c r="AN14" s="85"/>
      <c r="AO14" s="85"/>
      <c r="AP14" s="85"/>
      <c r="AQ14" s="87"/>
      <c r="AR14" s="87"/>
      <c r="AS14" s="87"/>
      <c r="AT14" s="87"/>
      <c r="AU14" s="87"/>
    </row>
    <row r="15" spans="2:47" ht="24.95" customHeight="1">
      <c r="B15" s="554"/>
      <c r="C15" s="258" t="s">
        <v>211</v>
      </c>
      <c r="D15" s="287"/>
      <c r="E15" s="285">
        <v>200000</v>
      </c>
      <c r="F15" s="95"/>
      <c r="G15" s="130"/>
      <c r="H15" s="131"/>
      <c r="I15" s="229"/>
      <c r="J15" s="95"/>
      <c r="K15" s="95"/>
      <c r="L15" s="95"/>
      <c r="M15" s="95"/>
      <c r="N15" s="95"/>
      <c r="O15" s="95"/>
      <c r="P15" s="95"/>
      <c r="Q15" s="95"/>
      <c r="R15" s="95"/>
      <c r="S15" s="95"/>
      <c r="T15" s="95"/>
      <c r="U15" s="95"/>
      <c r="V15" s="95"/>
      <c r="W15" s="95"/>
      <c r="X15" s="95"/>
      <c r="Y15" s="93"/>
      <c r="Z15" s="93"/>
      <c r="AA15" s="93"/>
      <c r="AB15" s="125"/>
      <c r="AC15" s="125"/>
      <c r="AD15" s="85"/>
      <c r="AE15" s="85"/>
      <c r="AF15" s="85"/>
      <c r="AG15" s="85"/>
      <c r="AH15" s="85"/>
      <c r="AI15" s="85"/>
      <c r="AJ15" s="85"/>
      <c r="AK15" s="85"/>
      <c r="AL15" s="85"/>
      <c r="AM15" s="85"/>
      <c r="AN15" s="85"/>
      <c r="AO15" s="85"/>
      <c r="AP15" s="85"/>
      <c r="AQ15" s="87"/>
      <c r="AR15" s="87"/>
      <c r="AS15" s="87"/>
      <c r="AT15" s="87"/>
      <c r="AU15" s="87"/>
    </row>
    <row r="16" spans="2:47" ht="24.95" customHeight="1">
      <c r="B16" s="554"/>
      <c r="C16" s="258" t="s">
        <v>212</v>
      </c>
      <c r="D16" s="461"/>
      <c r="E16" s="285" t="s">
        <v>362</v>
      </c>
      <c r="F16" s="95"/>
      <c r="G16" s="130"/>
      <c r="H16" s="131"/>
      <c r="I16" s="229"/>
      <c r="J16" s="95"/>
      <c r="K16" s="95"/>
      <c r="L16" s="95"/>
      <c r="M16" s="95"/>
      <c r="N16" s="95"/>
      <c r="O16" s="95"/>
      <c r="P16" s="95"/>
      <c r="Q16" s="95"/>
      <c r="R16" s="95"/>
      <c r="S16" s="95"/>
      <c r="T16" s="95"/>
      <c r="U16" s="95"/>
      <c r="V16" s="95"/>
      <c r="W16" s="95"/>
      <c r="X16" s="95"/>
      <c r="Y16" s="93"/>
      <c r="Z16" s="93"/>
      <c r="AA16" s="93"/>
      <c r="AB16" s="125"/>
      <c r="AC16" s="125"/>
      <c r="AD16" s="85"/>
      <c r="AE16" s="85"/>
      <c r="AF16" s="85"/>
      <c r="AG16" s="85"/>
      <c r="AH16" s="85"/>
      <c r="AI16" s="85"/>
      <c r="AJ16" s="85"/>
      <c r="AK16" s="85"/>
      <c r="AL16" s="85"/>
      <c r="AM16" s="85"/>
      <c r="AN16" s="85"/>
      <c r="AO16" s="85"/>
      <c r="AP16" s="85"/>
      <c r="AQ16" s="87"/>
      <c r="AR16" s="87"/>
      <c r="AS16" s="87"/>
      <c r="AT16" s="87"/>
      <c r="AU16" s="87"/>
    </row>
    <row r="17" spans="2:47" ht="24.95" customHeight="1">
      <c r="B17" s="554"/>
      <c r="C17" s="258" t="s">
        <v>213</v>
      </c>
      <c r="D17" s="459">
        <f>MIN(D16,D15)</f>
        <v>0</v>
      </c>
      <c r="E17" s="286" t="s">
        <v>230</v>
      </c>
      <c r="F17" s="95"/>
      <c r="G17" s="130"/>
      <c r="H17" s="131"/>
      <c r="I17" s="229"/>
      <c r="J17" s="95"/>
      <c r="K17" s="95"/>
      <c r="L17" s="95"/>
      <c r="M17" s="95"/>
      <c r="N17" s="95"/>
      <c r="O17" s="95"/>
      <c r="P17" s="95"/>
      <c r="Q17" s="95"/>
      <c r="R17" s="95"/>
      <c r="S17" s="95"/>
      <c r="T17" s="95"/>
      <c r="U17" s="95"/>
      <c r="V17" s="95"/>
      <c r="W17" s="95"/>
      <c r="X17" s="95"/>
      <c r="Y17" s="93"/>
      <c r="Z17" s="93"/>
      <c r="AA17" s="93"/>
      <c r="AB17" s="125"/>
      <c r="AC17" s="125"/>
      <c r="AD17" s="85"/>
      <c r="AE17" s="85"/>
      <c r="AF17" s="85"/>
      <c r="AG17" s="85"/>
      <c r="AH17" s="85"/>
      <c r="AI17" s="85"/>
      <c r="AJ17" s="85"/>
      <c r="AK17" s="85"/>
      <c r="AL17" s="85"/>
      <c r="AM17" s="85"/>
      <c r="AN17" s="85"/>
      <c r="AO17" s="85"/>
      <c r="AP17" s="85"/>
      <c r="AQ17" s="87"/>
      <c r="AR17" s="87"/>
      <c r="AS17" s="87"/>
      <c r="AT17" s="87"/>
      <c r="AU17" s="87"/>
    </row>
    <row r="18" spans="2:47" ht="24.95" customHeight="1" thickBot="1">
      <c r="B18" s="555"/>
      <c r="C18" s="259" t="s">
        <v>214</v>
      </c>
      <c r="D18" s="460">
        <f>D17</f>
        <v>0</v>
      </c>
      <c r="E18" s="452" t="s">
        <v>229</v>
      </c>
      <c r="F18" s="95"/>
      <c r="G18" s="130"/>
      <c r="H18" s="131"/>
      <c r="I18" s="229"/>
      <c r="J18" s="95"/>
      <c r="K18" s="95"/>
      <c r="L18" s="95"/>
      <c r="M18" s="95"/>
      <c r="N18" s="95"/>
      <c r="O18" s="95"/>
      <c r="P18" s="95"/>
      <c r="Q18" s="95"/>
      <c r="R18" s="95"/>
      <c r="S18" s="95"/>
      <c r="T18" s="95"/>
      <c r="U18" s="95"/>
      <c r="V18" s="95"/>
      <c r="W18" s="95"/>
      <c r="X18" s="95"/>
      <c r="Y18" s="93"/>
      <c r="Z18" s="93"/>
      <c r="AA18" s="93"/>
      <c r="AB18" s="125"/>
      <c r="AC18" s="125"/>
      <c r="AD18" s="85"/>
      <c r="AE18" s="85"/>
      <c r="AF18" s="85"/>
      <c r="AG18" s="85"/>
      <c r="AH18" s="85"/>
      <c r="AI18" s="85"/>
      <c r="AJ18" s="85"/>
      <c r="AK18" s="85"/>
      <c r="AL18" s="85"/>
      <c r="AM18" s="85"/>
      <c r="AN18" s="85"/>
      <c r="AO18" s="85"/>
      <c r="AP18" s="85"/>
      <c r="AQ18" s="87"/>
      <c r="AR18" s="87"/>
      <c r="AS18" s="87"/>
      <c r="AT18" s="87"/>
      <c r="AU18" s="87"/>
    </row>
    <row r="19" spans="2:47" ht="24.95" customHeight="1">
      <c r="B19" s="556" t="s">
        <v>221</v>
      </c>
      <c r="C19" s="453" t="s">
        <v>206</v>
      </c>
      <c r="D19" s="454"/>
      <c r="E19" s="455" t="s">
        <v>227</v>
      </c>
      <c r="F19" s="95"/>
      <c r="G19" s="130"/>
      <c r="H19" s="131"/>
      <c r="I19" s="229"/>
      <c r="J19" s="95"/>
      <c r="K19" s="95"/>
      <c r="L19" s="95"/>
      <c r="M19" s="95"/>
      <c r="N19" s="95"/>
      <c r="O19" s="95"/>
      <c r="P19" s="95"/>
      <c r="Q19" s="95"/>
      <c r="R19" s="95"/>
      <c r="S19" s="95"/>
      <c r="T19" s="95"/>
      <c r="U19" s="95"/>
      <c r="V19" s="95"/>
      <c r="W19" s="95"/>
      <c r="X19" s="95"/>
      <c r="Y19" s="93"/>
      <c r="Z19" s="93"/>
      <c r="AA19" s="93"/>
      <c r="AB19" s="125"/>
      <c r="AC19" s="125"/>
      <c r="AD19" s="85"/>
      <c r="AE19" s="85"/>
      <c r="AF19" s="85"/>
      <c r="AG19" s="85"/>
      <c r="AH19" s="85"/>
      <c r="AI19" s="85"/>
      <c r="AJ19" s="85"/>
      <c r="AK19" s="85"/>
      <c r="AL19" s="85"/>
      <c r="AM19" s="85"/>
      <c r="AN19" s="85"/>
      <c r="AO19" s="85"/>
      <c r="AP19" s="85"/>
      <c r="AQ19" s="87"/>
      <c r="AR19" s="87"/>
      <c r="AS19" s="87"/>
      <c r="AT19" s="87"/>
      <c r="AU19" s="87"/>
    </row>
    <row r="20" spans="2:47" ht="24.95" customHeight="1">
      <c r="B20" s="554"/>
      <c r="C20" s="258" t="s">
        <v>207</v>
      </c>
      <c r="D20" s="289"/>
      <c r="E20" s="279">
        <v>6</v>
      </c>
      <c r="F20" s="95"/>
      <c r="G20" s="130"/>
      <c r="H20" s="131"/>
      <c r="I20" s="229"/>
      <c r="J20" s="95"/>
      <c r="K20" s="95"/>
      <c r="L20" s="95"/>
      <c r="M20" s="95"/>
      <c r="N20" s="95"/>
      <c r="O20" s="95"/>
      <c r="P20" s="95"/>
      <c r="Q20" s="95"/>
      <c r="R20" s="95"/>
      <c r="S20" s="95"/>
      <c r="T20" s="95"/>
      <c r="U20" s="95"/>
      <c r="V20" s="95"/>
      <c r="W20" s="95"/>
      <c r="X20" s="95"/>
      <c r="Y20" s="93"/>
      <c r="Z20" s="93"/>
      <c r="AA20" s="93"/>
      <c r="AB20" s="125"/>
      <c r="AC20" s="125"/>
      <c r="AD20" s="85"/>
      <c r="AE20" s="85"/>
      <c r="AF20" s="85"/>
      <c r="AG20" s="85"/>
      <c r="AH20" s="85"/>
      <c r="AI20" s="85"/>
      <c r="AJ20" s="85"/>
      <c r="AK20" s="85"/>
      <c r="AL20" s="85"/>
      <c r="AM20" s="85"/>
      <c r="AN20" s="85"/>
      <c r="AO20" s="85"/>
      <c r="AP20" s="85"/>
      <c r="AQ20" s="87"/>
      <c r="AR20" s="87"/>
      <c r="AS20" s="87"/>
      <c r="AT20" s="87"/>
      <c r="AU20" s="87"/>
    </row>
    <row r="21" spans="2:47" ht="24.95" customHeight="1">
      <c r="B21" s="554"/>
      <c r="C21" s="258" t="s">
        <v>208</v>
      </c>
      <c r="D21" s="282"/>
      <c r="E21" s="279" t="s">
        <v>228</v>
      </c>
      <c r="F21" s="95"/>
      <c r="G21" s="130"/>
      <c r="H21" s="131"/>
      <c r="I21" s="229"/>
      <c r="J21" s="95"/>
      <c r="K21" s="95"/>
      <c r="L21" s="95"/>
      <c r="M21" s="95"/>
      <c r="N21" s="95"/>
      <c r="O21" s="95"/>
      <c r="P21" s="95"/>
      <c r="Q21" s="95"/>
      <c r="R21" s="95"/>
      <c r="S21" s="95"/>
      <c r="T21" s="95"/>
      <c r="U21" s="95"/>
      <c r="V21" s="95"/>
      <c r="W21" s="95"/>
      <c r="X21" s="95"/>
      <c r="Y21" s="93"/>
      <c r="Z21" s="93"/>
      <c r="AA21" s="93"/>
      <c r="AB21" s="125"/>
      <c r="AC21" s="125"/>
      <c r="AD21" s="85"/>
      <c r="AE21" s="85"/>
      <c r="AF21" s="85"/>
      <c r="AG21" s="85"/>
      <c r="AH21" s="85"/>
      <c r="AI21" s="85"/>
      <c r="AJ21" s="85"/>
      <c r="AK21" s="85"/>
      <c r="AL21" s="85"/>
      <c r="AM21" s="85"/>
      <c r="AN21" s="85"/>
      <c r="AO21" s="85"/>
      <c r="AP21" s="85"/>
      <c r="AQ21" s="87"/>
      <c r="AR21" s="87"/>
      <c r="AS21" s="87"/>
      <c r="AT21" s="87"/>
      <c r="AU21" s="87"/>
    </row>
    <row r="22" spans="2:47" ht="24.95" customHeight="1">
      <c r="B22" s="554"/>
      <c r="C22" s="258" t="s">
        <v>210</v>
      </c>
      <c r="D22" s="282" t="s">
        <v>215</v>
      </c>
      <c r="E22" s="284">
        <v>45071</v>
      </c>
      <c r="F22" s="95"/>
      <c r="G22" s="130"/>
      <c r="H22" s="131"/>
      <c r="I22" s="229"/>
      <c r="J22" s="95"/>
      <c r="K22" s="95"/>
      <c r="L22" s="95"/>
      <c r="M22" s="95"/>
      <c r="N22" s="95"/>
      <c r="O22" s="95"/>
      <c r="P22" s="95"/>
      <c r="Q22" s="95"/>
      <c r="R22" s="95"/>
      <c r="S22" s="95"/>
      <c r="T22" s="95"/>
      <c r="U22" s="95"/>
      <c r="V22" s="95"/>
      <c r="W22" s="95"/>
      <c r="X22" s="95"/>
      <c r="Y22" s="93"/>
      <c r="Z22" s="93"/>
      <c r="AA22" s="93"/>
      <c r="AB22" s="125"/>
      <c r="AC22" s="125"/>
      <c r="AD22" s="85"/>
      <c r="AE22" s="85"/>
      <c r="AF22" s="85"/>
      <c r="AG22" s="85"/>
      <c r="AH22" s="85"/>
      <c r="AI22" s="85"/>
      <c r="AJ22" s="85"/>
      <c r="AK22" s="85"/>
      <c r="AL22" s="85"/>
      <c r="AM22" s="85"/>
      <c r="AN22" s="85"/>
      <c r="AO22" s="85"/>
      <c r="AP22" s="85"/>
      <c r="AQ22" s="87"/>
      <c r="AR22" s="87"/>
      <c r="AS22" s="87"/>
      <c r="AT22" s="87"/>
      <c r="AU22" s="87"/>
    </row>
    <row r="23" spans="2:47" ht="24.95" customHeight="1">
      <c r="B23" s="554"/>
      <c r="C23" s="258" t="s">
        <v>211</v>
      </c>
      <c r="D23" s="287"/>
      <c r="E23" s="285">
        <v>200000</v>
      </c>
      <c r="F23" s="95"/>
      <c r="G23" s="130"/>
      <c r="H23" s="131"/>
      <c r="I23" s="229"/>
      <c r="J23" s="95"/>
      <c r="K23" s="95"/>
      <c r="L23" s="95"/>
      <c r="M23" s="95"/>
      <c r="N23" s="95"/>
      <c r="O23" s="95"/>
      <c r="P23" s="95"/>
      <c r="Q23" s="95"/>
      <c r="R23" s="95"/>
      <c r="S23" s="95"/>
      <c r="T23" s="95"/>
      <c r="U23" s="95"/>
      <c r="V23" s="95"/>
      <c r="W23" s="95"/>
      <c r="X23" s="95"/>
      <c r="Y23" s="93"/>
      <c r="Z23" s="93"/>
      <c r="AA23" s="93"/>
      <c r="AB23" s="125"/>
      <c r="AC23" s="125"/>
      <c r="AD23" s="85"/>
      <c r="AE23" s="85"/>
      <c r="AF23" s="85"/>
      <c r="AG23" s="85"/>
      <c r="AH23" s="85"/>
      <c r="AI23" s="85"/>
      <c r="AJ23" s="85"/>
      <c r="AK23" s="85"/>
      <c r="AL23" s="85"/>
      <c r="AM23" s="85"/>
      <c r="AN23" s="85"/>
      <c r="AO23" s="85"/>
      <c r="AP23" s="85"/>
      <c r="AQ23" s="87"/>
      <c r="AR23" s="87"/>
      <c r="AS23" s="87"/>
      <c r="AT23" s="87"/>
      <c r="AU23" s="87"/>
    </row>
    <row r="24" spans="2:47" ht="24.95" customHeight="1">
      <c r="B24" s="554"/>
      <c r="C24" s="258" t="s">
        <v>212</v>
      </c>
      <c r="D24" s="461"/>
      <c r="E24" s="285" t="s">
        <v>362</v>
      </c>
      <c r="F24" s="95"/>
      <c r="G24" s="130"/>
      <c r="H24" s="131"/>
      <c r="I24" s="229"/>
      <c r="J24" s="95"/>
      <c r="K24" s="95"/>
      <c r="L24" s="95"/>
      <c r="M24" s="95"/>
      <c r="N24" s="95"/>
      <c r="O24" s="95"/>
      <c r="P24" s="95"/>
      <c r="Q24" s="95"/>
      <c r="R24" s="95"/>
      <c r="S24" s="95"/>
      <c r="T24" s="95"/>
      <c r="U24" s="95"/>
      <c r="V24" s="95"/>
      <c r="W24" s="95"/>
      <c r="X24" s="95"/>
      <c r="Y24" s="93"/>
      <c r="Z24" s="93"/>
      <c r="AA24" s="93"/>
      <c r="AB24" s="125"/>
      <c r="AC24" s="125"/>
      <c r="AD24" s="85"/>
      <c r="AE24" s="85"/>
      <c r="AF24" s="85"/>
      <c r="AG24" s="85"/>
      <c r="AH24" s="85"/>
      <c r="AI24" s="85"/>
      <c r="AJ24" s="85"/>
      <c r="AK24" s="85"/>
      <c r="AL24" s="85"/>
      <c r="AM24" s="85"/>
      <c r="AN24" s="85"/>
      <c r="AO24" s="85"/>
      <c r="AP24" s="85"/>
      <c r="AQ24" s="87"/>
      <c r="AR24" s="87"/>
      <c r="AS24" s="87"/>
      <c r="AT24" s="87"/>
      <c r="AU24" s="87"/>
    </row>
    <row r="25" spans="2:47" ht="24.95" customHeight="1">
      <c r="B25" s="554"/>
      <c r="C25" s="258" t="s">
        <v>213</v>
      </c>
      <c r="D25" s="287">
        <f>MIN(D24,D23)</f>
        <v>0</v>
      </c>
      <c r="E25" s="286" t="s">
        <v>230</v>
      </c>
      <c r="F25" s="95"/>
      <c r="G25" s="130"/>
      <c r="H25" s="131"/>
      <c r="I25" s="229"/>
      <c r="J25" s="95"/>
      <c r="K25" s="95"/>
      <c r="L25" s="95"/>
      <c r="M25" s="95"/>
      <c r="N25" s="95"/>
      <c r="O25" s="95"/>
      <c r="P25" s="95"/>
      <c r="Q25" s="95"/>
      <c r="R25" s="95"/>
      <c r="S25" s="95"/>
      <c r="T25" s="95"/>
      <c r="U25" s="95"/>
      <c r="V25" s="95"/>
      <c r="W25" s="95"/>
      <c r="X25" s="95"/>
      <c r="Y25" s="93"/>
      <c r="Z25" s="93"/>
      <c r="AA25" s="93"/>
      <c r="AB25" s="125"/>
      <c r="AC25" s="125"/>
      <c r="AD25" s="85"/>
      <c r="AE25" s="85"/>
      <c r="AF25" s="85"/>
      <c r="AG25" s="85"/>
      <c r="AH25" s="85"/>
      <c r="AI25" s="85"/>
      <c r="AJ25" s="85"/>
      <c r="AK25" s="85"/>
      <c r="AL25" s="85"/>
      <c r="AM25" s="85"/>
      <c r="AN25" s="85"/>
      <c r="AO25" s="85"/>
      <c r="AP25" s="85"/>
      <c r="AQ25" s="87"/>
      <c r="AR25" s="87"/>
      <c r="AS25" s="87"/>
      <c r="AT25" s="87"/>
      <c r="AU25" s="87"/>
    </row>
    <row r="26" spans="2:47" ht="24.95" customHeight="1" thickBot="1">
      <c r="B26" s="555"/>
      <c r="C26" s="259" t="s">
        <v>214</v>
      </c>
      <c r="D26" s="288">
        <f>D25</f>
        <v>0</v>
      </c>
      <c r="E26" s="452" t="s">
        <v>229</v>
      </c>
      <c r="F26" s="95"/>
      <c r="G26" s="130"/>
      <c r="H26" s="131"/>
      <c r="I26" s="229"/>
      <c r="J26" s="95"/>
      <c r="K26" s="95"/>
      <c r="L26" s="95"/>
      <c r="M26" s="95"/>
      <c r="N26" s="95"/>
      <c r="O26" s="95"/>
      <c r="P26" s="95"/>
      <c r="Q26" s="95"/>
      <c r="R26" s="95"/>
      <c r="S26" s="95"/>
      <c r="T26" s="95"/>
      <c r="U26" s="95"/>
      <c r="V26" s="95"/>
      <c r="W26" s="95"/>
      <c r="X26" s="95"/>
      <c r="Y26" s="93"/>
      <c r="Z26" s="93"/>
      <c r="AA26" s="93"/>
      <c r="AB26" s="125"/>
      <c r="AC26" s="125"/>
      <c r="AD26" s="85"/>
      <c r="AE26" s="85"/>
      <c r="AF26" s="85"/>
      <c r="AG26" s="85"/>
      <c r="AH26" s="85"/>
      <c r="AI26" s="85"/>
      <c r="AJ26" s="85"/>
      <c r="AK26" s="85"/>
      <c r="AL26" s="85"/>
      <c r="AM26" s="85"/>
      <c r="AN26" s="85"/>
      <c r="AO26" s="85"/>
      <c r="AP26" s="85"/>
      <c r="AQ26" s="87"/>
      <c r="AR26" s="87"/>
      <c r="AS26" s="87"/>
      <c r="AT26" s="87"/>
      <c r="AU26" s="87"/>
    </row>
    <row r="27" spans="2:47" ht="24.95" customHeight="1">
      <c r="B27" s="556" t="s">
        <v>222</v>
      </c>
      <c r="C27" s="453" t="s">
        <v>206</v>
      </c>
      <c r="D27" s="454"/>
      <c r="E27" s="455" t="s">
        <v>227</v>
      </c>
      <c r="F27" s="95"/>
      <c r="G27" s="130"/>
      <c r="H27" s="131"/>
      <c r="I27" s="229"/>
      <c r="J27" s="95"/>
      <c r="K27" s="95"/>
      <c r="L27" s="95"/>
      <c r="M27" s="95"/>
      <c r="N27" s="95"/>
      <c r="O27" s="95"/>
      <c r="P27" s="95"/>
      <c r="Q27" s="95"/>
      <c r="R27" s="95"/>
      <c r="S27" s="95"/>
      <c r="T27" s="95"/>
      <c r="U27" s="95"/>
      <c r="V27" s="95"/>
      <c r="W27" s="95"/>
      <c r="X27" s="95"/>
      <c r="Y27" s="93"/>
      <c r="Z27" s="93"/>
      <c r="AA27" s="93"/>
      <c r="AB27" s="125"/>
      <c r="AC27" s="125"/>
      <c r="AD27" s="85"/>
      <c r="AE27" s="85"/>
      <c r="AF27" s="85"/>
      <c r="AG27" s="85"/>
      <c r="AH27" s="85"/>
      <c r="AI27" s="85"/>
      <c r="AJ27" s="85"/>
      <c r="AK27" s="85"/>
      <c r="AL27" s="85"/>
      <c r="AM27" s="85"/>
      <c r="AN27" s="85"/>
      <c r="AO27" s="85"/>
      <c r="AP27" s="85"/>
      <c r="AQ27" s="87"/>
      <c r="AR27" s="87"/>
      <c r="AS27" s="87"/>
      <c r="AT27" s="87"/>
      <c r="AU27" s="87"/>
    </row>
    <row r="28" spans="2:47" ht="24.95" customHeight="1">
      <c r="B28" s="554"/>
      <c r="C28" s="258" t="s">
        <v>207</v>
      </c>
      <c r="D28" s="289"/>
      <c r="E28" s="279">
        <v>6</v>
      </c>
      <c r="F28" s="95"/>
      <c r="G28" s="130"/>
      <c r="H28" s="131"/>
      <c r="I28" s="229"/>
      <c r="J28" s="95"/>
      <c r="K28" s="95"/>
      <c r="L28" s="95"/>
      <c r="M28" s="95"/>
      <c r="N28" s="95"/>
      <c r="O28" s="95"/>
      <c r="P28" s="95"/>
      <c r="Q28" s="95"/>
      <c r="R28" s="95"/>
      <c r="S28" s="95"/>
      <c r="T28" s="95"/>
      <c r="U28" s="95"/>
      <c r="V28" s="95"/>
      <c r="W28" s="95"/>
      <c r="X28" s="95"/>
      <c r="Y28" s="93"/>
      <c r="Z28" s="93"/>
      <c r="AA28" s="93"/>
      <c r="AB28" s="125"/>
      <c r="AC28" s="125"/>
      <c r="AD28" s="85"/>
      <c r="AE28" s="85"/>
      <c r="AF28" s="85"/>
      <c r="AG28" s="85"/>
      <c r="AH28" s="85"/>
      <c r="AI28" s="85"/>
      <c r="AJ28" s="85"/>
      <c r="AK28" s="85"/>
      <c r="AL28" s="85"/>
      <c r="AM28" s="85"/>
      <c r="AN28" s="85"/>
      <c r="AO28" s="85"/>
      <c r="AP28" s="85"/>
      <c r="AQ28" s="87"/>
      <c r="AR28" s="87"/>
      <c r="AS28" s="87"/>
      <c r="AT28" s="87"/>
      <c r="AU28" s="87"/>
    </row>
    <row r="29" spans="2:47" ht="24.95" customHeight="1">
      <c r="B29" s="554"/>
      <c r="C29" s="258" t="s">
        <v>208</v>
      </c>
      <c r="D29" s="282"/>
      <c r="E29" s="279" t="s">
        <v>228</v>
      </c>
      <c r="F29" s="95"/>
      <c r="G29" s="130"/>
      <c r="H29" s="131"/>
      <c r="I29" s="229"/>
      <c r="J29" s="95"/>
      <c r="K29" s="95"/>
      <c r="L29" s="95"/>
      <c r="M29" s="95"/>
      <c r="N29" s="95"/>
      <c r="O29" s="95"/>
      <c r="P29" s="95"/>
      <c r="Q29" s="95"/>
      <c r="R29" s="95"/>
      <c r="S29" s="95"/>
      <c r="T29" s="95"/>
      <c r="U29" s="95"/>
      <c r="V29" s="95"/>
      <c r="W29" s="95"/>
      <c r="X29" s="95"/>
      <c r="Y29" s="93"/>
      <c r="Z29" s="93"/>
      <c r="AA29" s="93"/>
      <c r="AB29" s="125"/>
      <c r="AC29" s="125"/>
      <c r="AD29" s="85"/>
      <c r="AE29" s="85"/>
      <c r="AF29" s="85"/>
      <c r="AG29" s="85"/>
      <c r="AH29" s="85"/>
      <c r="AI29" s="85"/>
      <c r="AJ29" s="85"/>
      <c r="AK29" s="85"/>
      <c r="AL29" s="85"/>
      <c r="AM29" s="85"/>
      <c r="AN29" s="85"/>
      <c r="AO29" s="85"/>
      <c r="AP29" s="85"/>
      <c r="AQ29" s="87"/>
      <c r="AR29" s="87"/>
      <c r="AS29" s="87"/>
      <c r="AT29" s="87"/>
      <c r="AU29" s="87"/>
    </row>
    <row r="30" spans="2:47" ht="24.95" customHeight="1">
      <c r="B30" s="554"/>
      <c r="C30" s="258" t="s">
        <v>210</v>
      </c>
      <c r="D30" s="282" t="s">
        <v>215</v>
      </c>
      <c r="E30" s="284">
        <v>45071</v>
      </c>
      <c r="F30" s="95"/>
      <c r="G30" s="130"/>
      <c r="H30" s="131"/>
      <c r="I30" s="229"/>
      <c r="J30" s="95"/>
      <c r="K30" s="95"/>
      <c r="L30" s="95"/>
      <c r="M30" s="95"/>
      <c r="N30" s="95"/>
      <c r="O30" s="95"/>
      <c r="P30" s="95"/>
      <c r="Q30" s="95"/>
      <c r="R30" s="95"/>
      <c r="S30" s="95"/>
      <c r="T30" s="95"/>
      <c r="U30" s="95"/>
      <c r="V30" s="95"/>
      <c r="W30" s="95"/>
      <c r="X30" s="95"/>
      <c r="Y30" s="93"/>
      <c r="Z30" s="93"/>
      <c r="AA30" s="93"/>
      <c r="AB30" s="125"/>
      <c r="AC30" s="125"/>
      <c r="AD30" s="85"/>
      <c r="AE30" s="85"/>
      <c r="AF30" s="85"/>
      <c r="AG30" s="85"/>
      <c r="AH30" s="85"/>
      <c r="AI30" s="85"/>
      <c r="AJ30" s="85"/>
      <c r="AK30" s="85"/>
      <c r="AL30" s="85"/>
      <c r="AM30" s="85"/>
      <c r="AN30" s="85"/>
      <c r="AO30" s="85"/>
      <c r="AP30" s="85"/>
      <c r="AQ30" s="87"/>
      <c r="AR30" s="87"/>
      <c r="AS30" s="87"/>
      <c r="AT30" s="87"/>
      <c r="AU30" s="87"/>
    </row>
    <row r="31" spans="2:47" ht="24.95" customHeight="1">
      <c r="B31" s="554"/>
      <c r="C31" s="258" t="s">
        <v>211</v>
      </c>
      <c r="D31" s="287"/>
      <c r="E31" s="285">
        <v>200000</v>
      </c>
      <c r="F31" s="95"/>
      <c r="G31" s="130"/>
      <c r="H31" s="131"/>
      <c r="I31" s="229"/>
      <c r="J31" s="95"/>
      <c r="K31" s="95"/>
      <c r="L31" s="95"/>
      <c r="M31" s="95"/>
      <c r="N31" s="95"/>
      <c r="O31" s="95"/>
      <c r="P31" s="95"/>
      <c r="Q31" s="95"/>
      <c r="R31" s="95"/>
      <c r="S31" s="95"/>
      <c r="T31" s="95"/>
      <c r="U31" s="95"/>
      <c r="V31" s="95"/>
      <c r="W31" s="95"/>
      <c r="X31" s="95"/>
      <c r="Y31" s="93"/>
      <c r="Z31" s="93"/>
      <c r="AA31" s="93"/>
      <c r="AB31" s="125"/>
      <c r="AC31" s="125"/>
      <c r="AD31" s="85"/>
      <c r="AE31" s="85"/>
      <c r="AF31" s="85"/>
      <c r="AG31" s="85"/>
      <c r="AH31" s="85"/>
      <c r="AI31" s="85"/>
      <c r="AJ31" s="85"/>
      <c r="AK31" s="85"/>
      <c r="AL31" s="85"/>
      <c r="AM31" s="85"/>
      <c r="AN31" s="85"/>
      <c r="AO31" s="85"/>
      <c r="AP31" s="85"/>
      <c r="AQ31" s="87"/>
      <c r="AR31" s="87"/>
      <c r="AS31" s="87"/>
      <c r="AT31" s="87"/>
      <c r="AU31" s="87"/>
    </row>
    <row r="32" spans="2:47" ht="24.95" customHeight="1">
      <c r="B32" s="554"/>
      <c r="C32" s="258" t="s">
        <v>212</v>
      </c>
      <c r="D32" s="461"/>
      <c r="E32" s="285" t="s">
        <v>362</v>
      </c>
      <c r="F32" s="95"/>
      <c r="G32" s="130"/>
      <c r="H32" s="131"/>
      <c r="I32" s="229"/>
      <c r="J32" s="95"/>
      <c r="K32" s="95"/>
      <c r="L32" s="95"/>
      <c r="M32" s="95"/>
      <c r="N32" s="95"/>
      <c r="O32" s="95"/>
      <c r="P32" s="95"/>
      <c r="Q32" s="95"/>
      <c r="R32" s="95"/>
      <c r="S32" s="95"/>
      <c r="T32" s="95"/>
      <c r="U32" s="95"/>
      <c r="V32" s="95"/>
      <c r="W32" s="95"/>
      <c r="X32" s="95"/>
      <c r="Y32" s="93"/>
      <c r="Z32" s="93"/>
      <c r="AA32" s="93"/>
      <c r="AB32" s="125"/>
      <c r="AC32" s="125"/>
      <c r="AD32" s="85"/>
      <c r="AE32" s="85"/>
      <c r="AF32" s="85"/>
      <c r="AG32" s="85"/>
      <c r="AH32" s="85"/>
      <c r="AI32" s="85"/>
      <c r="AJ32" s="85"/>
      <c r="AK32" s="85"/>
      <c r="AL32" s="85"/>
      <c r="AM32" s="85"/>
      <c r="AN32" s="85"/>
      <c r="AO32" s="85"/>
      <c r="AP32" s="85"/>
      <c r="AQ32" s="87"/>
      <c r="AR32" s="87"/>
      <c r="AS32" s="87"/>
      <c r="AT32" s="87"/>
      <c r="AU32" s="87"/>
    </row>
    <row r="33" spans="2:47" ht="24.95" customHeight="1">
      <c r="B33" s="554"/>
      <c r="C33" s="258" t="s">
        <v>213</v>
      </c>
      <c r="D33" s="287">
        <f>MIN(D32,D31)</f>
        <v>0</v>
      </c>
      <c r="E33" s="286" t="s">
        <v>230</v>
      </c>
      <c r="F33" s="95"/>
      <c r="G33" s="130"/>
      <c r="H33" s="131"/>
      <c r="I33" s="229"/>
      <c r="J33" s="95"/>
      <c r="K33" s="95"/>
      <c r="L33" s="95"/>
      <c r="M33" s="95"/>
      <c r="N33" s="95"/>
      <c r="O33" s="95"/>
      <c r="P33" s="95"/>
      <c r="Q33" s="95"/>
      <c r="R33" s="95"/>
      <c r="S33" s="95"/>
      <c r="T33" s="95"/>
      <c r="U33" s="95"/>
      <c r="V33" s="95"/>
      <c r="W33" s="95"/>
      <c r="X33" s="95"/>
      <c r="Y33" s="93"/>
      <c r="Z33" s="93"/>
      <c r="AA33" s="93"/>
      <c r="AB33" s="125"/>
      <c r="AC33" s="125"/>
      <c r="AD33" s="85"/>
      <c r="AE33" s="85"/>
      <c r="AF33" s="85"/>
      <c r="AG33" s="85"/>
      <c r="AH33" s="85"/>
      <c r="AI33" s="85"/>
      <c r="AJ33" s="85"/>
      <c r="AK33" s="85"/>
      <c r="AL33" s="85"/>
      <c r="AM33" s="85"/>
      <c r="AN33" s="85"/>
      <c r="AO33" s="85"/>
      <c r="AP33" s="85"/>
      <c r="AQ33" s="87"/>
      <c r="AR33" s="87"/>
      <c r="AS33" s="87"/>
      <c r="AT33" s="87"/>
      <c r="AU33" s="87"/>
    </row>
    <row r="34" spans="2:47" ht="24.95" customHeight="1" thickBot="1">
      <c r="B34" s="555"/>
      <c r="C34" s="259" t="s">
        <v>214</v>
      </c>
      <c r="D34" s="288">
        <f>D33</f>
        <v>0</v>
      </c>
      <c r="E34" s="452" t="s">
        <v>229</v>
      </c>
      <c r="F34" s="95"/>
      <c r="G34" s="130"/>
      <c r="H34" s="131"/>
      <c r="I34" s="229"/>
      <c r="J34" s="95"/>
      <c r="K34" s="95"/>
      <c r="L34" s="95"/>
      <c r="M34" s="95"/>
      <c r="N34" s="95"/>
      <c r="O34" s="95"/>
      <c r="P34" s="95"/>
      <c r="Q34" s="95"/>
      <c r="R34" s="95"/>
      <c r="S34" s="95"/>
      <c r="T34" s="95"/>
      <c r="U34" s="95"/>
      <c r="V34" s="95"/>
      <c r="W34" s="95"/>
      <c r="X34" s="95"/>
      <c r="Y34" s="93"/>
      <c r="Z34" s="93"/>
      <c r="AA34" s="93"/>
      <c r="AB34" s="125"/>
      <c r="AC34" s="125"/>
      <c r="AD34" s="85"/>
      <c r="AE34" s="85"/>
      <c r="AF34" s="85"/>
      <c r="AG34" s="85"/>
      <c r="AH34" s="85"/>
      <c r="AI34" s="85"/>
      <c r="AJ34" s="85"/>
      <c r="AK34" s="85"/>
      <c r="AL34" s="85"/>
      <c r="AM34" s="85"/>
      <c r="AN34" s="85"/>
      <c r="AO34" s="85"/>
      <c r="AP34" s="85"/>
      <c r="AQ34" s="87"/>
      <c r="AR34" s="87"/>
      <c r="AS34" s="87"/>
      <c r="AT34" s="87"/>
      <c r="AU34" s="87"/>
    </row>
    <row r="35" spans="2:47" ht="24.95" customHeight="1">
      <c r="B35" s="556" t="s">
        <v>223</v>
      </c>
      <c r="C35" s="453" t="s">
        <v>206</v>
      </c>
      <c r="D35" s="454"/>
      <c r="E35" s="455" t="s">
        <v>227</v>
      </c>
      <c r="F35" s="95"/>
      <c r="G35" s="130"/>
      <c r="H35" s="131"/>
      <c r="I35" s="229"/>
      <c r="J35" s="95"/>
      <c r="K35" s="95"/>
      <c r="L35" s="95"/>
      <c r="M35" s="95"/>
      <c r="N35" s="95"/>
      <c r="O35" s="95"/>
      <c r="P35" s="95"/>
      <c r="Q35" s="95"/>
      <c r="R35" s="95"/>
      <c r="S35" s="95"/>
      <c r="T35" s="95"/>
      <c r="U35" s="95"/>
      <c r="V35" s="95"/>
      <c r="W35" s="95"/>
      <c r="X35" s="95"/>
      <c r="Y35" s="93"/>
      <c r="Z35" s="93"/>
      <c r="AA35" s="93"/>
      <c r="AB35" s="125"/>
      <c r="AC35" s="125"/>
      <c r="AD35" s="85"/>
      <c r="AE35" s="85"/>
      <c r="AF35" s="85"/>
      <c r="AG35" s="85"/>
      <c r="AH35" s="85"/>
      <c r="AI35" s="85"/>
      <c r="AJ35" s="85"/>
      <c r="AK35" s="85"/>
      <c r="AL35" s="85"/>
      <c r="AM35" s="85"/>
      <c r="AN35" s="85"/>
      <c r="AO35" s="85"/>
      <c r="AP35" s="85"/>
      <c r="AQ35" s="87"/>
      <c r="AR35" s="87"/>
      <c r="AS35" s="87"/>
      <c r="AT35" s="87"/>
      <c r="AU35" s="87"/>
    </row>
    <row r="36" spans="2:47" ht="24.95" customHeight="1">
      <c r="B36" s="554"/>
      <c r="C36" s="258" t="s">
        <v>207</v>
      </c>
      <c r="D36" s="289"/>
      <c r="E36" s="279">
        <v>6</v>
      </c>
      <c r="F36" s="95"/>
      <c r="G36" s="130"/>
      <c r="H36" s="131"/>
      <c r="I36" s="229"/>
      <c r="J36" s="95"/>
      <c r="K36" s="95"/>
      <c r="L36" s="95"/>
      <c r="M36" s="95"/>
      <c r="N36" s="95"/>
      <c r="O36" s="95"/>
      <c r="P36" s="95"/>
      <c r="Q36" s="95"/>
      <c r="R36" s="95"/>
      <c r="S36" s="95"/>
      <c r="T36" s="95"/>
      <c r="U36" s="95"/>
      <c r="V36" s="95"/>
      <c r="W36" s="95"/>
      <c r="X36" s="95"/>
      <c r="Y36" s="93"/>
      <c r="Z36" s="93"/>
      <c r="AA36" s="93"/>
      <c r="AB36" s="125"/>
      <c r="AC36" s="125"/>
      <c r="AD36" s="85"/>
      <c r="AE36" s="85"/>
      <c r="AF36" s="85"/>
      <c r="AG36" s="85"/>
      <c r="AH36" s="85"/>
      <c r="AI36" s="85"/>
      <c r="AJ36" s="85"/>
      <c r="AK36" s="85"/>
      <c r="AL36" s="85"/>
      <c r="AM36" s="85"/>
      <c r="AN36" s="85"/>
      <c r="AO36" s="85"/>
      <c r="AP36" s="85"/>
      <c r="AQ36" s="87"/>
      <c r="AR36" s="87"/>
      <c r="AS36" s="87"/>
      <c r="AT36" s="87"/>
      <c r="AU36" s="87"/>
    </row>
    <row r="37" spans="2:47" ht="24.95" customHeight="1">
      <c r="B37" s="554"/>
      <c r="C37" s="258" t="s">
        <v>208</v>
      </c>
      <c r="D37" s="282"/>
      <c r="E37" s="279" t="s">
        <v>228</v>
      </c>
      <c r="F37" s="95"/>
      <c r="G37" s="130"/>
      <c r="H37" s="131"/>
      <c r="I37" s="229"/>
      <c r="J37" s="95"/>
      <c r="K37" s="95"/>
      <c r="L37" s="95"/>
      <c r="M37" s="95"/>
      <c r="N37" s="95"/>
      <c r="O37" s="95"/>
      <c r="P37" s="95"/>
      <c r="Q37" s="95"/>
      <c r="R37" s="95"/>
      <c r="S37" s="95"/>
      <c r="T37" s="95"/>
      <c r="U37" s="95"/>
      <c r="V37" s="95"/>
      <c r="W37" s="95"/>
      <c r="X37" s="95"/>
      <c r="Y37" s="93"/>
      <c r="Z37" s="93"/>
      <c r="AA37" s="93"/>
      <c r="AB37" s="125"/>
      <c r="AC37" s="125"/>
      <c r="AD37" s="85"/>
      <c r="AE37" s="85"/>
      <c r="AF37" s="85"/>
      <c r="AG37" s="85"/>
      <c r="AH37" s="85"/>
      <c r="AI37" s="85"/>
      <c r="AJ37" s="85"/>
      <c r="AK37" s="85"/>
      <c r="AL37" s="85"/>
      <c r="AM37" s="85"/>
      <c r="AN37" s="85"/>
      <c r="AO37" s="85"/>
      <c r="AP37" s="85"/>
      <c r="AQ37" s="87"/>
      <c r="AR37" s="87"/>
      <c r="AS37" s="87"/>
      <c r="AT37" s="87"/>
      <c r="AU37" s="87"/>
    </row>
    <row r="38" spans="2:47" ht="24.95" customHeight="1">
      <c r="B38" s="554"/>
      <c r="C38" s="258" t="s">
        <v>210</v>
      </c>
      <c r="D38" s="282" t="s">
        <v>215</v>
      </c>
      <c r="E38" s="284">
        <v>45071</v>
      </c>
      <c r="F38" s="95"/>
      <c r="G38" s="130"/>
      <c r="H38" s="131"/>
      <c r="I38" s="229"/>
      <c r="J38" s="95"/>
      <c r="K38" s="95"/>
      <c r="L38" s="95"/>
      <c r="M38" s="95"/>
      <c r="N38" s="95"/>
      <c r="O38" s="95"/>
      <c r="P38" s="95"/>
      <c r="Q38" s="95"/>
      <c r="R38" s="95"/>
      <c r="S38" s="95"/>
      <c r="T38" s="95"/>
      <c r="U38" s="95"/>
      <c r="V38" s="95"/>
      <c r="W38" s="95"/>
      <c r="X38" s="95"/>
      <c r="Y38" s="93"/>
      <c r="Z38" s="93"/>
      <c r="AA38" s="93"/>
      <c r="AB38" s="125"/>
      <c r="AC38" s="125"/>
      <c r="AD38" s="85"/>
      <c r="AE38" s="85"/>
      <c r="AF38" s="85"/>
      <c r="AG38" s="85"/>
      <c r="AH38" s="85"/>
      <c r="AI38" s="85"/>
      <c r="AJ38" s="85"/>
      <c r="AK38" s="85"/>
      <c r="AL38" s="85"/>
      <c r="AM38" s="85"/>
      <c r="AN38" s="85"/>
      <c r="AO38" s="85"/>
      <c r="AP38" s="85"/>
      <c r="AQ38" s="87"/>
      <c r="AR38" s="87"/>
      <c r="AS38" s="87"/>
      <c r="AT38" s="87"/>
      <c r="AU38" s="87"/>
    </row>
    <row r="39" spans="2:47" ht="24.95" customHeight="1">
      <c r="B39" s="554"/>
      <c r="C39" s="258" t="s">
        <v>211</v>
      </c>
      <c r="D39" s="287"/>
      <c r="E39" s="285">
        <v>200000</v>
      </c>
      <c r="F39" s="95"/>
      <c r="G39" s="130"/>
      <c r="H39" s="131"/>
      <c r="I39" s="229"/>
      <c r="J39" s="95"/>
      <c r="K39" s="95"/>
      <c r="L39" s="95"/>
      <c r="M39" s="95"/>
      <c r="N39" s="95"/>
      <c r="O39" s="95"/>
      <c r="P39" s="95"/>
      <c r="Q39" s="95"/>
      <c r="R39" s="95"/>
      <c r="S39" s="95"/>
      <c r="T39" s="95"/>
      <c r="U39" s="95"/>
      <c r="V39" s="95"/>
      <c r="W39" s="95"/>
      <c r="X39" s="95"/>
      <c r="Y39" s="93"/>
      <c r="Z39" s="93"/>
      <c r="AA39" s="93"/>
      <c r="AB39" s="125"/>
      <c r="AC39" s="125"/>
      <c r="AD39" s="85"/>
      <c r="AE39" s="85"/>
      <c r="AF39" s="85"/>
      <c r="AG39" s="85"/>
      <c r="AH39" s="85"/>
      <c r="AI39" s="85"/>
      <c r="AJ39" s="85"/>
      <c r="AK39" s="85"/>
      <c r="AL39" s="85"/>
      <c r="AM39" s="85"/>
      <c r="AN39" s="85"/>
      <c r="AO39" s="85"/>
      <c r="AP39" s="85"/>
      <c r="AQ39" s="87"/>
      <c r="AR39" s="87"/>
      <c r="AS39" s="87"/>
      <c r="AT39" s="87"/>
      <c r="AU39" s="87"/>
    </row>
    <row r="40" spans="2:47" ht="24.95" customHeight="1">
      <c r="B40" s="554"/>
      <c r="C40" s="258" t="s">
        <v>212</v>
      </c>
      <c r="D40" s="461"/>
      <c r="E40" s="285" t="s">
        <v>362</v>
      </c>
      <c r="F40" s="95"/>
      <c r="G40" s="130"/>
      <c r="H40" s="131"/>
      <c r="I40" s="229"/>
      <c r="J40" s="95"/>
      <c r="K40" s="95"/>
      <c r="L40" s="95"/>
      <c r="M40" s="95"/>
      <c r="N40" s="95"/>
      <c r="O40" s="95"/>
      <c r="P40" s="95"/>
      <c r="Q40" s="95"/>
      <c r="R40" s="95"/>
      <c r="S40" s="95"/>
      <c r="T40" s="95"/>
      <c r="U40" s="95"/>
      <c r="V40" s="95"/>
      <c r="W40" s="95"/>
      <c r="X40" s="95"/>
      <c r="Y40" s="93"/>
      <c r="Z40" s="93"/>
      <c r="AA40" s="93"/>
      <c r="AB40" s="125"/>
      <c r="AC40" s="125"/>
      <c r="AD40" s="85"/>
      <c r="AE40" s="85"/>
      <c r="AF40" s="85"/>
      <c r="AG40" s="85"/>
      <c r="AH40" s="85"/>
      <c r="AI40" s="85"/>
      <c r="AJ40" s="85"/>
      <c r="AK40" s="85"/>
      <c r="AL40" s="85"/>
      <c r="AM40" s="85"/>
      <c r="AN40" s="85"/>
      <c r="AO40" s="85"/>
      <c r="AP40" s="85"/>
      <c r="AQ40" s="87"/>
      <c r="AR40" s="87"/>
      <c r="AS40" s="87"/>
      <c r="AT40" s="87"/>
      <c r="AU40" s="87"/>
    </row>
    <row r="41" spans="2:47" ht="24.95" customHeight="1">
      <c r="B41" s="554"/>
      <c r="C41" s="258" t="s">
        <v>213</v>
      </c>
      <c r="D41" s="287">
        <f>MIN(D40,D39)</f>
        <v>0</v>
      </c>
      <c r="E41" s="286" t="s">
        <v>230</v>
      </c>
      <c r="F41" s="95"/>
      <c r="G41" s="130"/>
      <c r="H41" s="131"/>
      <c r="I41" s="229"/>
      <c r="J41" s="95"/>
      <c r="K41" s="95"/>
      <c r="L41" s="95"/>
      <c r="M41" s="95"/>
      <c r="N41" s="95"/>
      <c r="O41" s="95"/>
      <c r="P41" s="95"/>
      <c r="Q41" s="95"/>
      <c r="R41" s="95"/>
      <c r="S41" s="95"/>
      <c r="T41" s="95"/>
      <c r="U41" s="95"/>
      <c r="V41" s="95"/>
      <c r="W41" s="95"/>
      <c r="X41" s="95"/>
      <c r="Y41" s="93"/>
      <c r="Z41" s="93"/>
      <c r="AA41" s="93"/>
      <c r="AB41" s="125"/>
      <c r="AC41" s="125"/>
      <c r="AD41" s="85"/>
      <c r="AE41" s="85"/>
      <c r="AF41" s="85"/>
      <c r="AG41" s="85"/>
      <c r="AH41" s="85"/>
      <c r="AI41" s="85"/>
      <c r="AJ41" s="85"/>
      <c r="AK41" s="85"/>
      <c r="AL41" s="85"/>
      <c r="AM41" s="85"/>
      <c r="AN41" s="85"/>
      <c r="AO41" s="85"/>
      <c r="AP41" s="85"/>
      <c r="AQ41" s="87"/>
      <c r="AR41" s="87"/>
      <c r="AS41" s="87"/>
      <c r="AT41" s="87"/>
      <c r="AU41" s="87"/>
    </row>
    <row r="42" spans="2:47" ht="24.95" customHeight="1" thickBot="1">
      <c r="B42" s="555"/>
      <c r="C42" s="259" t="s">
        <v>214</v>
      </c>
      <c r="D42" s="288">
        <f>D41</f>
        <v>0</v>
      </c>
      <c r="E42" s="452" t="s">
        <v>229</v>
      </c>
      <c r="F42" s="95"/>
      <c r="G42" s="130"/>
      <c r="H42" s="131"/>
      <c r="I42" s="229"/>
      <c r="J42" s="95"/>
      <c r="K42" s="95"/>
      <c r="L42" s="95"/>
      <c r="M42" s="95"/>
      <c r="N42" s="95"/>
      <c r="O42" s="95"/>
      <c r="P42" s="95"/>
      <c r="Q42" s="95"/>
      <c r="R42" s="95"/>
      <c r="S42" s="95"/>
      <c r="T42" s="95"/>
      <c r="U42" s="95"/>
      <c r="V42" s="95"/>
      <c r="W42" s="95"/>
      <c r="X42" s="95"/>
      <c r="Y42" s="93"/>
      <c r="Z42" s="93"/>
      <c r="AA42" s="93"/>
      <c r="AB42" s="125"/>
      <c r="AC42" s="125"/>
      <c r="AD42" s="85"/>
      <c r="AE42" s="85"/>
      <c r="AF42" s="85"/>
      <c r="AG42" s="85"/>
      <c r="AH42" s="85"/>
      <c r="AI42" s="85"/>
      <c r="AJ42" s="85"/>
      <c r="AK42" s="85"/>
      <c r="AL42" s="85"/>
      <c r="AM42" s="85"/>
      <c r="AN42" s="85"/>
      <c r="AO42" s="85"/>
      <c r="AP42" s="85"/>
      <c r="AQ42" s="87"/>
      <c r="AR42" s="87"/>
      <c r="AS42" s="87"/>
      <c r="AT42" s="87"/>
      <c r="AU42" s="87"/>
    </row>
    <row r="43" spans="2:47" ht="24.95" customHeight="1">
      <c r="B43" s="556" t="s">
        <v>224</v>
      </c>
      <c r="C43" s="453" t="s">
        <v>206</v>
      </c>
      <c r="D43" s="454"/>
      <c r="E43" s="455" t="s">
        <v>227</v>
      </c>
      <c r="F43" s="95"/>
      <c r="G43" s="130"/>
      <c r="H43" s="131"/>
      <c r="I43" s="229"/>
      <c r="J43" s="95"/>
      <c r="K43" s="95"/>
      <c r="L43" s="95"/>
      <c r="M43" s="95"/>
      <c r="N43" s="95"/>
      <c r="O43" s="95"/>
      <c r="P43" s="95"/>
      <c r="Q43" s="95"/>
      <c r="R43" s="95"/>
      <c r="S43" s="95"/>
      <c r="T43" s="95"/>
      <c r="U43" s="95"/>
      <c r="V43" s="95"/>
      <c r="W43" s="95"/>
      <c r="X43" s="95"/>
      <c r="Y43" s="93"/>
      <c r="Z43" s="93"/>
      <c r="AA43" s="93"/>
      <c r="AB43" s="125"/>
      <c r="AC43" s="125"/>
      <c r="AD43" s="85"/>
      <c r="AE43" s="85"/>
      <c r="AF43" s="85"/>
      <c r="AG43" s="85"/>
      <c r="AH43" s="85"/>
      <c r="AI43" s="85"/>
      <c r="AJ43" s="85"/>
      <c r="AK43" s="85"/>
      <c r="AL43" s="85"/>
      <c r="AM43" s="85"/>
      <c r="AN43" s="85"/>
      <c r="AO43" s="85"/>
      <c r="AP43" s="85"/>
      <c r="AQ43" s="87"/>
      <c r="AR43" s="87"/>
      <c r="AS43" s="87"/>
      <c r="AT43" s="87"/>
      <c r="AU43" s="87"/>
    </row>
    <row r="44" spans="2:47" ht="24.95" customHeight="1">
      <c r="B44" s="554"/>
      <c r="C44" s="258" t="s">
        <v>207</v>
      </c>
      <c r="D44" s="289"/>
      <c r="E44" s="279">
        <v>6</v>
      </c>
      <c r="F44" s="95"/>
      <c r="G44" s="130"/>
      <c r="H44" s="131"/>
      <c r="I44" s="229"/>
      <c r="J44" s="95"/>
      <c r="K44" s="95"/>
      <c r="L44" s="95"/>
      <c r="M44" s="95"/>
      <c r="N44" s="95"/>
      <c r="O44" s="95"/>
      <c r="P44" s="95"/>
      <c r="Q44" s="95"/>
      <c r="R44" s="95"/>
      <c r="S44" s="95"/>
      <c r="T44" s="95"/>
      <c r="U44" s="95"/>
      <c r="V44" s="95"/>
      <c r="W44" s="95"/>
      <c r="X44" s="95"/>
      <c r="Y44" s="93"/>
      <c r="Z44" s="93"/>
      <c r="AA44" s="93"/>
      <c r="AB44" s="125"/>
      <c r="AC44" s="125"/>
      <c r="AD44" s="85"/>
      <c r="AE44" s="85"/>
      <c r="AF44" s="85"/>
      <c r="AG44" s="85"/>
      <c r="AH44" s="85"/>
      <c r="AI44" s="85"/>
      <c r="AJ44" s="85"/>
      <c r="AK44" s="85"/>
      <c r="AL44" s="85"/>
      <c r="AM44" s="85"/>
      <c r="AN44" s="85"/>
      <c r="AO44" s="85"/>
      <c r="AP44" s="85"/>
      <c r="AQ44" s="87"/>
      <c r="AR44" s="87"/>
      <c r="AS44" s="87"/>
      <c r="AT44" s="87"/>
      <c r="AU44" s="87"/>
    </row>
    <row r="45" spans="2:47" ht="24.95" customHeight="1">
      <c r="B45" s="554"/>
      <c r="C45" s="258" t="s">
        <v>208</v>
      </c>
      <c r="D45" s="282"/>
      <c r="E45" s="279" t="s">
        <v>228</v>
      </c>
      <c r="F45" s="95"/>
      <c r="G45" s="130"/>
      <c r="H45" s="131"/>
      <c r="I45" s="229"/>
      <c r="J45" s="95"/>
      <c r="K45" s="95"/>
      <c r="L45" s="95"/>
      <c r="M45" s="95"/>
      <c r="N45" s="95"/>
      <c r="O45" s="95"/>
      <c r="P45" s="95"/>
      <c r="Q45" s="95"/>
      <c r="R45" s="95"/>
      <c r="S45" s="95"/>
      <c r="T45" s="95"/>
      <c r="U45" s="95"/>
      <c r="V45" s="95"/>
      <c r="W45" s="95"/>
      <c r="X45" s="95"/>
      <c r="Y45" s="93"/>
      <c r="Z45" s="93"/>
      <c r="AA45" s="93"/>
      <c r="AB45" s="125"/>
      <c r="AC45" s="125"/>
      <c r="AD45" s="85"/>
      <c r="AE45" s="85"/>
      <c r="AF45" s="85"/>
      <c r="AG45" s="85"/>
      <c r="AH45" s="85"/>
      <c r="AI45" s="85"/>
      <c r="AJ45" s="85"/>
      <c r="AK45" s="85"/>
      <c r="AL45" s="85"/>
      <c r="AM45" s="85"/>
      <c r="AN45" s="85"/>
      <c r="AO45" s="85"/>
      <c r="AP45" s="85"/>
      <c r="AQ45" s="87"/>
      <c r="AR45" s="87"/>
      <c r="AS45" s="87"/>
      <c r="AT45" s="87"/>
      <c r="AU45" s="87"/>
    </row>
    <row r="46" spans="2:47" ht="24.95" customHeight="1">
      <c r="B46" s="554"/>
      <c r="C46" s="258" t="s">
        <v>210</v>
      </c>
      <c r="D46" s="282" t="s">
        <v>215</v>
      </c>
      <c r="E46" s="284">
        <v>45071</v>
      </c>
      <c r="F46" s="95"/>
      <c r="G46" s="130"/>
      <c r="H46" s="131"/>
      <c r="I46" s="229"/>
      <c r="J46" s="95"/>
      <c r="K46" s="95"/>
      <c r="L46" s="95"/>
      <c r="M46" s="95"/>
      <c r="N46" s="95"/>
      <c r="O46" s="95"/>
      <c r="P46" s="95"/>
      <c r="Q46" s="95"/>
      <c r="R46" s="95"/>
      <c r="S46" s="95"/>
      <c r="T46" s="95"/>
      <c r="U46" s="95"/>
      <c r="V46" s="95"/>
      <c r="W46" s="95"/>
      <c r="X46" s="95"/>
      <c r="Y46" s="93"/>
      <c r="Z46" s="93"/>
      <c r="AA46" s="93"/>
      <c r="AB46" s="125"/>
      <c r="AC46" s="125"/>
      <c r="AD46" s="85"/>
      <c r="AE46" s="85"/>
      <c r="AF46" s="85"/>
      <c r="AG46" s="85"/>
      <c r="AH46" s="85"/>
      <c r="AI46" s="85"/>
      <c r="AJ46" s="85"/>
      <c r="AK46" s="85"/>
      <c r="AL46" s="85"/>
      <c r="AM46" s="85"/>
      <c r="AN46" s="85"/>
      <c r="AO46" s="85"/>
      <c r="AP46" s="85"/>
      <c r="AQ46" s="87"/>
      <c r="AR46" s="87"/>
      <c r="AS46" s="87"/>
      <c r="AT46" s="87"/>
      <c r="AU46" s="87"/>
    </row>
    <row r="47" spans="2:47" ht="24.95" customHeight="1">
      <c r="B47" s="554"/>
      <c r="C47" s="258" t="s">
        <v>211</v>
      </c>
      <c r="D47" s="287"/>
      <c r="E47" s="285">
        <v>200000</v>
      </c>
      <c r="F47" s="95"/>
      <c r="G47" s="130"/>
      <c r="H47" s="131"/>
      <c r="I47" s="229"/>
      <c r="J47" s="95"/>
      <c r="K47" s="95"/>
      <c r="L47" s="95"/>
      <c r="M47" s="95"/>
      <c r="N47" s="95"/>
      <c r="O47" s="95"/>
      <c r="P47" s="95"/>
      <c r="Q47" s="95"/>
      <c r="R47" s="95"/>
      <c r="S47" s="95"/>
      <c r="T47" s="95"/>
      <c r="U47" s="95"/>
      <c r="V47" s="95"/>
      <c r="W47" s="95"/>
      <c r="X47" s="95"/>
      <c r="Y47" s="93"/>
      <c r="Z47" s="93"/>
      <c r="AA47" s="93"/>
      <c r="AB47" s="125"/>
      <c r="AC47" s="125"/>
      <c r="AD47" s="85"/>
      <c r="AE47" s="85"/>
      <c r="AF47" s="85"/>
      <c r="AG47" s="85"/>
      <c r="AH47" s="85"/>
      <c r="AI47" s="85"/>
      <c r="AJ47" s="85"/>
      <c r="AK47" s="85"/>
      <c r="AL47" s="85"/>
      <c r="AM47" s="85"/>
      <c r="AN47" s="85"/>
      <c r="AO47" s="85"/>
      <c r="AP47" s="85"/>
      <c r="AQ47" s="87"/>
      <c r="AR47" s="87"/>
      <c r="AS47" s="87"/>
      <c r="AT47" s="87"/>
      <c r="AU47" s="87"/>
    </row>
    <row r="48" spans="2:47" ht="24.95" customHeight="1">
      <c r="B48" s="554"/>
      <c r="C48" s="258" t="s">
        <v>212</v>
      </c>
      <c r="D48" s="461"/>
      <c r="E48" s="285" t="s">
        <v>362</v>
      </c>
      <c r="F48" s="95"/>
      <c r="G48" s="130"/>
      <c r="H48" s="131"/>
      <c r="I48" s="229"/>
      <c r="J48" s="95"/>
      <c r="K48" s="95"/>
      <c r="L48" s="95"/>
      <c r="M48" s="95"/>
      <c r="N48" s="95"/>
      <c r="O48" s="95"/>
      <c r="P48" s="95"/>
      <c r="Q48" s="95"/>
      <c r="R48" s="95"/>
      <c r="S48" s="95"/>
      <c r="T48" s="95"/>
      <c r="U48" s="95"/>
      <c r="V48" s="95"/>
      <c r="W48" s="95"/>
      <c r="X48" s="95"/>
      <c r="Y48" s="93"/>
      <c r="Z48" s="93"/>
      <c r="AA48" s="93"/>
      <c r="AB48" s="125"/>
      <c r="AC48" s="125"/>
      <c r="AD48" s="85"/>
      <c r="AE48" s="85"/>
      <c r="AF48" s="85"/>
      <c r="AG48" s="85"/>
      <c r="AH48" s="85"/>
      <c r="AI48" s="85"/>
      <c r="AJ48" s="85"/>
      <c r="AK48" s="85"/>
      <c r="AL48" s="85"/>
      <c r="AM48" s="85"/>
      <c r="AN48" s="85"/>
      <c r="AO48" s="85"/>
      <c r="AP48" s="85"/>
      <c r="AQ48" s="87"/>
      <c r="AR48" s="87"/>
      <c r="AS48" s="87"/>
      <c r="AT48" s="87"/>
      <c r="AU48" s="87"/>
    </row>
    <row r="49" spans="2:47" ht="24.95" customHeight="1">
      <c r="B49" s="554"/>
      <c r="C49" s="258" t="s">
        <v>213</v>
      </c>
      <c r="D49" s="287">
        <f>MIN(D48,D47)</f>
        <v>0</v>
      </c>
      <c r="E49" s="286" t="s">
        <v>230</v>
      </c>
      <c r="F49" s="95"/>
      <c r="G49" s="130"/>
      <c r="H49" s="131"/>
      <c r="I49" s="229"/>
      <c r="J49" s="95"/>
      <c r="K49" s="95"/>
      <c r="L49" s="95"/>
      <c r="M49" s="95"/>
      <c r="N49" s="95"/>
      <c r="O49" s="95"/>
      <c r="P49" s="95"/>
      <c r="Q49" s="95"/>
      <c r="R49" s="95"/>
      <c r="S49" s="95"/>
      <c r="T49" s="95"/>
      <c r="U49" s="95"/>
      <c r="V49" s="95"/>
      <c r="W49" s="95"/>
      <c r="X49" s="95"/>
      <c r="Y49" s="93"/>
      <c r="Z49" s="93"/>
      <c r="AA49" s="93"/>
      <c r="AB49" s="125"/>
      <c r="AC49" s="125"/>
      <c r="AD49" s="85"/>
      <c r="AE49" s="85"/>
      <c r="AF49" s="85"/>
      <c r="AG49" s="85"/>
      <c r="AH49" s="85"/>
      <c r="AI49" s="85"/>
      <c r="AJ49" s="85"/>
      <c r="AK49" s="85"/>
      <c r="AL49" s="85"/>
      <c r="AM49" s="85"/>
      <c r="AN49" s="85"/>
      <c r="AO49" s="85"/>
      <c r="AP49" s="85"/>
      <c r="AQ49" s="87"/>
      <c r="AR49" s="87"/>
      <c r="AS49" s="87"/>
      <c r="AT49" s="87"/>
      <c r="AU49" s="87"/>
    </row>
    <row r="50" spans="2:47" ht="24.95" customHeight="1" thickBot="1">
      <c r="B50" s="555"/>
      <c r="C50" s="259" t="s">
        <v>214</v>
      </c>
      <c r="D50" s="288">
        <f>D49</f>
        <v>0</v>
      </c>
      <c r="E50" s="452" t="s">
        <v>229</v>
      </c>
      <c r="F50" s="95"/>
      <c r="G50" s="130"/>
      <c r="H50" s="131"/>
      <c r="I50" s="229"/>
      <c r="J50" s="95"/>
      <c r="K50" s="95"/>
      <c r="L50" s="95"/>
      <c r="M50" s="95"/>
      <c r="N50" s="95"/>
      <c r="O50" s="95"/>
      <c r="P50" s="95"/>
      <c r="Q50" s="95"/>
      <c r="R50" s="95"/>
      <c r="S50" s="95"/>
      <c r="T50" s="95"/>
      <c r="U50" s="95"/>
      <c r="V50" s="95"/>
      <c r="W50" s="95"/>
      <c r="X50" s="95"/>
      <c r="Y50" s="93"/>
      <c r="Z50" s="93"/>
      <c r="AA50" s="93"/>
      <c r="AB50" s="125"/>
      <c r="AC50" s="125"/>
      <c r="AD50" s="85"/>
      <c r="AE50" s="85"/>
      <c r="AF50" s="85"/>
      <c r="AG50" s="85"/>
      <c r="AH50" s="85"/>
      <c r="AI50" s="85"/>
      <c r="AJ50" s="85"/>
      <c r="AK50" s="85"/>
      <c r="AL50" s="85"/>
      <c r="AM50" s="85"/>
      <c r="AN50" s="85"/>
      <c r="AO50" s="85"/>
      <c r="AP50" s="85"/>
      <c r="AQ50" s="87"/>
      <c r="AR50" s="87"/>
      <c r="AS50" s="87"/>
      <c r="AT50" s="87"/>
      <c r="AU50" s="87"/>
    </row>
    <row r="51" spans="2:47" ht="24.95" customHeight="1">
      <c r="B51" s="556" t="s">
        <v>225</v>
      </c>
      <c r="C51" s="453" t="s">
        <v>206</v>
      </c>
      <c r="D51" s="454"/>
      <c r="E51" s="455" t="s">
        <v>227</v>
      </c>
      <c r="F51" s="95"/>
      <c r="G51" s="130"/>
      <c r="H51" s="131"/>
      <c r="I51" s="229"/>
      <c r="J51" s="95"/>
      <c r="K51" s="95"/>
      <c r="L51" s="95"/>
      <c r="M51" s="95"/>
      <c r="N51" s="95"/>
      <c r="O51" s="95"/>
      <c r="P51" s="95"/>
      <c r="Q51" s="95"/>
      <c r="R51" s="95"/>
      <c r="S51" s="95"/>
      <c r="T51" s="95"/>
      <c r="U51" s="95"/>
      <c r="V51" s="95"/>
      <c r="W51" s="95"/>
      <c r="X51" s="95"/>
      <c r="Y51" s="93"/>
      <c r="Z51" s="93"/>
      <c r="AA51" s="93"/>
      <c r="AB51" s="125"/>
      <c r="AC51" s="125"/>
      <c r="AD51" s="85"/>
      <c r="AE51" s="85"/>
      <c r="AF51" s="85"/>
      <c r="AG51" s="85"/>
      <c r="AH51" s="85"/>
      <c r="AI51" s="85"/>
      <c r="AJ51" s="85"/>
      <c r="AK51" s="85"/>
      <c r="AL51" s="85"/>
      <c r="AM51" s="85"/>
      <c r="AN51" s="85"/>
      <c r="AO51" s="85"/>
      <c r="AP51" s="85"/>
      <c r="AQ51" s="87"/>
      <c r="AR51" s="87"/>
      <c r="AS51" s="87"/>
      <c r="AT51" s="87"/>
      <c r="AU51" s="87"/>
    </row>
    <row r="52" spans="2:47" ht="24.95" customHeight="1">
      <c r="B52" s="554"/>
      <c r="C52" s="258" t="s">
        <v>207</v>
      </c>
      <c r="D52" s="289"/>
      <c r="E52" s="279">
        <v>6</v>
      </c>
      <c r="F52" s="95"/>
      <c r="G52" s="130"/>
      <c r="H52" s="131"/>
      <c r="I52" s="229"/>
      <c r="J52" s="95"/>
      <c r="K52" s="95"/>
      <c r="L52" s="95"/>
      <c r="M52" s="95"/>
      <c r="N52" s="95"/>
      <c r="O52" s="95"/>
      <c r="P52" s="95"/>
      <c r="Q52" s="95"/>
      <c r="R52" s="95"/>
      <c r="S52" s="95"/>
      <c r="T52" s="95"/>
      <c r="U52" s="95"/>
      <c r="V52" s="95"/>
      <c r="W52" s="95"/>
      <c r="X52" s="95"/>
      <c r="Y52" s="93"/>
      <c r="Z52" s="93"/>
      <c r="AA52" s="93"/>
      <c r="AB52" s="125"/>
      <c r="AC52" s="125"/>
      <c r="AD52" s="85"/>
      <c r="AE52" s="85"/>
      <c r="AF52" s="85"/>
      <c r="AG52" s="85"/>
      <c r="AH52" s="85"/>
      <c r="AI52" s="85"/>
      <c r="AJ52" s="85"/>
      <c r="AK52" s="85"/>
      <c r="AL52" s="85"/>
      <c r="AM52" s="85"/>
      <c r="AN52" s="85"/>
      <c r="AO52" s="85"/>
      <c r="AP52" s="85"/>
      <c r="AQ52" s="87"/>
      <c r="AR52" s="87"/>
      <c r="AS52" s="87"/>
      <c r="AT52" s="87"/>
      <c r="AU52" s="87"/>
    </row>
    <row r="53" spans="2:47" ht="24.95" customHeight="1">
      <c r="B53" s="554"/>
      <c r="C53" s="258" t="s">
        <v>208</v>
      </c>
      <c r="D53" s="282"/>
      <c r="E53" s="279" t="s">
        <v>228</v>
      </c>
      <c r="F53" s="95"/>
      <c r="G53" s="130"/>
      <c r="H53" s="131"/>
      <c r="I53" s="229"/>
      <c r="J53" s="95"/>
      <c r="K53" s="95"/>
      <c r="L53" s="95"/>
      <c r="M53" s="95"/>
      <c r="N53" s="95"/>
      <c r="O53" s="95"/>
      <c r="P53" s="95"/>
      <c r="Q53" s="95"/>
      <c r="R53" s="95"/>
      <c r="S53" s="95"/>
      <c r="T53" s="95"/>
      <c r="U53" s="95"/>
      <c r="V53" s="95"/>
      <c r="W53" s="95"/>
      <c r="X53" s="95"/>
      <c r="Y53" s="93"/>
      <c r="Z53" s="93"/>
      <c r="AA53" s="93"/>
      <c r="AB53" s="125"/>
      <c r="AC53" s="125"/>
      <c r="AD53" s="85"/>
      <c r="AE53" s="85"/>
      <c r="AF53" s="85"/>
      <c r="AG53" s="85"/>
      <c r="AH53" s="85"/>
      <c r="AI53" s="85"/>
      <c r="AJ53" s="85"/>
      <c r="AK53" s="85"/>
      <c r="AL53" s="85"/>
      <c r="AM53" s="85"/>
      <c r="AN53" s="85"/>
      <c r="AO53" s="85"/>
      <c r="AP53" s="85"/>
      <c r="AQ53" s="87"/>
      <c r="AR53" s="87"/>
      <c r="AS53" s="87"/>
      <c r="AT53" s="87"/>
      <c r="AU53" s="87"/>
    </row>
    <row r="54" spans="2:47" ht="24.95" customHeight="1">
      <c r="B54" s="554"/>
      <c r="C54" s="258" t="s">
        <v>210</v>
      </c>
      <c r="D54" s="282" t="s">
        <v>215</v>
      </c>
      <c r="E54" s="284">
        <v>45071</v>
      </c>
      <c r="F54" s="95"/>
      <c r="G54" s="130"/>
      <c r="H54" s="131"/>
      <c r="I54" s="229"/>
      <c r="J54" s="95"/>
      <c r="K54" s="95"/>
      <c r="L54" s="95"/>
      <c r="M54" s="95"/>
      <c r="N54" s="95"/>
      <c r="O54" s="95"/>
      <c r="P54" s="95"/>
      <c r="Q54" s="95"/>
      <c r="R54" s="95"/>
      <c r="S54" s="95"/>
      <c r="T54" s="95"/>
      <c r="U54" s="95"/>
      <c r="V54" s="95"/>
      <c r="W54" s="95"/>
      <c r="X54" s="95"/>
      <c r="Y54" s="93"/>
      <c r="Z54" s="93"/>
      <c r="AA54" s="93"/>
      <c r="AB54" s="125"/>
      <c r="AC54" s="125"/>
      <c r="AD54" s="85"/>
      <c r="AE54" s="85"/>
      <c r="AF54" s="85"/>
      <c r="AG54" s="85"/>
      <c r="AH54" s="85"/>
      <c r="AI54" s="85"/>
      <c r="AJ54" s="85"/>
      <c r="AK54" s="85"/>
      <c r="AL54" s="85"/>
      <c r="AM54" s="85"/>
      <c r="AN54" s="85"/>
      <c r="AO54" s="85"/>
      <c r="AP54" s="85"/>
      <c r="AQ54" s="87"/>
      <c r="AR54" s="87"/>
      <c r="AS54" s="87"/>
      <c r="AT54" s="87"/>
      <c r="AU54" s="87"/>
    </row>
    <row r="55" spans="2:47" ht="24.95" customHeight="1">
      <c r="B55" s="554"/>
      <c r="C55" s="258" t="s">
        <v>211</v>
      </c>
      <c r="D55" s="287"/>
      <c r="E55" s="285">
        <v>200000</v>
      </c>
      <c r="F55" s="95"/>
      <c r="G55" s="130"/>
      <c r="H55" s="131"/>
      <c r="I55" s="229"/>
      <c r="J55" s="95"/>
      <c r="K55" s="95"/>
      <c r="L55" s="95"/>
      <c r="M55" s="95"/>
      <c r="N55" s="95"/>
      <c r="O55" s="95"/>
      <c r="P55" s="95"/>
      <c r="Q55" s="95"/>
      <c r="R55" s="95"/>
      <c r="S55" s="95"/>
      <c r="T55" s="95"/>
      <c r="U55" s="95"/>
      <c r="V55" s="95"/>
      <c r="W55" s="95"/>
      <c r="X55" s="95"/>
      <c r="Y55" s="93"/>
      <c r="Z55" s="93"/>
      <c r="AA55" s="93"/>
      <c r="AB55" s="125"/>
      <c r="AC55" s="125"/>
      <c r="AD55" s="85"/>
      <c r="AE55" s="85"/>
      <c r="AF55" s="85"/>
      <c r="AG55" s="85"/>
      <c r="AH55" s="85"/>
      <c r="AI55" s="85"/>
      <c r="AJ55" s="85"/>
      <c r="AK55" s="85"/>
      <c r="AL55" s="85"/>
      <c r="AM55" s="85"/>
      <c r="AN55" s="85"/>
      <c r="AO55" s="85"/>
      <c r="AP55" s="85"/>
      <c r="AQ55" s="87"/>
      <c r="AR55" s="87"/>
      <c r="AS55" s="87"/>
      <c r="AT55" s="87"/>
      <c r="AU55" s="87"/>
    </row>
    <row r="56" spans="2:47" ht="24.95" customHeight="1">
      <c r="B56" s="554"/>
      <c r="C56" s="258" t="s">
        <v>212</v>
      </c>
      <c r="D56" s="461"/>
      <c r="E56" s="285" t="s">
        <v>362</v>
      </c>
      <c r="F56" s="95"/>
      <c r="G56" s="130"/>
      <c r="H56" s="131"/>
      <c r="I56" s="229"/>
      <c r="J56" s="95"/>
      <c r="K56" s="95"/>
      <c r="L56" s="95"/>
      <c r="M56" s="95"/>
      <c r="N56" s="95"/>
      <c r="O56" s="95"/>
      <c r="P56" s="95"/>
      <c r="Q56" s="95"/>
      <c r="R56" s="95"/>
      <c r="S56" s="95"/>
      <c r="T56" s="95"/>
      <c r="U56" s="95"/>
      <c r="V56" s="95"/>
      <c r="W56" s="95"/>
      <c r="X56" s="95"/>
      <c r="Y56" s="93"/>
      <c r="Z56" s="93"/>
      <c r="AA56" s="93"/>
      <c r="AB56" s="125"/>
      <c r="AC56" s="125"/>
      <c r="AD56" s="85"/>
      <c r="AE56" s="85"/>
      <c r="AF56" s="85"/>
      <c r="AG56" s="85"/>
      <c r="AH56" s="85"/>
      <c r="AI56" s="85"/>
      <c r="AJ56" s="85"/>
      <c r="AK56" s="85"/>
      <c r="AL56" s="85"/>
      <c r="AM56" s="85"/>
      <c r="AN56" s="85"/>
      <c r="AO56" s="85"/>
      <c r="AP56" s="85"/>
      <c r="AQ56" s="87"/>
      <c r="AR56" s="87"/>
      <c r="AS56" s="87"/>
      <c r="AT56" s="87"/>
      <c r="AU56" s="87"/>
    </row>
    <row r="57" spans="2:47" ht="24.95" customHeight="1">
      <c r="B57" s="554"/>
      <c r="C57" s="258" t="s">
        <v>213</v>
      </c>
      <c r="D57" s="287">
        <f>MIN(D56,D55)</f>
        <v>0</v>
      </c>
      <c r="E57" s="286" t="s">
        <v>230</v>
      </c>
      <c r="F57" s="95"/>
      <c r="G57" s="130"/>
      <c r="H57" s="131"/>
      <c r="I57" s="229"/>
      <c r="J57" s="95"/>
      <c r="K57" s="95"/>
      <c r="L57" s="95"/>
      <c r="M57" s="95"/>
      <c r="N57" s="95"/>
      <c r="O57" s="95"/>
      <c r="P57" s="95"/>
      <c r="Q57" s="95"/>
      <c r="R57" s="95"/>
      <c r="S57" s="95"/>
      <c r="T57" s="95"/>
      <c r="U57" s="95"/>
      <c r="V57" s="95"/>
      <c r="W57" s="95"/>
      <c r="X57" s="95"/>
      <c r="Y57" s="93"/>
      <c r="Z57" s="93"/>
      <c r="AA57" s="93"/>
      <c r="AB57" s="125"/>
      <c r="AC57" s="125"/>
      <c r="AD57" s="85"/>
      <c r="AE57" s="85"/>
      <c r="AF57" s="85"/>
      <c r="AG57" s="85"/>
      <c r="AH57" s="85"/>
      <c r="AI57" s="85"/>
      <c r="AJ57" s="85"/>
      <c r="AK57" s="85"/>
      <c r="AL57" s="85"/>
      <c r="AM57" s="85"/>
      <c r="AN57" s="85"/>
      <c r="AO57" s="85"/>
      <c r="AP57" s="85"/>
      <c r="AQ57" s="87"/>
      <c r="AR57" s="87"/>
      <c r="AS57" s="87"/>
      <c r="AT57" s="87"/>
      <c r="AU57" s="87"/>
    </row>
    <row r="58" spans="2:47" ht="24.95" customHeight="1" thickBot="1">
      <c r="B58" s="555"/>
      <c r="C58" s="259" t="s">
        <v>214</v>
      </c>
      <c r="D58" s="288">
        <f>D57</f>
        <v>0</v>
      </c>
      <c r="E58" s="452" t="s">
        <v>229</v>
      </c>
      <c r="F58" s="95"/>
      <c r="G58" s="130"/>
      <c r="H58" s="131"/>
      <c r="I58" s="229"/>
      <c r="J58" s="95"/>
      <c r="K58" s="95"/>
      <c r="L58" s="95"/>
      <c r="M58" s="95"/>
      <c r="N58" s="95"/>
      <c r="O58" s="95"/>
      <c r="P58" s="95"/>
      <c r="Q58" s="95"/>
      <c r="R58" s="95"/>
      <c r="S58" s="95"/>
      <c r="T58" s="95"/>
      <c r="U58" s="95"/>
      <c r="V58" s="95"/>
      <c r="W58" s="95"/>
      <c r="X58" s="95"/>
      <c r="Y58" s="93"/>
      <c r="Z58" s="93"/>
      <c r="AA58" s="93"/>
      <c r="AB58" s="125"/>
      <c r="AC58" s="125"/>
      <c r="AD58" s="85"/>
      <c r="AE58" s="85"/>
      <c r="AF58" s="85"/>
      <c r="AG58" s="85"/>
      <c r="AH58" s="85"/>
      <c r="AI58" s="85"/>
      <c r="AJ58" s="85"/>
      <c r="AK58" s="85"/>
      <c r="AL58" s="85"/>
      <c r="AM58" s="85"/>
      <c r="AN58" s="85"/>
      <c r="AO58" s="85"/>
      <c r="AP58" s="85"/>
      <c r="AQ58" s="87"/>
      <c r="AR58" s="87"/>
      <c r="AS58" s="87"/>
      <c r="AT58" s="87"/>
      <c r="AU58" s="87"/>
    </row>
    <row r="59" spans="2:47" ht="24.95" customHeight="1">
      <c r="B59" s="556" t="s">
        <v>226</v>
      </c>
      <c r="C59" s="453" t="s">
        <v>206</v>
      </c>
      <c r="D59" s="454"/>
      <c r="E59" s="455" t="s">
        <v>227</v>
      </c>
      <c r="F59" s="95"/>
      <c r="G59" s="130"/>
      <c r="H59" s="131"/>
      <c r="I59" s="229"/>
      <c r="J59" s="95"/>
      <c r="K59" s="95"/>
      <c r="L59" s="95"/>
      <c r="M59" s="95"/>
      <c r="N59" s="95"/>
      <c r="O59" s="95"/>
      <c r="P59" s="95"/>
      <c r="Q59" s="95"/>
      <c r="R59" s="95"/>
      <c r="S59" s="95"/>
      <c r="T59" s="95"/>
      <c r="U59" s="95"/>
      <c r="V59" s="95"/>
      <c r="W59" s="95"/>
      <c r="X59" s="95"/>
      <c r="Y59" s="93"/>
      <c r="Z59" s="93"/>
      <c r="AA59" s="93"/>
      <c r="AB59" s="125"/>
      <c r="AC59" s="125"/>
      <c r="AD59" s="85"/>
      <c r="AE59" s="85"/>
      <c r="AF59" s="85"/>
      <c r="AG59" s="85"/>
      <c r="AH59" s="85"/>
      <c r="AI59" s="85"/>
      <c r="AJ59" s="85"/>
      <c r="AK59" s="85"/>
      <c r="AL59" s="85"/>
      <c r="AM59" s="85"/>
      <c r="AN59" s="85"/>
      <c r="AO59" s="85"/>
      <c r="AP59" s="85"/>
      <c r="AQ59" s="87"/>
      <c r="AR59" s="87"/>
      <c r="AS59" s="87"/>
      <c r="AT59" s="87"/>
      <c r="AU59" s="87"/>
    </row>
    <row r="60" spans="2:47" ht="24.95" customHeight="1">
      <c r="B60" s="554"/>
      <c r="C60" s="258" t="s">
        <v>207</v>
      </c>
      <c r="D60" s="289"/>
      <c r="E60" s="279">
        <v>6</v>
      </c>
      <c r="F60" s="95"/>
      <c r="G60" s="130"/>
      <c r="H60" s="131"/>
      <c r="I60" s="229"/>
      <c r="J60" s="95"/>
      <c r="K60" s="95"/>
      <c r="L60" s="95"/>
      <c r="M60" s="95"/>
      <c r="N60" s="95"/>
      <c r="O60" s="95"/>
      <c r="P60" s="95"/>
      <c r="Q60" s="95"/>
      <c r="R60" s="95"/>
      <c r="S60" s="95"/>
      <c r="T60" s="95"/>
      <c r="U60" s="95"/>
      <c r="V60" s="95"/>
      <c r="W60" s="95"/>
      <c r="X60" s="95"/>
      <c r="Y60" s="93"/>
      <c r="Z60" s="93"/>
      <c r="AA60" s="93"/>
      <c r="AB60" s="125"/>
      <c r="AC60" s="125"/>
      <c r="AD60" s="85"/>
      <c r="AE60" s="85"/>
      <c r="AF60" s="85"/>
      <c r="AG60" s="85"/>
      <c r="AH60" s="85"/>
      <c r="AI60" s="85"/>
      <c r="AJ60" s="85"/>
      <c r="AK60" s="85"/>
      <c r="AL60" s="85"/>
      <c r="AM60" s="85"/>
      <c r="AN60" s="85"/>
      <c r="AO60" s="85"/>
      <c r="AP60" s="85"/>
      <c r="AQ60" s="87"/>
      <c r="AR60" s="87"/>
      <c r="AS60" s="87"/>
      <c r="AT60" s="87"/>
      <c r="AU60" s="87"/>
    </row>
    <row r="61" spans="2:47" ht="24.95" customHeight="1">
      <c r="B61" s="554"/>
      <c r="C61" s="258" t="s">
        <v>208</v>
      </c>
      <c r="D61" s="282"/>
      <c r="E61" s="279" t="s">
        <v>228</v>
      </c>
      <c r="F61" s="95"/>
      <c r="G61" s="130"/>
      <c r="H61" s="131"/>
      <c r="I61" s="229"/>
      <c r="J61" s="95"/>
      <c r="K61" s="95"/>
      <c r="L61" s="95"/>
      <c r="M61" s="95"/>
      <c r="N61" s="95"/>
      <c r="O61" s="95"/>
      <c r="P61" s="95"/>
      <c r="Q61" s="95"/>
      <c r="R61" s="95"/>
      <c r="S61" s="95"/>
      <c r="T61" s="95"/>
      <c r="U61" s="95"/>
      <c r="V61" s="95"/>
      <c r="W61" s="95"/>
      <c r="X61" s="95"/>
      <c r="Y61" s="93"/>
      <c r="Z61" s="93"/>
      <c r="AA61" s="93"/>
      <c r="AB61" s="125"/>
      <c r="AC61" s="125"/>
      <c r="AD61" s="85"/>
      <c r="AE61" s="85"/>
      <c r="AF61" s="85"/>
      <c r="AG61" s="85"/>
      <c r="AH61" s="85"/>
      <c r="AI61" s="85"/>
      <c r="AJ61" s="85"/>
      <c r="AK61" s="85"/>
      <c r="AL61" s="85"/>
      <c r="AM61" s="85"/>
      <c r="AN61" s="85"/>
      <c r="AO61" s="85"/>
      <c r="AP61" s="85"/>
      <c r="AQ61" s="87"/>
      <c r="AR61" s="87"/>
      <c r="AS61" s="87"/>
      <c r="AT61" s="87"/>
      <c r="AU61" s="87"/>
    </row>
    <row r="62" spans="2:47" ht="24.95" customHeight="1">
      <c r="B62" s="554"/>
      <c r="C62" s="258" t="s">
        <v>210</v>
      </c>
      <c r="D62" s="282" t="s">
        <v>215</v>
      </c>
      <c r="E62" s="284">
        <v>45071</v>
      </c>
      <c r="F62" s="95"/>
      <c r="G62" s="130"/>
      <c r="H62" s="131"/>
      <c r="I62" s="229"/>
      <c r="J62" s="95"/>
      <c r="K62" s="95"/>
      <c r="L62" s="95"/>
      <c r="M62" s="95"/>
      <c r="N62" s="95"/>
      <c r="O62" s="95"/>
      <c r="P62" s="95"/>
      <c r="Q62" s="95"/>
      <c r="R62" s="95"/>
      <c r="S62" s="95"/>
      <c r="T62" s="95"/>
      <c r="U62" s="95"/>
      <c r="V62" s="95"/>
      <c r="W62" s="95"/>
      <c r="X62" s="95"/>
      <c r="Y62" s="93"/>
      <c r="Z62" s="93"/>
      <c r="AA62" s="93"/>
      <c r="AB62" s="125"/>
      <c r="AC62" s="125"/>
      <c r="AD62" s="85"/>
      <c r="AE62" s="85"/>
      <c r="AF62" s="85"/>
      <c r="AG62" s="85"/>
      <c r="AH62" s="85"/>
      <c r="AI62" s="85"/>
      <c r="AJ62" s="85"/>
      <c r="AK62" s="85"/>
      <c r="AL62" s="85"/>
      <c r="AM62" s="85"/>
      <c r="AN62" s="85"/>
      <c r="AO62" s="85"/>
      <c r="AP62" s="85"/>
      <c r="AQ62" s="87"/>
      <c r="AR62" s="87"/>
      <c r="AS62" s="87"/>
      <c r="AT62" s="87"/>
      <c r="AU62" s="87"/>
    </row>
    <row r="63" spans="2:47" ht="24.95" customHeight="1">
      <c r="B63" s="554"/>
      <c r="C63" s="258" t="s">
        <v>211</v>
      </c>
      <c r="D63" s="287"/>
      <c r="E63" s="285">
        <v>200000</v>
      </c>
      <c r="F63" s="95"/>
      <c r="G63" s="130"/>
      <c r="H63" s="131"/>
      <c r="I63" s="229"/>
      <c r="J63" s="95"/>
      <c r="K63" s="95"/>
      <c r="L63" s="95"/>
      <c r="M63" s="95"/>
      <c r="N63" s="95"/>
      <c r="O63" s="95"/>
      <c r="P63" s="95"/>
      <c r="Q63" s="95"/>
      <c r="R63" s="95"/>
      <c r="S63" s="95"/>
      <c r="T63" s="95"/>
      <c r="U63" s="95"/>
      <c r="V63" s="95"/>
      <c r="W63" s="95"/>
      <c r="X63" s="95"/>
      <c r="Y63" s="93"/>
      <c r="Z63" s="93"/>
      <c r="AA63" s="93"/>
      <c r="AB63" s="125"/>
      <c r="AC63" s="125"/>
      <c r="AD63" s="85"/>
      <c r="AE63" s="85"/>
      <c r="AF63" s="85"/>
      <c r="AG63" s="85"/>
      <c r="AH63" s="85"/>
      <c r="AI63" s="85"/>
      <c r="AJ63" s="85"/>
      <c r="AK63" s="85"/>
      <c r="AL63" s="85"/>
      <c r="AM63" s="85"/>
      <c r="AN63" s="85"/>
      <c r="AO63" s="85"/>
      <c r="AP63" s="85"/>
      <c r="AQ63" s="87"/>
      <c r="AR63" s="87"/>
      <c r="AS63" s="87"/>
      <c r="AT63" s="87"/>
      <c r="AU63" s="87"/>
    </row>
    <row r="64" spans="2:47" ht="24.95" customHeight="1">
      <c r="B64" s="554"/>
      <c r="C64" s="258" t="s">
        <v>212</v>
      </c>
      <c r="D64" s="461"/>
      <c r="E64" s="285" t="s">
        <v>362</v>
      </c>
      <c r="F64" s="95"/>
      <c r="G64" s="130"/>
      <c r="H64" s="131"/>
      <c r="I64" s="229"/>
      <c r="J64" s="95"/>
      <c r="K64" s="95"/>
      <c r="L64" s="95"/>
      <c r="M64" s="95"/>
      <c r="N64" s="95"/>
      <c r="O64" s="95"/>
      <c r="P64" s="95"/>
      <c r="Q64" s="95"/>
      <c r="R64" s="95"/>
      <c r="S64" s="95"/>
      <c r="T64" s="95"/>
      <c r="U64" s="95"/>
      <c r="V64" s="95"/>
      <c r="W64" s="95"/>
      <c r="X64" s="95"/>
      <c r="Y64" s="93"/>
      <c r="Z64" s="93"/>
      <c r="AA64" s="93"/>
      <c r="AB64" s="125"/>
      <c r="AC64" s="125"/>
      <c r="AD64" s="85"/>
      <c r="AE64" s="85"/>
      <c r="AF64" s="85"/>
      <c r="AG64" s="85"/>
      <c r="AH64" s="85"/>
      <c r="AI64" s="85"/>
      <c r="AJ64" s="85"/>
      <c r="AK64" s="85"/>
      <c r="AL64" s="85"/>
      <c r="AM64" s="85"/>
      <c r="AN64" s="85"/>
      <c r="AO64" s="85"/>
      <c r="AP64" s="85"/>
      <c r="AQ64" s="87"/>
      <c r="AR64" s="87"/>
      <c r="AS64" s="87"/>
      <c r="AT64" s="87"/>
      <c r="AU64" s="87"/>
    </row>
    <row r="65" spans="2:47" ht="24.95" customHeight="1">
      <c r="B65" s="554"/>
      <c r="C65" s="258" t="s">
        <v>213</v>
      </c>
      <c r="D65" s="287">
        <f>MIN(D64,D63)</f>
        <v>0</v>
      </c>
      <c r="E65" s="286" t="s">
        <v>230</v>
      </c>
      <c r="F65" s="95"/>
      <c r="G65" s="130"/>
      <c r="H65" s="131"/>
      <c r="I65" s="229"/>
      <c r="J65" s="95"/>
      <c r="K65" s="95"/>
      <c r="L65" s="95"/>
      <c r="M65" s="95"/>
      <c r="N65" s="95"/>
      <c r="O65" s="95"/>
      <c r="P65" s="95"/>
      <c r="Q65" s="95"/>
      <c r="R65" s="95"/>
      <c r="S65" s="95"/>
      <c r="T65" s="95"/>
      <c r="U65" s="95"/>
      <c r="V65" s="95"/>
      <c r="W65" s="95"/>
      <c r="X65" s="95"/>
      <c r="Y65" s="93"/>
      <c r="Z65" s="93"/>
      <c r="AA65" s="93"/>
      <c r="AB65" s="125"/>
      <c r="AC65" s="125"/>
      <c r="AD65" s="85"/>
      <c r="AE65" s="85"/>
      <c r="AF65" s="85"/>
      <c r="AG65" s="85"/>
      <c r="AH65" s="85"/>
      <c r="AI65" s="85"/>
      <c r="AJ65" s="85"/>
      <c r="AK65" s="85"/>
      <c r="AL65" s="85"/>
      <c r="AM65" s="85"/>
      <c r="AN65" s="85"/>
      <c r="AO65" s="85"/>
      <c r="AP65" s="85"/>
      <c r="AQ65" s="87"/>
      <c r="AR65" s="87"/>
      <c r="AS65" s="87"/>
      <c r="AT65" s="87"/>
      <c r="AU65" s="87"/>
    </row>
    <row r="66" spans="2:47" ht="24.95" customHeight="1" thickBot="1">
      <c r="B66" s="555"/>
      <c r="C66" s="259" t="s">
        <v>214</v>
      </c>
      <c r="D66" s="288">
        <f>D65</f>
        <v>0</v>
      </c>
      <c r="E66" s="452" t="s">
        <v>229</v>
      </c>
      <c r="F66" s="95"/>
      <c r="G66" s="130"/>
      <c r="H66" s="131"/>
      <c r="I66" s="229"/>
      <c r="J66" s="95"/>
      <c r="K66" s="95"/>
      <c r="L66" s="95"/>
      <c r="M66" s="95"/>
      <c r="N66" s="95"/>
      <c r="O66" s="95"/>
      <c r="P66" s="95"/>
      <c r="Q66" s="95"/>
      <c r="R66" s="95"/>
      <c r="S66" s="95"/>
      <c r="T66" s="95"/>
      <c r="U66" s="95"/>
      <c r="V66" s="95"/>
      <c r="W66" s="95"/>
      <c r="X66" s="95"/>
      <c r="Y66" s="93"/>
      <c r="Z66" s="93"/>
      <c r="AA66" s="93"/>
      <c r="AB66" s="125"/>
      <c r="AC66" s="125"/>
      <c r="AD66" s="85"/>
      <c r="AE66" s="85"/>
      <c r="AF66" s="85"/>
      <c r="AG66" s="85"/>
      <c r="AH66" s="85"/>
      <c r="AI66" s="85"/>
      <c r="AJ66" s="85"/>
      <c r="AK66" s="85"/>
      <c r="AL66" s="85"/>
      <c r="AM66" s="85"/>
      <c r="AN66" s="85"/>
      <c r="AO66" s="85"/>
      <c r="AP66" s="85"/>
      <c r="AQ66" s="87"/>
      <c r="AR66" s="87"/>
      <c r="AS66" s="87"/>
      <c r="AT66" s="87"/>
      <c r="AU66" s="87"/>
    </row>
    <row r="67" spans="2:47" ht="24.95" customHeight="1">
      <c r="B67" s="556" t="s">
        <v>232</v>
      </c>
      <c r="C67" s="453" t="s">
        <v>206</v>
      </c>
      <c r="D67" s="454"/>
      <c r="E67" s="455" t="s">
        <v>227</v>
      </c>
      <c r="F67" s="95"/>
      <c r="G67" s="130"/>
      <c r="H67" s="131"/>
      <c r="I67" s="229"/>
      <c r="J67" s="95"/>
      <c r="K67" s="95"/>
      <c r="L67" s="95"/>
      <c r="M67" s="95"/>
      <c r="N67" s="95"/>
      <c r="O67" s="95"/>
      <c r="P67" s="95"/>
      <c r="Q67" s="95"/>
      <c r="R67" s="95"/>
      <c r="S67" s="95"/>
      <c r="T67" s="95"/>
      <c r="U67" s="95"/>
      <c r="V67" s="95"/>
      <c r="W67" s="95"/>
      <c r="X67" s="95"/>
      <c r="Y67" s="93"/>
      <c r="Z67" s="93"/>
      <c r="AA67" s="93"/>
      <c r="AB67" s="125"/>
      <c r="AC67" s="125"/>
      <c r="AD67" s="85"/>
      <c r="AE67" s="85"/>
      <c r="AF67" s="85"/>
      <c r="AG67" s="85"/>
      <c r="AH67" s="85"/>
      <c r="AI67" s="85"/>
      <c r="AJ67" s="85"/>
      <c r="AK67" s="85"/>
      <c r="AL67" s="85"/>
      <c r="AM67" s="85"/>
      <c r="AN67" s="85"/>
      <c r="AO67" s="85"/>
      <c r="AP67" s="85"/>
      <c r="AQ67" s="87"/>
      <c r="AR67" s="87"/>
      <c r="AS67" s="87"/>
      <c r="AT67" s="87"/>
      <c r="AU67" s="87"/>
    </row>
    <row r="68" spans="2:47" ht="24.95" customHeight="1">
      <c r="B68" s="554"/>
      <c r="C68" s="258" t="s">
        <v>207</v>
      </c>
      <c r="D68" s="289"/>
      <c r="E68" s="279">
        <v>6</v>
      </c>
      <c r="F68" s="95"/>
      <c r="G68" s="130"/>
      <c r="H68" s="131"/>
      <c r="I68" s="229"/>
      <c r="J68" s="95"/>
      <c r="K68" s="95"/>
      <c r="L68" s="95"/>
      <c r="M68" s="95"/>
      <c r="N68" s="95"/>
      <c r="O68" s="95"/>
      <c r="P68" s="95"/>
      <c r="Q68" s="95"/>
      <c r="R68" s="95"/>
      <c r="S68" s="95"/>
      <c r="T68" s="95"/>
      <c r="U68" s="95"/>
      <c r="V68" s="95"/>
      <c r="W68" s="95"/>
      <c r="X68" s="95"/>
      <c r="Y68" s="93"/>
      <c r="Z68" s="93"/>
      <c r="AA68" s="93"/>
      <c r="AB68" s="125"/>
      <c r="AC68" s="125"/>
      <c r="AD68" s="85"/>
      <c r="AE68" s="85"/>
      <c r="AF68" s="85"/>
      <c r="AG68" s="85"/>
      <c r="AH68" s="85"/>
      <c r="AI68" s="85"/>
      <c r="AJ68" s="85"/>
      <c r="AK68" s="85"/>
      <c r="AL68" s="85"/>
      <c r="AM68" s="85"/>
      <c r="AN68" s="85"/>
      <c r="AO68" s="85"/>
      <c r="AP68" s="85"/>
      <c r="AQ68" s="87"/>
      <c r="AR68" s="87"/>
      <c r="AS68" s="87"/>
      <c r="AT68" s="87"/>
      <c r="AU68" s="87"/>
    </row>
    <row r="69" spans="2:47" ht="24.95" customHeight="1">
      <c r="B69" s="554"/>
      <c r="C69" s="258" t="s">
        <v>208</v>
      </c>
      <c r="D69" s="282"/>
      <c r="E69" s="279" t="s">
        <v>228</v>
      </c>
      <c r="F69" s="95"/>
      <c r="G69" s="130"/>
      <c r="H69" s="131"/>
      <c r="I69" s="229"/>
      <c r="J69" s="95"/>
      <c r="K69" s="95"/>
      <c r="L69" s="95"/>
      <c r="M69" s="95"/>
      <c r="N69" s="95"/>
      <c r="O69" s="95"/>
      <c r="P69" s="95"/>
      <c r="Q69" s="95"/>
      <c r="R69" s="95"/>
      <c r="S69" s="95"/>
      <c r="T69" s="95"/>
      <c r="U69" s="95"/>
      <c r="V69" s="95"/>
      <c r="W69" s="95"/>
      <c r="X69" s="95"/>
      <c r="Y69" s="93"/>
      <c r="Z69" s="93"/>
      <c r="AA69" s="93"/>
      <c r="AB69" s="125"/>
      <c r="AC69" s="125"/>
      <c r="AD69" s="85"/>
      <c r="AE69" s="85"/>
      <c r="AF69" s="85"/>
      <c r="AG69" s="85"/>
      <c r="AH69" s="85"/>
      <c r="AI69" s="85"/>
      <c r="AJ69" s="85"/>
      <c r="AK69" s="85"/>
      <c r="AL69" s="85"/>
      <c r="AM69" s="85"/>
      <c r="AN69" s="85"/>
      <c r="AO69" s="85"/>
      <c r="AP69" s="85"/>
      <c r="AQ69" s="87"/>
      <c r="AR69" s="87"/>
      <c r="AS69" s="87"/>
      <c r="AT69" s="87"/>
      <c r="AU69" s="87"/>
    </row>
    <row r="70" spans="2:47" ht="24.95" customHeight="1">
      <c r="B70" s="554"/>
      <c r="C70" s="258" t="s">
        <v>210</v>
      </c>
      <c r="D70" s="282" t="s">
        <v>215</v>
      </c>
      <c r="E70" s="284">
        <v>45071</v>
      </c>
      <c r="F70" s="95"/>
      <c r="G70" s="130"/>
      <c r="H70" s="131"/>
      <c r="I70" s="229"/>
      <c r="J70" s="95"/>
      <c r="K70" s="95"/>
      <c r="L70" s="95"/>
      <c r="M70" s="95"/>
      <c r="N70" s="95"/>
      <c r="O70" s="95"/>
      <c r="P70" s="95"/>
      <c r="Q70" s="95"/>
      <c r="R70" s="95"/>
      <c r="S70" s="95"/>
      <c r="T70" s="95"/>
      <c r="U70" s="95"/>
      <c r="V70" s="95"/>
      <c r="W70" s="95"/>
      <c r="X70" s="95"/>
      <c r="Y70" s="93"/>
      <c r="Z70" s="93"/>
      <c r="AA70" s="93"/>
      <c r="AB70" s="125"/>
      <c r="AC70" s="125"/>
      <c r="AD70" s="85"/>
      <c r="AE70" s="85"/>
      <c r="AF70" s="85"/>
      <c r="AG70" s="85"/>
      <c r="AH70" s="85"/>
      <c r="AI70" s="85"/>
      <c r="AJ70" s="85"/>
      <c r="AK70" s="85"/>
      <c r="AL70" s="85"/>
      <c r="AM70" s="85"/>
      <c r="AN70" s="85"/>
      <c r="AO70" s="85"/>
      <c r="AP70" s="85"/>
      <c r="AQ70" s="87"/>
      <c r="AR70" s="87"/>
      <c r="AS70" s="87"/>
      <c r="AT70" s="87"/>
      <c r="AU70" s="87"/>
    </row>
    <row r="71" spans="2:47" ht="24.95" customHeight="1">
      <c r="B71" s="554"/>
      <c r="C71" s="258" t="s">
        <v>211</v>
      </c>
      <c r="D71" s="287"/>
      <c r="E71" s="285">
        <v>200000</v>
      </c>
      <c r="F71" s="95"/>
      <c r="G71" s="130"/>
      <c r="H71" s="131"/>
      <c r="I71" s="229"/>
      <c r="J71" s="95"/>
      <c r="K71" s="95"/>
      <c r="L71" s="95"/>
      <c r="M71" s="95"/>
      <c r="N71" s="95"/>
      <c r="O71" s="95"/>
      <c r="P71" s="95"/>
      <c r="Q71" s="95"/>
      <c r="R71" s="95"/>
      <c r="S71" s="95"/>
      <c r="T71" s="95"/>
      <c r="U71" s="95"/>
      <c r="V71" s="95"/>
      <c r="W71" s="95"/>
      <c r="X71" s="95"/>
      <c r="Y71" s="93"/>
      <c r="Z71" s="93"/>
      <c r="AA71" s="93"/>
      <c r="AB71" s="125"/>
      <c r="AC71" s="125"/>
      <c r="AD71" s="85"/>
      <c r="AE71" s="85"/>
      <c r="AF71" s="85"/>
      <c r="AG71" s="85"/>
      <c r="AH71" s="85"/>
      <c r="AI71" s="85"/>
      <c r="AJ71" s="85"/>
      <c r="AK71" s="85"/>
      <c r="AL71" s="85"/>
      <c r="AM71" s="85"/>
      <c r="AN71" s="85"/>
      <c r="AO71" s="85"/>
      <c r="AP71" s="85"/>
      <c r="AQ71" s="87"/>
      <c r="AR71" s="87"/>
      <c r="AS71" s="87"/>
      <c r="AT71" s="87"/>
      <c r="AU71" s="87"/>
    </row>
    <row r="72" spans="2:47" ht="24.95" customHeight="1">
      <c r="B72" s="554"/>
      <c r="C72" s="258" t="s">
        <v>212</v>
      </c>
      <c r="D72" s="461"/>
      <c r="E72" s="285" t="s">
        <v>362</v>
      </c>
      <c r="F72" s="95"/>
      <c r="G72" s="130"/>
      <c r="H72" s="131"/>
      <c r="I72" s="229"/>
      <c r="J72" s="95"/>
      <c r="K72" s="95"/>
      <c r="L72" s="95"/>
      <c r="M72" s="95"/>
      <c r="N72" s="95"/>
      <c r="O72" s="95"/>
      <c r="P72" s="95"/>
      <c r="Q72" s="95"/>
      <c r="R72" s="95"/>
      <c r="S72" s="95"/>
      <c r="T72" s="95"/>
      <c r="U72" s="95"/>
      <c r="V72" s="95"/>
      <c r="W72" s="95"/>
      <c r="X72" s="95"/>
      <c r="Y72" s="93"/>
      <c r="Z72" s="93"/>
      <c r="AA72" s="93"/>
      <c r="AB72" s="125"/>
      <c r="AC72" s="125"/>
      <c r="AD72" s="85"/>
      <c r="AE72" s="85"/>
      <c r="AF72" s="85"/>
      <c r="AG72" s="85"/>
      <c r="AH72" s="85"/>
      <c r="AI72" s="85"/>
      <c r="AJ72" s="85"/>
      <c r="AK72" s="85"/>
      <c r="AL72" s="85"/>
      <c r="AM72" s="85"/>
      <c r="AN72" s="85"/>
      <c r="AO72" s="85"/>
      <c r="AP72" s="85"/>
      <c r="AQ72" s="87"/>
      <c r="AR72" s="87"/>
      <c r="AS72" s="87"/>
      <c r="AT72" s="87"/>
      <c r="AU72" s="87"/>
    </row>
    <row r="73" spans="2:47" ht="24.95" customHeight="1">
      <c r="B73" s="554"/>
      <c r="C73" s="258" t="s">
        <v>213</v>
      </c>
      <c r="D73" s="287">
        <f>MIN(D72,D71)</f>
        <v>0</v>
      </c>
      <c r="E73" s="286" t="s">
        <v>230</v>
      </c>
      <c r="F73" s="95"/>
      <c r="G73" s="130"/>
      <c r="H73" s="131"/>
      <c r="I73" s="229"/>
      <c r="J73" s="95"/>
      <c r="K73" s="95"/>
      <c r="L73" s="95"/>
      <c r="M73" s="95"/>
      <c r="N73" s="95"/>
      <c r="O73" s="95"/>
      <c r="P73" s="95"/>
      <c r="Q73" s="95"/>
      <c r="R73" s="95"/>
      <c r="S73" s="95"/>
      <c r="T73" s="95"/>
      <c r="U73" s="95"/>
      <c r="V73" s="95"/>
      <c r="W73" s="95"/>
      <c r="X73" s="95"/>
      <c r="Y73" s="93"/>
      <c r="Z73" s="93"/>
      <c r="AA73" s="93"/>
      <c r="AB73" s="125"/>
      <c r="AC73" s="125"/>
      <c r="AD73" s="85"/>
      <c r="AE73" s="85"/>
      <c r="AF73" s="85"/>
      <c r="AG73" s="85"/>
      <c r="AH73" s="85"/>
      <c r="AI73" s="85"/>
      <c r="AJ73" s="85"/>
      <c r="AK73" s="85"/>
      <c r="AL73" s="85"/>
      <c r="AM73" s="85"/>
      <c r="AN73" s="85"/>
      <c r="AO73" s="85"/>
      <c r="AP73" s="85"/>
      <c r="AQ73" s="87"/>
      <c r="AR73" s="87"/>
      <c r="AS73" s="87"/>
      <c r="AT73" s="87"/>
      <c r="AU73" s="87"/>
    </row>
    <row r="74" spans="2:47" ht="24.95" customHeight="1" thickBot="1">
      <c r="B74" s="555"/>
      <c r="C74" s="259" t="s">
        <v>214</v>
      </c>
      <c r="D74" s="288">
        <f>D73</f>
        <v>0</v>
      </c>
      <c r="E74" s="452" t="s">
        <v>229</v>
      </c>
      <c r="F74" s="95"/>
      <c r="G74" s="130"/>
      <c r="H74" s="131"/>
      <c r="I74" s="229"/>
      <c r="J74" s="95"/>
      <c r="K74" s="95"/>
      <c r="L74" s="95"/>
      <c r="M74" s="95"/>
      <c r="N74" s="95"/>
      <c r="O74" s="95"/>
      <c r="P74" s="95"/>
      <c r="Q74" s="95"/>
      <c r="R74" s="95"/>
      <c r="S74" s="95"/>
      <c r="T74" s="95"/>
      <c r="U74" s="95"/>
      <c r="V74" s="95"/>
      <c r="W74" s="95"/>
      <c r="X74" s="95"/>
      <c r="Y74" s="93"/>
      <c r="Z74" s="93"/>
      <c r="AA74" s="93"/>
      <c r="AB74" s="125"/>
      <c r="AC74" s="125"/>
      <c r="AD74" s="85"/>
      <c r="AE74" s="85"/>
      <c r="AF74" s="85"/>
      <c r="AG74" s="85"/>
      <c r="AH74" s="85"/>
      <c r="AI74" s="85"/>
      <c r="AJ74" s="85"/>
      <c r="AK74" s="85"/>
      <c r="AL74" s="85"/>
      <c r="AM74" s="85"/>
      <c r="AN74" s="85"/>
      <c r="AO74" s="85"/>
      <c r="AP74" s="85"/>
      <c r="AQ74" s="87"/>
      <c r="AR74" s="87"/>
      <c r="AS74" s="87"/>
      <c r="AT74" s="87"/>
      <c r="AU74" s="87"/>
    </row>
    <row r="75" spans="2:47" ht="24.95" customHeight="1">
      <c r="B75" s="556" t="s">
        <v>233</v>
      </c>
      <c r="C75" s="453" t="s">
        <v>206</v>
      </c>
      <c r="D75" s="454"/>
      <c r="E75" s="455" t="s">
        <v>227</v>
      </c>
      <c r="F75" s="95"/>
      <c r="G75" s="130"/>
      <c r="H75" s="131"/>
      <c r="I75" s="229"/>
      <c r="J75" s="95"/>
      <c r="K75" s="95"/>
      <c r="L75" s="95"/>
      <c r="M75" s="95"/>
      <c r="N75" s="95"/>
      <c r="O75" s="95"/>
      <c r="P75" s="95"/>
      <c r="Q75" s="95"/>
      <c r="R75" s="95"/>
      <c r="S75" s="95"/>
      <c r="T75" s="95"/>
      <c r="U75" s="95"/>
      <c r="V75" s="95"/>
      <c r="W75" s="95"/>
      <c r="X75" s="95"/>
      <c r="Y75" s="93"/>
      <c r="Z75" s="93"/>
      <c r="AA75" s="93"/>
      <c r="AB75" s="125"/>
      <c r="AC75" s="125"/>
      <c r="AD75" s="85"/>
      <c r="AE75" s="85"/>
      <c r="AF75" s="85"/>
      <c r="AG75" s="85"/>
      <c r="AH75" s="85"/>
      <c r="AI75" s="85"/>
      <c r="AJ75" s="85"/>
      <c r="AK75" s="85"/>
      <c r="AL75" s="85"/>
      <c r="AM75" s="85"/>
      <c r="AN75" s="85"/>
      <c r="AO75" s="85"/>
      <c r="AP75" s="85"/>
      <c r="AQ75" s="87"/>
      <c r="AR75" s="87"/>
      <c r="AS75" s="87"/>
      <c r="AT75" s="87"/>
      <c r="AU75" s="87"/>
    </row>
    <row r="76" spans="2:47" ht="24.95" customHeight="1">
      <c r="B76" s="554"/>
      <c r="C76" s="258" t="s">
        <v>207</v>
      </c>
      <c r="D76" s="289"/>
      <c r="E76" s="279">
        <v>6</v>
      </c>
      <c r="F76" s="95"/>
      <c r="G76" s="130"/>
      <c r="H76" s="131"/>
      <c r="I76" s="229"/>
      <c r="J76" s="95"/>
      <c r="K76" s="95"/>
      <c r="L76" s="95"/>
      <c r="M76" s="95"/>
      <c r="N76" s="95"/>
      <c r="O76" s="95"/>
      <c r="P76" s="95"/>
      <c r="Q76" s="95"/>
      <c r="R76" s="95"/>
      <c r="S76" s="95"/>
      <c r="T76" s="95"/>
      <c r="U76" s="95"/>
      <c r="V76" s="95"/>
      <c r="W76" s="95"/>
      <c r="X76" s="95"/>
      <c r="Y76" s="93"/>
      <c r="Z76" s="93"/>
      <c r="AA76" s="93"/>
      <c r="AB76" s="125"/>
      <c r="AC76" s="125"/>
      <c r="AD76" s="85"/>
      <c r="AE76" s="85"/>
      <c r="AF76" s="85"/>
      <c r="AG76" s="85"/>
      <c r="AH76" s="85"/>
      <c r="AI76" s="85"/>
      <c r="AJ76" s="85"/>
      <c r="AK76" s="85"/>
      <c r="AL76" s="85"/>
      <c r="AM76" s="85"/>
      <c r="AN76" s="85"/>
      <c r="AO76" s="85"/>
      <c r="AP76" s="85"/>
      <c r="AQ76" s="87"/>
      <c r="AR76" s="87"/>
      <c r="AS76" s="87"/>
      <c r="AT76" s="87"/>
      <c r="AU76" s="87"/>
    </row>
    <row r="77" spans="2:47" ht="24.95" customHeight="1">
      <c r="B77" s="554"/>
      <c r="C77" s="258" t="s">
        <v>208</v>
      </c>
      <c r="D77" s="282"/>
      <c r="E77" s="279" t="s">
        <v>228</v>
      </c>
      <c r="F77" s="95"/>
      <c r="G77" s="130"/>
      <c r="H77" s="131"/>
      <c r="I77" s="229"/>
      <c r="J77" s="95"/>
      <c r="K77" s="95"/>
      <c r="L77" s="95"/>
      <c r="M77" s="95"/>
      <c r="N77" s="95"/>
      <c r="O77" s="95"/>
      <c r="P77" s="95"/>
      <c r="Q77" s="95"/>
      <c r="R77" s="95"/>
      <c r="S77" s="95"/>
      <c r="T77" s="95"/>
      <c r="U77" s="95"/>
      <c r="V77" s="95"/>
      <c r="W77" s="95"/>
      <c r="X77" s="95"/>
      <c r="Y77" s="93"/>
      <c r="Z77" s="93"/>
      <c r="AA77" s="93"/>
      <c r="AB77" s="125"/>
      <c r="AC77" s="125"/>
      <c r="AD77" s="85"/>
      <c r="AE77" s="85"/>
      <c r="AF77" s="85"/>
      <c r="AG77" s="85"/>
      <c r="AH77" s="85"/>
      <c r="AI77" s="85"/>
      <c r="AJ77" s="85"/>
      <c r="AK77" s="85"/>
      <c r="AL77" s="85"/>
      <c r="AM77" s="85"/>
      <c r="AN77" s="85"/>
      <c r="AO77" s="85"/>
      <c r="AP77" s="85"/>
      <c r="AQ77" s="87"/>
      <c r="AR77" s="87"/>
      <c r="AS77" s="87"/>
      <c r="AT77" s="87"/>
      <c r="AU77" s="87"/>
    </row>
    <row r="78" spans="2:47" ht="24.95" customHeight="1">
      <c r="B78" s="554"/>
      <c r="C78" s="258" t="s">
        <v>210</v>
      </c>
      <c r="D78" s="282" t="s">
        <v>215</v>
      </c>
      <c r="E78" s="284">
        <v>45071</v>
      </c>
      <c r="F78" s="95"/>
      <c r="G78" s="130"/>
      <c r="H78" s="131"/>
      <c r="I78" s="229"/>
      <c r="J78" s="95"/>
      <c r="K78" s="95"/>
      <c r="L78" s="95"/>
      <c r="M78" s="95"/>
      <c r="N78" s="95"/>
      <c r="O78" s="95"/>
      <c r="P78" s="95"/>
      <c r="Q78" s="95"/>
      <c r="R78" s="95"/>
      <c r="S78" s="95"/>
      <c r="T78" s="95"/>
      <c r="U78" s="95"/>
      <c r="V78" s="95"/>
      <c r="W78" s="95"/>
      <c r="X78" s="95"/>
      <c r="Y78" s="93"/>
      <c r="Z78" s="93"/>
      <c r="AA78" s="93"/>
      <c r="AB78" s="125"/>
      <c r="AC78" s="125"/>
      <c r="AD78" s="85"/>
      <c r="AE78" s="85"/>
      <c r="AF78" s="85"/>
      <c r="AG78" s="85"/>
      <c r="AH78" s="85"/>
      <c r="AI78" s="85"/>
      <c r="AJ78" s="85"/>
      <c r="AK78" s="85"/>
      <c r="AL78" s="85"/>
      <c r="AM78" s="85"/>
      <c r="AN78" s="85"/>
      <c r="AO78" s="85"/>
      <c r="AP78" s="85"/>
      <c r="AQ78" s="87"/>
      <c r="AR78" s="87"/>
      <c r="AS78" s="87"/>
      <c r="AT78" s="87"/>
      <c r="AU78" s="87"/>
    </row>
    <row r="79" spans="2:47" ht="24.95" customHeight="1">
      <c r="B79" s="554"/>
      <c r="C79" s="258" t="s">
        <v>211</v>
      </c>
      <c r="D79" s="287"/>
      <c r="E79" s="285">
        <v>200000</v>
      </c>
      <c r="F79" s="95"/>
      <c r="G79" s="130"/>
      <c r="H79" s="131"/>
      <c r="I79" s="229"/>
      <c r="J79" s="95"/>
      <c r="K79" s="95"/>
      <c r="L79" s="95"/>
      <c r="M79" s="95"/>
      <c r="N79" s="95"/>
      <c r="O79" s="95"/>
      <c r="P79" s="95"/>
      <c r="Q79" s="95"/>
      <c r="R79" s="95"/>
      <c r="S79" s="95"/>
      <c r="T79" s="95"/>
      <c r="U79" s="95"/>
      <c r="V79" s="95"/>
      <c r="W79" s="95"/>
      <c r="X79" s="95"/>
      <c r="Y79" s="93"/>
      <c r="Z79" s="93"/>
      <c r="AA79" s="93"/>
      <c r="AB79" s="125"/>
      <c r="AC79" s="125"/>
      <c r="AD79" s="85"/>
      <c r="AE79" s="85"/>
      <c r="AF79" s="85"/>
      <c r="AG79" s="85"/>
      <c r="AH79" s="85"/>
      <c r="AI79" s="85"/>
      <c r="AJ79" s="85"/>
      <c r="AK79" s="85"/>
      <c r="AL79" s="85"/>
      <c r="AM79" s="85"/>
      <c r="AN79" s="85"/>
      <c r="AO79" s="85"/>
      <c r="AP79" s="85"/>
      <c r="AQ79" s="87"/>
      <c r="AR79" s="87"/>
      <c r="AS79" s="87"/>
      <c r="AT79" s="87"/>
      <c r="AU79" s="87"/>
    </row>
    <row r="80" spans="2:47" ht="24.95" customHeight="1">
      <c r="B80" s="554"/>
      <c r="C80" s="258" t="s">
        <v>212</v>
      </c>
      <c r="D80" s="461"/>
      <c r="E80" s="285" t="s">
        <v>362</v>
      </c>
      <c r="F80" s="95"/>
      <c r="G80" s="130"/>
      <c r="H80" s="131"/>
      <c r="I80" s="229"/>
      <c r="J80" s="95"/>
      <c r="K80" s="95"/>
      <c r="L80" s="95"/>
      <c r="M80" s="95"/>
      <c r="N80" s="95"/>
      <c r="O80" s="95"/>
      <c r="P80" s="95"/>
      <c r="Q80" s="95"/>
      <c r="R80" s="95"/>
      <c r="S80" s="95"/>
      <c r="T80" s="95"/>
      <c r="U80" s="95"/>
      <c r="V80" s="95"/>
      <c r="W80" s="95"/>
      <c r="X80" s="95"/>
      <c r="Y80" s="93"/>
      <c r="Z80" s="93"/>
      <c r="AA80" s="93"/>
      <c r="AB80" s="125"/>
      <c r="AC80" s="125"/>
      <c r="AD80" s="85"/>
      <c r="AE80" s="85"/>
      <c r="AF80" s="85"/>
      <c r="AG80" s="85"/>
      <c r="AH80" s="85"/>
      <c r="AI80" s="85"/>
      <c r="AJ80" s="85"/>
      <c r="AK80" s="85"/>
      <c r="AL80" s="85"/>
      <c r="AM80" s="85"/>
      <c r="AN80" s="85"/>
      <c r="AO80" s="85"/>
      <c r="AP80" s="85"/>
      <c r="AQ80" s="87"/>
      <c r="AR80" s="87"/>
      <c r="AS80" s="87"/>
      <c r="AT80" s="87"/>
      <c r="AU80" s="87"/>
    </row>
    <row r="81" spans="2:47" ht="24.95" customHeight="1">
      <c r="B81" s="554"/>
      <c r="C81" s="258" t="s">
        <v>213</v>
      </c>
      <c r="D81" s="287">
        <f>MIN(D80,D79)</f>
        <v>0</v>
      </c>
      <c r="E81" s="286" t="s">
        <v>230</v>
      </c>
      <c r="F81" s="95"/>
      <c r="G81" s="130"/>
      <c r="H81" s="131"/>
      <c r="I81" s="229"/>
      <c r="J81" s="95"/>
      <c r="K81" s="95"/>
      <c r="L81" s="95"/>
      <c r="M81" s="95"/>
      <c r="N81" s="95"/>
      <c r="O81" s="95"/>
      <c r="P81" s="95"/>
      <c r="Q81" s="95"/>
      <c r="R81" s="95"/>
      <c r="S81" s="95"/>
      <c r="T81" s="95"/>
      <c r="U81" s="95"/>
      <c r="V81" s="95"/>
      <c r="W81" s="95"/>
      <c r="X81" s="95"/>
      <c r="Y81" s="93"/>
      <c r="Z81" s="93"/>
      <c r="AA81" s="93"/>
      <c r="AB81" s="125"/>
      <c r="AC81" s="125"/>
      <c r="AD81" s="85"/>
      <c r="AE81" s="85"/>
      <c r="AF81" s="85"/>
      <c r="AG81" s="85"/>
      <c r="AH81" s="85"/>
      <c r="AI81" s="85"/>
      <c r="AJ81" s="85"/>
      <c r="AK81" s="85"/>
      <c r="AL81" s="85"/>
      <c r="AM81" s="85"/>
      <c r="AN81" s="85"/>
      <c r="AO81" s="85"/>
      <c r="AP81" s="85"/>
      <c r="AQ81" s="87"/>
      <c r="AR81" s="87"/>
      <c r="AS81" s="87"/>
      <c r="AT81" s="87"/>
      <c r="AU81" s="87"/>
    </row>
    <row r="82" spans="2:47" ht="24.95" customHeight="1" thickBot="1">
      <c r="B82" s="555"/>
      <c r="C82" s="259" t="s">
        <v>214</v>
      </c>
      <c r="D82" s="288">
        <f>D81</f>
        <v>0</v>
      </c>
      <c r="E82" s="452" t="s">
        <v>229</v>
      </c>
      <c r="F82" s="95"/>
      <c r="G82" s="130"/>
      <c r="H82" s="131"/>
      <c r="I82" s="229"/>
      <c r="J82" s="95"/>
      <c r="K82" s="95"/>
      <c r="L82" s="95"/>
      <c r="M82" s="95"/>
      <c r="N82" s="95"/>
      <c r="O82" s="95"/>
      <c r="P82" s="95"/>
      <c r="Q82" s="95"/>
      <c r="R82" s="95"/>
      <c r="S82" s="95"/>
      <c r="T82" s="95"/>
      <c r="U82" s="95"/>
      <c r="V82" s="95"/>
      <c r="W82" s="95"/>
      <c r="X82" s="95"/>
      <c r="Y82" s="93"/>
      <c r="Z82" s="93"/>
      <c r="AA82" s="93"/>
      <c r="AB82" s="125"/>
      <c r="AC82" s="125"/>
      <c r="AD82" s="85"/>
      <c r="AE82" s="85"/>
      <c r="AF82" s="85"/>
      <c r="AG82" s="85"/>
      <c r="AH82" s="85"/>
      <c r="AI82" s="85"/>
      <c r="AJ82" s="85"/>
      <c r="AK82" s="85"/>
      <c r="AL82" s="85"/>
      <c r="AM82" s="85"/>
      <c r="AN82" s="85"/>
      <c r="AO82" s="85"/>
      <c r="AP82" s="85"/>
      <c r="AQ82" s="87"/>
      <c r="AR82" s="87"/>
      <c r="AS82" s="87"/>
      <c r="AT82" s="87"/>
      <c r="AU82" s="87"/>
    </row>
    <row r="83" spans="2:47" ht="24.95" customHeight="1">
      <c r="B83" s="556" t="s">
        <v>234</v>
      </c>
      <c r="C83" s="453" t="s">
        <v>206</v>
      </c>
      <c r="D83" s="454"/>
      <c r="E83" s="455" t="s">
        <v>227</v>
      </c>
      <c r="F83" s="95"/>
      <c r="G83" s="130"/>
      <c r="H83" s="131"/>
      <c r="I83" s="229"/>
      <c r="J83" s="95"/>
      <c r="K83" s="95"/>
      <c r="L83" s="95"/>
      <c r="M83" s="95"/>
      <c r="N83" s="95"/>
      <c r="O83" s="95"/>
      <c r="P83" s="95"/>
      <c r="Q83" s="95"/>
      <c r="R83" s="95"/>
      <c r="S83" s="95"/>
      <c r="T83" s="95"/>
      <c r="U83" s="95"/>
      <c r="V83" s="95"/>
      <c r="W83" s="95"/>
      <c r="X83" s="95"/>
      <c r="Y83" s="93"/>
      <c r="Z83" s="93"/>
      <c r="AA83" s="93"/>
      <c r="AB83" s="125"/>
      <c r="AC83" s="125"/>
      <c r="AD83" s="85"/>
      <c r="AE83" s="85"/>
      <c r="AF83" s="85"/>
      <c r="AG83" s="85"/>
      <c r="AH83" s="85"/>
      <c r="AI83" s="85"/>
      <c r="AJ83" s="85"/>
      <c r="AK83" s="85"/>
      <c r="AL83" s="85"/>
      <c r="AM83" s="85"/>
      <c r="AN83" s="85"/>
      <c r="AO83" s="85"/>
      <c r="AP83" s="85"/>
      <c r="AQ83" s="87"/>
      <c r="AR83" s="87"/>
      <c r="AS83" s="87"/>
      <c r="AT83" s="87"/>
      <c r="AU83" s="87"/>
    </row>
    <row r="84" spans="2:47" ht="24.95" customHeight="1">
      <c r="B84" s="554"/>
      <c r="C84" s="258" t="s">
        <v>207</v>
      </c>
      <c r="D84" s="289"/>
      <c r="E84" s="279">
        <v>6</v>
      </c>
      <c r="F84" s="95"/>
      <c r="G84" s="130"/>
      <c r="H84" s="131"/>
      <c r="I84" s="229"/>
      <c r="J84" s="95"/>
      <c r="K84" s="95"/>
      <c r="L84" s="95"/>
      <c r="M84" s="95"/>
      <c r="N84" s="95"/>
      <c r="O84" s="95"/>
      <c r="P84" s="95"/>
      <c r="Q84" s="95"/>
      <c r="R84" s="95"/>
      <c r="S84" s="95"/>
      <c r="T84" s="95"/>
      <c r="U84" s="95"/>
      <c r="V84" s="95"/>
      <c r="W84" s="95"/>
      <c r="X84" s="95"/>
      <c r="Y84" s="93"/>
      <c r="Z84" s="93"/>
      <c r="AA84" s="93"/>
      <c r="AB84" s="125"/>
      <c r="AC84" s="125"/>
      <c r="AD84" s="85"/>
      <c r="AE84" s="85"/>
      <c r="AF84" s="85"/>
      <c r="AG84" s="85"/>
      <c r="AH84" s="85"/>
      <c r="AI84" s="85"/>
      <c r="AJ84" s="85"/>
      <c r="AK84" s="85"/>
      <c r="AL84" s="85"/>
      <c r="AM84" s="85"/>
      <c r="AN84" s="85"/>
      <c r="AO84" s="85"/>
      <c r="AP84" s="85"/>
      <c r="AQ84" s="87"/>
      <c r="AR84" s="87"/>
      <c r="AS84" s="87"/>
      <c r="AT84" s="87"/>
      <c r="AU84" s="87"/>
    </row>
    <row r="85" spans="2:47" ht="24.95" customHeight="1">
      <c r="B85" s="554"/>
      <c r="C85" s="258" t="s">
        <v>208</v>
      </c>
      <c r="D85" s="282"/>
      <c r="E85" s="279" t="s">
        <v>228</v>
      </c>
      <c r="F85" s="95"/>
      <c r="G85" s="130"/>
      <c r="H85" s="131"/>
      <c r="I85" s="229"/>
      <c r="J85" s="95"/>
      <c r="K85" s="95"/>
      <c r="L85" s="95"/>
      <c r="M85" s="95"/>
      <c r="N85" s="95"/>
      <c r="O85" s="95"/>
      <c r="P85" s="95"/>
      <c r="Q85" s="95"/>
      <c r="R85" s="95"/>
      <c r="S85" s="95"/>
      <c r="T85" s="95"/>
      <c r="U85" s="95"/>
      <c r="V85" s="95"/>
      <c r="W85" s="95"/>
      <c r="X85" s="95"/>
      <c r="Y85" s="93"/>
      <c r="Z85" s="93"/>
      <c r="AA85" s="93"/>
      <c r="AB85" s="125"/>
      <c r="AC85" s="125"/>
      <c r="AD85" s="85"/>
      <c r="AE85" s="85"/>
      <c r="AF85" s="85"/>
      <c r="AG85" s="85"/>
      <c r="AH85" s="85"/>
      <c r="AI85" s="85"/>
      <c r="AJ85" s="85"/>
      <c r="AK85" s="85"/>
      <c r="AL85" s="85"/>
      <c r="AM85" s="85"/>
      <c r="AN85" s="85"/>
      <c r="AO85" s="85"/>
      <c r="AP85" s="85"/>
      <c r="AQ85" s="87"/>
      <c r="AR85" s="87"/>
      <c r="AS85" s="87"/>
      <c r="AT85" s="87"/>
      <c r="AU85" s="87"/>
    </row>
    <row r="86" spans="2:47" ht="24.95" customHeight="1">
      <c r="B86" s="554"/>
      <c r="C86" s="258" t="s">
        <v>210</v>
      </c>
      <c r="D86" s="282" t="s">
        <v>215</v>
      </c>
      <c r="E86" s="284">
        <v>45071</v>
      </c>
      <c r="F86" s="95"/>
      <c r="G86" s="130"/>
      <c r="H86" s="131"/>
      <c r="I86" s="229"/>
      <c r="J86" s="95"/>
      <c r="K86" s="95"/>
      <c r="L86" s="95"/>
      <c r="M86" s="95"/>
      <c r="N86" s="95"/>
      <c r="O86" s="95"/>
      <c r="P86" s="95"/>
      <c r="Q86" s="95"/>
      <c r="R86" s="95"/>
      <c r="S86" s="95"/>
      <c r="T86" s="95"/>
      <c r="U86" s="95"/>
      <c r="V86" s="95"/>
      <c r="W86" s="95"/>
      <c r="X86" s="95"/>
      <c r="Y86" s="93"/>
      <c r="Z86" s="93"/>
      <c r="AA86" s="93"/>
      <c r="AB86" s="125"/>
      <c r="AC86" s="125"/>
      <c r="AD86" s="85"/>
      <c r="AE86" s="85"/>
      <c r="AF86" s="85"/>
      <c r="AG86" s="85"/>
      <c r="AH86" s="85"/>
      <c r="AI86" s="85"/>
      <c r="AJ86" s="85"/>
      <c r="AK86" s="85"/>
      <c r="AL86" s="85"/>
      <c r="AM86" s="85"/>
      <c r="AN86" s="85"/>
      <c r="AO86" s="85"/>
      <c r="AP86" s="85"/>
      <c r="AQ86" s="87"/>
      <c r="AR86" s="87"/>
      <c r="AS86" s="87"/>
      <c r="AT86" s="87"/>
      <c r="AU86" s="87"/>
    </row>
    <row r="87" spans="2:47" ht="24.95" customHeight="1">
      <c r="B87" s="554"/>
      <c r="C87" s="258" t="s">
        <v>211</v>
      </c>
      <c r="D87" s="287"/>
      <c r="E87" s="285">
        <v>200000</v>
      </c>
      <c r="F87" s="95"/>
      <c r="G87" s="130"/>
      <c r="H87" s="131"/>
      <c r="I87" s="229"/>
      <c r="J87" s="95"/>
      <c r="K87" s="95"/>
      <c r="L87" s="95"/>
      <c r="M87" s="95"/>
      <c r="N87" s="95"/>
      <c r="O87" s="95"/>
      <c r="P87" s="95"/>
      <c r="Q87" s="95"/>
      <c r="R87" s="95"/>
      <c r="S87" s="95"/>
      <c r="T87" s="95"/>
      <c r="U87" s="95"/>
      <c r="V87" s="95"/>
      <c r="W87" s="95"/>
      <c r="X87" s="95"/>
      <c r="Y87" s="93"/>
      <c r="Z87" s="93"/>
      <c r="AA87" s="93"/>
      <c r="AB87" s="125"/>
      <c r="AC87" s="125"/>
      <c r="AD87" s="85"/>
      <c r="AE87" s="85"/>
      <c r="AF87" s="85"/>
      <c r="AG87" s="85"/>
      <c r="AH87" s="85"/>
      <c r="AI87" s="85"/>
      <c r="AJ87" s="85"/>
      <c r="AK87" s="85"/>
      <c r="AL87" s="85"/>
      <c r="AM87" s="85"/>
      <c r="AN87" s="85"/>
      <c r="AO87" s="85"/>
      <c r="AP87" s="85"/>
      <c r="AQ87" s="87"/>
      <c r="AR87" s="87"/>
      <c r="AS87" s="87"/>
      <c r="AT87" s="87"/>
      <c r="AU87" s="87"/>
    </row>
    <row r="88" spans="2:47" ht="24.95" customHeight="1">
      <c r="B88" s="554"/>
      <c r="C88" s="258" t="s">
        <v>212</v>
      </c>
      <c r="D88" s="461"/>
      <c r="E88" s="285" t="s">
        <v>362</v>
      </c>
      <c r="F88" s="95"/>
      <c r="G88" s="130"/>
      <c r="H88" s="131"/>
      <c r="I88" s="229"/>
      <c r="J88" s="95"/>
      <c r="K88" s="95"/>
      <c r="L88" s="95"/>
      <c r="M88" s="95"/>
      <c r="N88" s="95"/>
      <c r="O88" s="95"/>
      <c r="P88" s="95"/>
      <c r="Q88" s="95"/>
      <c r="R88" s="95"/>
      <c r="S88" s="95"/>
      <c r="T88" s="95"/>
      <c r="U88" s="95"/>
      <c r="V88" s="95"/>
      <c r="W88" s="95"/>
      <c r="X88" s="95"/>
      <c r="Y88" s="93"/>
      <c r="Z88" s="93"/>
      <c r="AA88" s="93"/>
      <c r="AB88" s="125"/>
      <c r="AC88" s="125"/>
      <c r="AD88" s="85"/>
      <c r="AE88" s="85"/>
      <c r="AF88" s="85"/>
      <c r="AG88" s="85"/>
      <c r="AH88" s="85"/>
      <c r="AI88" s="85"/>
      <c r="AJ88" s="85"/>
      <c r="AK88" s="85"/>
      <c r="AL88" s="85"/>
      <c r="AM88" s="85"/>
      <c r="AN88" s="85"/>
      <c r="AO88" s="85"/>
      <c r="AP88" s="85"/>
      <c r="AQ88" s="87"/>
      <c r="AR88" s="87"/>
      <c r="AS88" s="87"/>
      <c r="AT88" s="87"/>
      <c r="AU88" s="87"/>
    </row>
    <row r="89" spans="2:47" ht="24.95" customHeight="1">
      <c r="B89" s="554"/>
      <c r="C89" s="258" t="s">
        <v>213</v>
      </c>
      <c r="D89" s="287">
        <f>MIN(D88,D87)</f>
        <v>0</v>
      </c>
      <c r="E89" s="286" t="s">
        <v>230</v>
      </c>
      <c r="F89" s="95"/>
      <c r="G89" s="130"/>
      <c r="H89" s="131"/>
      <c r="I89" s="229"/>
      <c r="J89" s="95"/>
      <c r="K89" s="95"/>
      <c r="L89" s="95"/>
      <c r="M89" s="95"/>
      <c r="N89" s="95"/>
      <c r="O89" s="95"/>
      <c r="P89" s="95"/>
      <c r="Q89" s="95"/>
      <c r="R89" s="95"/>
      <c r="S89" s="95"/>
      <c r="T89" s="95"/>
      <c r="U89" s="95"/>
      <c r="V89" s="95"/>
      <c r="W89" s="95"/>
      <c r="X89" s="95"/>
      <c r="Y89" s="93"/>
      <c r="Z89" s="93"/>
      <c r="AA89" s="93"/>
      <c r="AB89" s="125"/>
      <c r="AC89" s="125"/>
      <c r="AD89" s="85"/>
      <c r="AE89" s="85"/>
      <c r="AF89" s="85"/>
      <c r="AG89" s="85"/>
      <c r="AH89" s="85"/>
      <c r="AI89" s="85"/>
      <c r="AJ89" s="85"/>
      <c r="AK89" s="85"/>
      <c r="AL89" s="85"/>
      <c r="AM89" s="85"/>
      <c r="AN89" s="85"/>
      <c r="AO89" s="85"/>
      <c r="AP89" s="85"/>
      <c r="AQ89" s="87"/>
      <c r="AR89" s="87"/>
      <c r="AS89" s="87"/>
      <c r="AT89" s="87"/>
      <c r="AU89" s="87"/>
    </row>
    <row r="90" spans="2:47" ht="24.95" customHeight="1" thickBot="1">
      <c r="B90" s="555"/>
      <c r="C90" s="259" t="s">
        <v>214</v>
      </c>
      <c r="D90" s="288">
        <f>D89</f>
        <v>0</v>
      </c>
      <c r="E90" s="452" t="s">
        <v>229</v>
      </c>
      <c r="F90" s="95"/>
      <c r="G90" s="130"/>
      <c r="H90" s="131"/>
      <c r="I90" s="229"/>
      <c r="J90" s="95"/>
      <c r="K90" s="95"/>
      <c r="L90" s="95"/>
      <c r="M90" s="95"/>
      <c r="N90" s="95"/>
      <c r="O90" s="95"/>
      <c r="P90" s="95"/>
      <c r="Q90" s="95"/>
      <c r="R90" s="95"/>
      <c r="S90" s="95"/>
      <c r="T90" s="95"/>
      <c r="U90" s="95"/>
      <c r="V90" s="95"/>
      <c r="W90" s="95"/>
      <c r="X90" s="95"/>
      <c r="Y90" s="93"/>
      <c r="Z90" s="93"/>
      <c r="AA90" s="93"/>
      <c r="AB90" s="125"/>
      <c r="AC90" s="125"/>
      <c r="AD90" s="85"/>
      <c r="AE90" s="85"/>
      <c r="AF90" s="85"/>
      <c r="AG90" s="85"/>
      <c r="AH90" s="85"/>
      <c r="AI90" s="85"/>
      <c r="AJ90" s="85"/>
      <c r="AK90" s="85"/>
      <c r="AL90" s="85"/>
      <c r="AM90" s="85"/>
      <c r="AN90" s="85"/>
      <c r="AO90" s="85"/>
      <c r="AP90" s="85"/>
      <c r="AQ90" s="87"/>
      <c r="AR90" s="87"/>
      <c r="AS90" s="87"/>
      <c r="AT90" s="87"/>
      <c r="AU90" s="87"/>
    </row>
  </sheetData>
  <mergeCells count="13">
    <mergeCell ref="B27:B34"/>
    <mergeCell ref="B2:E2"/>
    <mergeCell ref="B4:C4"/>
    <mergeCell ref="B5:B10"/>
    <mergeCell ref="B11:B18"/>
    <mergeCell ref="B19:B26"/>
    <mergeCell ref="B83:B90"/>
    <mergeCell ref="B35:B42"/>
    <mergeCell ref="B43:B50"/>
    <mergeCell ref="B51:B58"/>
    <mergeCell ref="B59:B66"/>
    <mergeCell ref="B67:B74"/>
    <mergeCell ref="B75:B82"/>
  </mergeCells>
  <phoneticPr fontId="1"/>
  <dataValidations count="1">
    <dataValidation type="list" allowBlank="1" showInputMessage="1" showErrorMessage="1" sqref="D7" xr:uid="{E32E4D74-28A8-4AE1-B63D-5CE558EEDAD1}">
      <formula1>$H$6:$H$10</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rowBreaks count="3" manualBreakCount="3">
    <brk id="18" min="1" max="4" man="1"/>
    <brk id="34" min="1" max="4" man="1"/>
    <brk id="66" min="1" max="4"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678B3-357A-414B-924C-D08F6120125F}">
  <sheetPr>
    <tabColor rgb="FFFFFF00"/>
  </sheetPr>
  <dimension ref="A1"/>
  <sheetViews>
    <sheetView workbookViewId="0">
      <selection activeCell="K40" sqref="K40"/>
    </sheetView>
  </sheetViews>
  <sheetFormatPr defaultRowHeight="14.25"/>
  <sheetData/>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pageSetUpPr fitToPage="1"/>
  </sheetPr>
  <dimension ref="A1:L28"/>
  <sheetViews>
    <sheetView showZeros="0" view="pageBreakPreview" zoomScale="85" zoomScaleNormal="100" zoomScaleSheetLayoutView="85" workbookViewId="0">
      <selection activeCell="Q20" sqref="Q20"/>
    </sheetView>
  </sheetViews>
  <sheetFormatPr defaultColWidth="9" defaultRowHeight="13.5"/>
  <cols>
    <col min="1" max="1" width="1.875" style="42" customWidth="1"/>
    <col min="2" max="2" width="3.5" style="42" customWidth="1"/>
    <col min="3" max="3" width="10.875" style="42" customWidth="1"/>
    <col min="4" max="4" width="14" style="42" customWidth="1"/>
    <col min="5" max="5" width="14.125" style="42" customWidth="1"/>
    <col min="6" max="6" width="6.75" style="42" customWidth="1"/>
    <col min="7" max="7" width="14" style="42" customWidth="1"/>
    <col min="8" max="8" width="1.875" style="42" customWidth="1"/>
    <col min="9" max="9" width="13.75" style="42" customWidth="1"/>
    <col min="10" max="10" width="18.75" style="42" customWidth="1"/>
    <col min="11" max="11" width="9.875" style="42" customWidth="1"/>
    <col min="12" max="12" width="5.125" style="42" customWidth="1"/>
    <col min="13" max="16384" width="9" style="42"/>
  </cols>
  <sheetData>
    <row r="1" spans="1:12">
      <c r="A1" s="42" t="s">
        <v>34</v>
      </c>
    </row>
    <row r="2" spans="1:12">
      <c r="B2" s="16" t="str">
        <f>基本情報!B2</f>
        <v>障害児通所支援事業所に対するこどもの安全・安心対策支援事業　基本情報一覧表</v>
      </c>
      <c r="C2" s="16"/>
      <c r="D2" s="16"/>
      <c r="E2" s="16"/>
      <c r="F2" s="16"/>
      <c r="G2" s="16"/>
      <c r="H2" s="16"/>
      <c r="I2" s="16"/>
      <c r="J2" s="16"/>
      <c r="K2" s="16"/>
    </row>
    <row r="3" spans="1:12" ht="21" customHeight="1">
      <c r="B3" s="140" t="s">
        <v>59</v>
      </c>
      <c r="C3" s="43"/>
      <c r="D3" s="43"/>
      <c r="E3" s="43"/>
      <c r="F3" s="43"/>
      <c r="G3" s="43"/>
      <c r="H3" s="43"/>
      <c r="I3" s="43"/>
      <c r="J3" s="43"/>
      <c r="K3" s="16"/>
    </row>
    <row r="4" spans="1:12" ht="36" customHeight="1">
      <c r="B4" s="560" t="s">
        <v>23</v>
      </c>
      <c r="C4" s="560"/>
      <c r="D4" s="560"/>
      <c r="E4" s="560"/>
      <c r="F4" s="560"/>
      <c r="G4" s="560"/>
      <c r="H4" s="560"/>
      <c r="I4" s="560"/>
      <c r="J4" s="560"/>
      <c r="K4" s="560"/>
    </row>
    <row r="5" spans="1:12" ht="34.5" customHeight="1">
      <c r="B5" s="43"/>
      <c r="C5" s="43"/>
      <c r="D5" s="43"/>
      <c r="E5" s="43"/>
      <c r="F5" s="43"/>
      <c r="G5" s="43"/>
      <c r="H5" s="43"/>
      <c r="J5" s="132"/>
      <c r="K5" s="45"/>
    </row>
    <row r="6" spans="1:12" ht="19.5" customHeight="1">
      <c r="B6" s="43" t="s">
        <v>24</v>
      </c>
      <c r="C6" s="43"/>
      <c r="D6" s="43"/>
      <c r="E6" s="43"/>
      <c r="F6" s="43"/>
      <c r="G6" s="46" t="s">
        <v>24</v>
      </c>
      <c r="H6" s="46"/>
      <c r="I6" s="563" t="str">
        <f>基本情報!D5</f>
        <v>令和　年　月　日</v>
      </c>
      <c r="J6" s="563"/>
      <c r="K6" s="45"/>
    </row>
    <row r="7" spans="1:12" ht="28.5" customHeight="1">
      <c r="B7" s="43"/>
      <c r="C7" s="43"/>
      <c r="D7" s="43"/>
      <c r="E7" s="43"/>
      <c r="F7" s="43" t="s">
        <v>24</v>
      </c>
      <c r="G7" s="47" t="s">
        <v>24</v>
      </c>
      <c r="H7" s="47"/>
      <c r="I7" s="48"/>
      <c r="J7" s="48"/>
      <c r="K7" s="45"/>
    </row>
    <row r="8" spans="1:12" ht="18" customHeight="1">
      <c r="B8" s="43"/>
      <c r="C8" s="140" t="s">
        <v>88</v>
      </c>
      <c r="D8" s="43"/>
      <c r="E8" s="43"/>
      <c r="F8" s="43"/>
      <c r="G8" s="43"/>
      <c r="H8" s="43"/>
      <c r="I8" s="43"/>
      <c r="J8" s="43"/>
      <c r="K8" s="45"/>
    </row>
    <row r="9" spans="1:12">
      <c r="B9" s="43"/>
      <c r="C9" s="43"/>
      <c r="D9" s="43"/>
      <c r="E9" s="43"/>
      <c r="F9" s="43"/>
      <c r="G9" s="43"/>
      <c r="H9" s="43"/>
      <c r="I9" s="43"/>
      <c r="J9" s="43"/>
      <c r="K9" s="45"/>
    </row>
    <row r="10" spans="1:12" ht="29.25" customHeight="1">
      <c r="B10" s="43"/>
      <c r="C10" s="43"/>
      <c r="D10" s="43"/>
      <c r="E10" s="43"/>
      <c r="F10" s="45"/>
      <c r="G10" s="49" t="s">
        <v>0</v>
      </c>
      <c r="H10" s="49"/>
      <c r="I10" s="565">
        <f>基本情報!D8</f>
        <v>0</v>
      </c>
      <c r="J10" s="565"/>
      <c r="K10" s="45"/>
    </row>
    <row r="11" spans="1:12" ht="30.75" customHeight="1">
      <c r="B11" s="43"/>
      <c r="C11" s="43"/>
      <c r="D11" s="43"/>
      <c r="E11" s="43"/>
      <c r="F11" s="45"/>
      <c r="G11" s="49" t="s">
        <v>25</v>
      </c>
      <c r="H11" s="49"/>
      <c r="I11" s="566">
        <f>基本情報!D6</f>
        <v>0</v>
      </c>
      <c r="J11" s="566"/>
      <c r="K11" s="45"/>
    </row>
    <row r="12" spans="1:12" ht="33" customHeight="1">
      <c r="B12" s="43"/>
      <c r="C12" s="43"/>
      <c r="D12" s="43" t="s">
        <v>26</v>
      </c>
      <c r="E12" s="43"/>
      <c r="F12" s="45"/>
      <c r="G12" s="49" t="s">
        <v>82</v>
      </c>
      <c r="H12" s="49"/>
      <c r="I12" s="148">
        <f>基本情報!D11</f>
        <v>0</v>
      </c>
      <c r="J12" s="197">
        <f>基本情報!D12</f>
        <v>0</v>
      </c>
      <c r="K12" s="44"/>
      <c r="L12" s="55"/>
    </row>
    <row r="13" spans="1:12" ht="33" customHeight="1">
      <c r="B13" s="43"/>
      <c r="C13" s="43"/>
      <c r="D13" s="43"/>
      <c r="E13" s="43"/>
      <c r="F13" s="45"/>
      <c r="G13" s="49" t="s">
        <v>54</v>
      </c>
      <c r="H13" s="49"/>
      <c r="I13" s="566">
        <f>基本情報!D9</f>
        <v>0</v>
      </c>
      <c r="J13" s="566"/>
      <c r="K13" s="44"/>
    </row>
    <row r="14" spans="1:12" ht="33" customHeight="1">
      <c r="B14" s="43"/>
      <c r="C14" s="43"/>
      <c r="D14" s="43"/>
      <c r="E14" s="43"/>
      <c r="F14" s="45"/>
      <c r="G14" s="49" t="s">
        <v>55</v>
      </c>
      <c r="H14" s="49"/>
      <c r="I14" s="567">
        <f>基本情報!D10</f>
        <v>0</v>
      </c>
      <c r="J14" s="567"/>
      <c r="K14" s="44"/>
    </row>
    <row r="15" spans="1:12" ht="33.75" customHeight="1">
      <c r="B15" s="50" t="s">
        <v>24</v>
      </c>
      <c r="C15" s="43"/>
      <c r="D15" s="43"/>
      <c r="E15" s="43"/>
      <c r="F15" s="43"/>
      <c r="G15" s="43"/>
      <c r="H15" s="43"/>
      <c r="I15" s="43"/>
      <c r="J15" s="43"/>
      <c r="K15" s="45"/>
    </row>
    <row r="16" spans="1:12" ht="17.25" customHeight="1">
      <c r="B16" s="45"/>
      <c r="C16" s="51" t="s">
        <v>351</v>
      </c>
      <c r="D16" s="51"/>
      <c r="E16" s="51"/>
      <c r="F16" s="51"/>
      <c r="G16" s="51"/>
      <c r="H16" s="51"/>
      <c r="I16" s="51"/>
      <c r="J16" s="51"/>
      <c r="K16" s="44"/>
    </row>
    <row r="17" spans="2:11" ht="17.25" customHeight="1">
      <c r="B17" s="43"/>
      <c r="C17" s="52" t="s">
        <v>168</v>
      </c>
      <c r="D17" s="139"/>
      <c r="E17" s="139">
        <f>基本情報!D15</f>
        <v>0</v>
      </c>
      <c r="F17" s="52" t="s">
        <v>56</v>
      </c>
      <c r="G17" s="52"/>
      <c r="H17" s="52"/>
      <c r="I17" s="52"/>
      <c r="J17" s="52"/>
      <c r="K17" s="52"/>
    </row>
    <row r="18" spans="2:11" ht="17.25" customHeight="1">
      <c r="B18" s="43"/>
      <c r="C18" s="53" t="s">
        <v>27</v>
      </c>
      <c r="D18" s="52"/>
      <c r="E18" s="140"/>
      <c r="F18" s="53"/>
      <c r="G18" s="51"/>
      <c r="H18" s="51"/>
      <c r="I18" s="51"/>
      <c r="J18" s="51"/>
      <c r="K18" s="45"/>
    </row>
    <row r="19" spans="2:11" ht="29.25" customHeight="1">
      <c r="B19" s="561" t="s">
        <v>28</v>
      </c>
      <c r="C19" s="561"/>
      <c r="D19" s="561"/>
      <c r="E19" s="561"/>
      <c r="F19" s="561"/>
      <c r="G19" s="561"/>
      <c r="H19" s="561"/>
      <c r="I19" s="561"/>
      <c r="J19" s="561"/>
      <c r="K19" s="45"/>
    </row>
    <row r="20" spans="2:11" ht="13.5" customHeight="1">
      <c r="B20" s="43"/>
      <c r="C20" s="43"/>
      <c r="D20" s="43"/>
      <c r="E20" s="43"/>
      <c r="F20" s="54"/>
      <c r="G20" s="43"/>
      <c r="H20" s="43"/>
      <c r="I20" s="43"/>
      <c r="J20" s="43"/>
      <c r="K20" s="45"/>
    </row>
    <row r="21" spans="2:11" ht="24.75" customHeight="1">
      <c r="B21" s="45"/>
      <c r="C21" s="141" t="s">
        <v>29</v>
      </c>
      <c r="D21" s="52"/>
      <c r="E21" s="140"/>
      <c r="F21" s="140"/>
      <c r="G21" s="140"/>
      <c r="H21" s="140"/>
      <c r="I21" s="140"/>
      <c r="J21" s="140"/>
      <c r="K21" s="45"/>
    </row>
    <row r="22" spans="2:11" ht="10.5" customHeight="1">
      <c r="B22" s="45"/>
      <c r="C22" s="141"/>
      <c r="D22" s="52"/>
      <c r="E22" s="140"/>
      <c r="F22" s="140"/>
      <c r="G22" s="140"/>
      <c r="H22" s="140"/>
      <c r="I22" s="140"/>
      <c r="J22" s="140"/>
      <c r="K22" s="45"/>
    </row>
    <row r="23" spans="2:11" ht="24.75" customHeight="1">
      <c r="B23" s="45"/>
      <c r="C23" s="141" t="s">
        <v>30</v>
      </c>
      <c r="D23" s="52"/>
      <c r="E23" s="562" t="s">
        <v>167</v>
      </c>
      <c r="F23" s="562"/>
      <c r="G23" s="562"/>
      <c r="H23" s="146"/>
      <c r="I23" s="143"/>
      <c r="J23" s="144"/>
      <c r="K23" s="45"/>
    </row>
    <row r="24" spans="2:11" ht="10.5" customHeight="1">
      <c r="B24" s="45"/>
      <c r="C24" s="141"/>
      <c r="D24" s="52"/>
      <c r="E24" s="142"/>
      <c r="F24" s="142"/>
      <c r="G24" s="142"/>
      <c r="H24" s="146"/>
      <c r="I24" s="143"/>
      <c r="J24" s="144"/>
      <c r="K24" s="45"/>
    </row>
    <row r="25" spans="2:11" ht="24.75" customHeight="1">
      <c r="B25" s="45"/>
      <c r="C25" s="141" t="s">
        <v>31</v>
      </c>
      <c r="D25" s="52"/>
      <c r="E25" s="562" t="s">
        <v>167</v>
      </c>
      <c r="F25" s="562"/>
      <c r="G25" s="562"/>
      <c r="H25" s="146"/>
      <c r="I25" s="52"/>
      <c r="J25" s="144"/>
      <c r="K25" s="45"/>
    </row>
    <row r="26" spans="2:11" ht="10.5" customHeight="1">
      <c r="B26" s="45"/>
      <c r="C26" s="141"/>
      <c r="D26" s="52"/>
      <c r="E26" s="142"/>
      <c r="F26" s="142"/>
      <c r="G26" s="142"/>
      <c r="H26" s="146"/>
      <c r="I26" s="52"/>
      <c r="J26" s="144"/>
      <c r="K26" s="45"/>
    </row>
    <row r="27" spans="2:11" ht="24.75" customHeight="1">
      <c r="B27" s="45"/>
      <c r="C27" s="141" t="s">
        <v>32</v>
      </c>
      <c r="D27" s="52"/>
      <c r="E27" s="140"/>
      <c r="F27" s="140"/>
      <c r="G27" s="140"/>
      <c r="H27" s="140"/>
      <c r="I27" s="140"/>
      <c r="J27" s="140"/>
      <c r="K27" s="45"/>
    </row>
    <row r="28" spans="2:11">
      <c r="B28" s="45"/>
      <c r="C28" s="564" t="s">
        <v>33</v>
      </c>
      <c r="D28" s="564"/>
      <c r="E28" s="564"/>
      <c r="F28" s="564"/>
      <c r="G28" s="564"/>
      <c r="H28" s="564"/>
      <c r="I28" s="564"/>
      <c r="J28" s="564"/>
      <c r="K28" s="45"/>
    </row>
  </sheetData>
  <mergeCells count="10">
    <mergeCell ref="C28:J28"/>
    <mergeCell ref="I10:J10"/>
    <mergeCell ref="I11:J11"/>
    <mergeCell ref="I13:J13"/>
    <mergeCell ref="I14:J14"/>
    <mergeCell ref="B4:K4"/>
    <mergeCell ref="B19:J19"/>
    <mergeCell ref="E23:G23"/>
    <mergeCell ref="E25:G25"/>
    <mergeCell ref="I6:J6"/>
  </mergeCells>
  <phoneticPr fontId="1"/>
  <pageMargins left="0.70866141732283472" right="0.70866141732283472" top="0.74803149606299213" bottom="0.74803149606299213" header="0.31496062992125984" footer="0.31496062992125984"/>
  <pageSetup paperSize="9" scale="74" orientation="portrait"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1"/>
  </sheetPr>
  <dimension ref="A1:H20"/>
  <sheetViews>
    <sheetView showZeros="0" view="pageBreakPreview" topLeftCell="A10" zoomScaleNormal="100" zoomScaleSheetLayoutView="100" workbookViewId="0">
      <selection activeCell="C19" sqref="C19"/>
    </sheetView>
  </sheetViews>
  <sheetFormatPr defaultRowHeight="13.5"/>
  <cols>
    <col min="1" max="1" width="3.125" style="17" customWidth="1"/>
    <col min="2" max="2" width="22.625" style="17" customWidth="1"/>
    <col min="3" max="3" width="25.625" style="17" customWidth="1"/>
    <col min="4" max="4" width="13.625" style="17" customWidth="1"/>
    <col min="5" max="5" width="11.625" style="17" customWidth="1"/>
    <col min="6" max="6" width="3.625" style="17" customWidth="1"/>
    <col min="7" max="7" width="0.5" style="17" customWidth="1"/>
    <col min="8" max="9" width="9" style="17"/>
    <col min="10" max="10" width="14" style="17" customWidth="1"/>
    <col min="11" max="257" width="9" style="17"/>
    <col min="258" max="258" width="3.125" style="17" customWidth="1"/>
    <col min="259" max="259" width="28.375" style="17" customWidth="1"/>
    <col min="260" max="260" width="30" style="17" customWidth="1"/>
    <col min="261" max="261" width="24.875" style="17" customWidth="1"/>
    <col min="262" max="262" width="0.5" style="17" customWidth="1"/>
    <col min="263" max="264" width="9" style="17"/>
    <col min="265" max="265" width="14" style="17" customWidth="1"/>
    <col min="266" max="513" width="9" style="17"/>
    <col min="514" max="514" width="3.125" style="17" customWidth="1"/>
    <col min="515" max="515" width="28.375" style="17" customWidth="1"/>
    <col min="516" max="516" width="30" style="17" customWidth="1"/>
    <col min="517" max="517" width="24.875" style="17" customWidth="1"/>
    <col min="518" max="518" width="0.5" style="17" customWidth="1"/>
    <col min="519" max="520" width="9" style="17"/>
    <col min="521" max="521" width="14" style="17" customWidth="1"/>
    <col min="522" max="769" width="9" style="17"/>
    <col min="770" max="770" width="3.125" style="17" customWidth="1"/>
    <col min="771" max="771" width="28.375" style="17" customWidth="1"/>
    <col min="772" max="772" width="30" style="17" customWidth="1"/>
    <col min="773" max="773" width="24.875" style="17" customWidth="1"/>
    <col min="774" max="774" width="0.5" style="17" customWidth="1"/>
    <col min="775" max="776" width="9" style="17"/>
    <col min="777" max="777" width="14" style="17" customWidth="1"/>
    <col min="778" max="1025" width="9" style="17"/>
    <col min="1026" max="1026" width="3.125" style="17" customWidth="1"/>
    <col min="1027" max="1027" width="28.375" style="17" customWidth="1"/>
    <col min="1028" max="1028" width="30" style="17" customWidth="1"/>
    <col min="1029" max="1029" width="24.875" style="17" customWidth="1"/>
    <col min="1030" max="1030" width="0.5" style="17" customWidth="1"/>
    <col min="1031" max="1032" width="9" style="17"/>
    <col min="1033" max="1033" width="14" style="17" customWidth="1"/>
    <col min="1034" max="1281" width="9" style="17"/>
    <col min="1282" max="1282" width="3.125" style="17" customWidth="1"/>
    <col min="1283" max="1283" width="28.375" style="17" customWidth="1"/>
    <col min="1284" max="1284" width="30" style="17" customWidth="1"/>
    <col min="1285" max="1285" width="24.875" style="17" customWidth="1"/>
    <col min="1286" max="1286" width="0.5" style="17" customWidth="1"/>
    <col min="1287" max="1288" width="9" style="17"/>
    <col min="1289" max="1289" width="14" style="17" customWidth="1"/>
    <col min="1290" max="1537" width="9" style="17"/>
    <col min="1538" max="1538" width="3.125" style="17" customWidth="1"/>
    <col min="1539" max="1539" width="28.375" style="17" customWidth="1"/>
    <col min="1540" max="1540" width="30" style="17" customWidth="1"/>
    <col min="1541" max="1541" width="24.875" style="17" customWidth="1"/>
    <col min="1542" max="1542" width="0.5" style="17" customWidth="1"/>
    <col min="1543" max="1544" width="9" style="17"/>
    <col min="1545" max="1545" width="14" style="17" customWidth="1"/>
    <col min="1546" max="1793" width="9" style="17"/>
    <col min="1794" max="1794" width="3.125" style="17" customWidth="1"/>
    <col min="1795" max="1795" width="28.375" style="17" customWidth="1"/>
    <col min="1796" max="1796" width="30" style="17" customWidth="1"/>
    <col min="1797" max="1797" width="24.875" style="17" customWidth="1"/>
    <col min="1798" max="1798" width="0.5" style="17" customWidth="1"/>
    <col min="1799" max="1800" width="9" style="17"/>
    <col min="1801" max="1801" width="14" style="17" customWidth="1"/>
    <col min="1802" max="2049" width="9" style="17"/>
    <col min="2050" max="2050" width="3.125" style="17" customWidth="1"/>
    <col min="2051" max="2051" width="28.375" style="17" customWidth="1"/>
    <col min="2052" max="2052" width="30" style="17" customWidth="1"/>
    <col min="2053" max="2053" width="24.875" style="17" customWidth="1"/>
    <col min="2054" max="2054" width="0.5" style="17" customWidth="1"/>
    <col min="2055" max="2056" width="9" style="17"/>
    <col min="2057" max="2057" width="14" style="17" customWidth="1"/>
    <col min="2058" max="2305" width="9" style="17"/>
    <col min="2306" max="2306" width="3.125" style="17" customWidth="1"/>
    <col min="2307" max="2307" width="28.375" style="17" customWidth="1"/>
    <col min="2308" max="2308" width="30" style="17" customWidth="1"/>
    <col min="2309" max="2309" width="24.875" style="17" customWidth="1"/>
    <col min="2310" max="2310" width="0.5" style="17" customWidth="1"/>
    <col min="2311" max="2312" width="9" style="17"/>
    <col min="2313" max="2313" width="14" style="17" customWidth="1"/>
    <col min="2314" max="2561" width="9" style="17"/>
    <col min="2562" max="2562" width="3.125" style="17" customWidth="1"/>
    <col min="2563" max="2563" width="28.375" style="17" customWidth="1"/>
    <col min="2564" max="2564" width="30" style="17" customWidth="1"/>
    <col min="2565" max="2565" width="24.875" style="17" customWidth="1"/>
    <col min="2566" max="2566" width="0.5" style="17" customWidth="1"/>
    <col min="2567" max="2568" width="9" style="17"/>
    <col min="2569" max="2569" width="14" style="17" customWidth="1"/>
    <col min="2570" max="2817" width="9" style="17"/>
    <col min="2818" max="2818" width="3.125" style="17" customWidth="1"/>
    <col min="2819" max="2819" width="28.375" style="17" customWidth="1"/>
    <col min="2820" max="2820" width="30" style="17" customWidth="1"/>
    <col min="2821" max="2821" width="24.875" style="17" customWidth="1"/>
    <col min="2822" max="2822" width="0.5" style="17" customWidth="1"/>
    <col min="2823" max="2824" width="9" style="17"/>
    <col min="2825" max="2825" width="14" style="17" customWidth="1"/>
    <col min="2826" max="3073" width="9" style="17"/>
    <col min="3074" max="3074" width="3.125" style="17" customWidth="1"/>
    <col min="3075" max="3075" width="28.375" style="17" customWidth="1"/>
    <col min="3076" max="3076" width="30" style="17" customWidth="1"/>
    <col min="3077" max="3077" width="24.875" style="17" customWidth="1"/>
    <col min="3078" max="3078" width="0.5" style="17" customWidth="1"/>
    <col min="3079" max="3080" width="9" style="17"/>
    <col min="3081" max="3081" width="14" style="17" customWidth="1"/>
    <col min="3082" max="3329" width="9" style="17"/>
    <col min="3330" max="3330" width="3.125" style="17" customWidth="1"/>
    <col min="3331" max="3331" width="28.375" style="17" customWidth="1"/>
    <col min="3332" max="3332" width="30" style="17" customWidth="1"/>
    <col min="3333" max="3333" width="24.875" style="17" customWidth="1"/>
    <col min="3334" max="3334" width="0.5" style="17" customWidth="1"/>
    <col min="3335" max="3336" width="9" style="17"/>
    <col min="3337" max="3337" width="14" style="17" customWidth="1"/>
    <col min="3338" max="3585" width="9" style="17"/>
    <col min="3586" max="3586" width="3.125" style="17" customWidth="1"/>
    <col min="3587" max="3587" width="28.375" style="17" customWidth="1"/>
    <col min="3588" max="3588" width="30" style="17" customWidth="1"/>
    <col min="3589" max="3589" width="24.875" style="17" customWidth="1"/>
    <col min="3590" max="3590" width="0.5" style="17" customWidth="1"/>
    <col min="3591" max="3592" width="9" style="17"/>
    <col min="3593" max="3593" width="14" style="17" customWidth="1"/>
    <col min="3594" max="3841" width="9" style="17"/>
    <col min="3842" max="3842" width="3.125" style="17" customWidth="1"/>
    <col min="3843" max="3843" width="28.375" style="17" customWidth="1"/>
    <col min="3844" max="3844" width="30" style="17" customWidth="1"/>
    <col min="3845" max="3845" width="24.875" style="17" customWidth="1"/>
    <col min="3846" max="3846" width="0.5" style="17" customWidth="1"/>
    <col min="3847" max="3848" width="9" style="17"/>
    <col min="3849" max="3849" width="14" style="17" customWidth="1"/>
    <col min="3850" max="4097" width="9" style="17"/>
    <col min="4098" max="4098" width="3.125" style="17" customWidth="1"/>
    <col min="4099" max="4099" width="28.375" style="17" customWidth="1"/>
    <col min="4100" max="4100" width="30" style="17" customWidth="1"/>
    <col min="4101" max="4101" width="24.875" style="17" customWidth="1"/>
    <col min="4102" max="4102" width="0.5" style="17" customWidth="1"/>
    <col min="4103" max="4104" width="9" style="17"/>
    <col min="4105" max="4105" width="14" style="17" customWidth="1"/>
    <col min="4106" max="4353" width="9" style="17"/>
    <col min="4354" max="4354" width="3.125" style="17" customWidth="1"/>
    <col min="4355" max="4355" width="28.375" style="17" customWidth="1"/>
    <col min="4356" max="4356" width="30" style="17" customWidth="1"/>
    <col min="4357" max="4357" width="24.875" style="17" customWidth="1"/>
    <col min="4358" max="4358" width="0.5" style="17" customWidth="1"/>
    <col min="4359" max="4360" width="9" style="17"/>
    <col min="4361" max="4361" width="14" style="17" customWidth="1"/>
    <col min="4362" max="4609" width="9" style="17"/>
    <col min="4610" max="4610" width="3.125" style="17" customWidth="1"/>
    <col min="4611" max="4611" width="28.375" style="17" customWidth="1"/>
    <col min="4612" max="4612" width="30" style="17" customWidth="1"/>
    <col min="4613" max="4613" width="24.875" style="17" customWidth="1"/>
    <col min="4614" max="4614" width="0.5" style="17" customWidth="1"/>
    <col min="4615" max="4616" width="9" style="17"/>
    <col min="4617" max="4617" width="14" style="17" customWidth="1"/>
    <col min="4618" max="4865" width="9" style="17"/>
    <col min="4866" max="4866" width="3.125" style="17" customWidth="1"/>
    <col min="4867" max="4867" width="28.375" style="17" customWidth="1"/>
    <col min="4868" max="4868" width="30" style="17" customWidth="1"/>
    <col min="4869" max="4869" width="24.875" style="17" customWidth="1"/>
    <col min="4870" max="4870" width="0.5" style="17" customWidth="1"/>
    <col min="4871" max="4872" width="9" style="17"/>
    <col min="4873" max="4873" width="14" style="17" customWidth="1"/>
    <col min="4874" max="5121" width="9" style="17"/>
    <col min="5122" max="5122" width="3.125" style="17" customWidth="1"/>
    <col min="5123" max="5123" width="28.375" style="17" customWidth="1"/>
    <col min="5124" max="5124" width="30" style="17" customWidth="1"/>
    <col min="5125" max="5125" width="24.875" style="17" customWidth="1"/>
    <col min="5126" max="5126" width="0.5" style="17" customWidth="1"/>
    <col min="5127" max="5128" width="9" style="17"/>
    <col min="5129" max="5129" width="14" style="17" customWidth="1"/>
    <col min="5130" max="5377" width="9" style="17"/>
    <col min="5378" max="5378" width="3.125" style="17" customWidth="1"/>
    <col min="5379" max="5379" width="28.375" style="17" customWidth="1"/>
    <col min="5380" max="5380" width="30" style="17" customWidth="1"/>
    <col min="5381" max="5381" width="24.875" style="17" customWidth="1"/>
    <col min="5382" max="5382" width="0.5" style="17" customWidth="1"/>
    <col min="5383" max="5384" width="9" style="17"/>
    <col min="5385" max="5385" width="14" style="17" customWidth="1"/>
    <col min="5386" max="5633" width="9" style="17"/>
    <col min="5634" max="5634" width="3.125" style="17" customWidth="1"/>
    <col min="5635" max="5635" width="28.375" style="17" customWidth="1"/>
    <col min="5636" max="5636" width="30" style="17" customWidth="1"/>
    <col min="5637" max="5637" width="24.875" style="17" customWidth="1"/>
    <col min="5638" max="5638" width="0.5" style="17" customWidth="1"/>
    <col min="5639" max="5640" width="9" style="17"/>
    <col min="5641" max="5641" width="14" style="17" customWidth="1"/>
    <col min="5642" max="5889" width="9" style="17"/>
    <col min="5890" max="5890" width="3.125" style="17" customWidth="1"/>
    <col min="5891" max="5891" width="28.375" style="17" customWidth="1"/>
    <col min="5892" max="5892" width="30" style="17" customWidth="1"/>
    <col min="5893" max="5893" width="24.875" style="17" customWidth="1"/>
    <col min="5894" max="5894" width="0.5" style="17" customWidth="1"/>
    <col min="5895" max="5896" width="9" style="17"/>
    <col min="5897" max="5897" width="14" style="17" customWidth="1"/>
    <col min="5898" max="6145" width="9" style="17"/>
    <col min="6146" max="6146" width="3.125" style="17" customWidth="1"/>
    <col min="6147" max="6147" width="28.375" style="17" customWidth="1"/>
    <col min="6148" max="6148" width="30" style="17" customWidth="1"/>
    <col min="6149" max="6149" width="24.875" style="17" customWidth="1"/>
    <col min="6150" max="6150" width="0.5" style="17" customWidth="1"/>
    <col min="6151" max="6152" width="9" style="17"/>
    <col min="6153" max="6153" width="14" style="17" customWidth="1"/>
    <col min="6154" max="6401" width="9" style="17"/>
    <col min="6402" max="6402" width="3.125" style="17" customWidth="1"/>
    <col min="6403" max="6403" width="28.375" style="17" customWidth="1"/>
    <col min="6404" max="6404" width="30" style="17" customWidth="1"/>
    <col min="6405" max="6405" width="24.875" style="17" customWidth="1"/>
    <col min="6406" max="6406" width="0.5" style="17" customWidth="1"/>
    <col min="6407" max="6408" width="9" style="17"/>
    <col min="6409" max="6409" width="14" style="17" customWidth="1"/>
    <col min="6410" max="6657" width="9" style="17"/>
    <col min="6658" max="6658" width="3.125" style="17" customWidth="1"/>
    <col min="6659" max="6659" width="28.375" style="17" customWidth="1"/>
    <col min="6660" max="6660" width="30" style="17" customWidth="1"/>
    <col min="6661" max="6661" width="24.875" style="17" customWidth="1"/>
    <col min="6662" max="6662" width="0.5" style="17" customWidth="1"/>
    <col min="6663" max="6664" width="9" style="17"/>
    <col min="6665" max="6665" width="14" style="17" customWidth="1"/>
    <col min="6666" max="6913" width="9" style="17"/>
    <col min="6914" max="6914" width="3.125" style="17" customWidth="1"/>
    <col min="6915" max="6915" width="28.375" style="17" customWidth="1"/>
    <col min="6916" max="6916" width="30" style="17" customWidth="1"/>
    <col min="6917" max="6917" width="24.875" style="17" customWidth="1"/>
    <col min="6918" max="6918" width="0.5" style="17" customWidth="1"/>
    <col min="6919" max="6920" width="9" style="17"/>
    <col min="6921" max="6921" width="14" style="17" customWidth="1"/>
    <col min="6922" max="7169" width="9" style="17"/>
    <col min="7170" max="7170" width="3.125" style="17" customWidth="1"/>
    <col min="7171" max="7171" width="28.375" style="17" customWidth="1"/>
    <col min="7172" max="7172" width="30" style="17" customWidth="1"/>
    <col min="7173" max="7173" width="24.875" style="17" customWidth="1"/>
    <col min="7174" max="7174" width="0.5" style="17" customWidth="1"/>
    <col min="7175" max="7176" width="9" style="17"/>
    <col min="7177" max="7177" width="14" style="17" customWidth="1"/>
    <col min="7178" max="7425" width="9" style="17"/>
    <col min="7426" max="7426" width="3.125" style="17" customWidth="1"/>
    <col min="7427" max="7427" width="28.375" style="17" customWidth="1"/>
    <col min="7428" max="7428" width="30" style="17" customWidth="1"/>
    <col min="7429" max="7429" width="24.875" style="17" customWidth="1"/>
    <col min="7430" max="7430" width="0.5" style="17" customWidth="1"/>
    <col min="7431" max="7432" width="9" style="17"/>
    <col min="7433" max="7433" width="14" style="17" customWidth="1"/>
    <col min="7434" max="7681" width="9" style="17"/>
    <col min="7682" max="7682" width="3.125" style="17" customWidth="1"/>
    <col min="7683" max="7683" width="28.375" style="17" customWidth="1"/>
    <col min="7684" max="7684" width="30" style="17" customWidth="1"/>
    <col min="7685" max="7685" width="24.875" style="17" customWidth="1"/>
    <col min="7686" max="7686" width="0.5" style="17" customWidth="1"/>
    <col min="7687" max="7688" width="9" style="17"/>
    <col min="7689" max="7689" width="14" style="17" customWidth="1"/>
    <col min="7690" max="7937" width="9" style="17"/>
    <col min="7938" max="7938" width="3.125" style="17" customWidth="1"/>
    <col min="7939" max="7939" width="28.375" style="17" customWidth="1"/>
    <col min="7940" max="7940" width="30" style="17" customWidth="1"/>
    <col min="7941" max="7941" width="24.875" style="17" customWidth="1"/>
    <col min="7942" max="7942" width="0.5" style="17" customWidth="1"/>
    <col min="7943" max="7944" width="9" style="17"/>
    <col min="7945" max="7945" width="14" style="17" customWidth="1"/>
    <col min="7946" max="8193" width="9" style="17"/>
    <col min="8194" max="8194" width="3.125" style="17" customWidth="1"/>
    <col min="8195" max="8195" width="28.375" style="17" customWidth="1"/>
    <col min="8196" max="8196" width="30" style="17" customWidth="1"/>
    <col min="8197" max="8197" width="24.875" style="17" customWidth="1"/>
    <col min="8198" max="8198" width="0.5" style="17" customWidth="1"/>
    <col min="8199" max="8200" width="9" style="17"/>
    <col min="8201" max="8201" width="14" style="17" customWidth="1"/>
    <col min="8202" max="8449" width="9" style="17"/>
    <col min="8450" max="8450" width="3.125" style="17" customWidth="1"/>
    <col min="8451" max="8451" width="28.375" style="17" customWidth="1"/>
    <col min="8452" max="8452" width="30" style="17" customWidth="1"/>
    <col min="8453" max="8453" width="24.875" style="17" customWidth="1"/>
    <col min="8454" max="8454" width="0.5" style="17" customWidth="1"/>
    <col min="8455" max="8456" width="9" style="17"/>
    <col min="8457" max="8457" width="14" style="17" customWidth="1"/>
    <col min="8458" max="8705" width="9" style="17"/>
    <col min="8706" max="8706" width="3.125" style="17" customWidth="1"/>
    <col min="8707" max="8707" width="28.375" style="17" customWidth="1"/>
    <col min="8708" max="8708" width="30" style="17" customWidth="1"/>
    <col min="8709" max="8709" width="24.875" style="17" customWidth="1"/>
    <col min="8710" max="8710" width="0.5" style="17" customWidth="1"/>
    <col min="8711" max="8712" width="9" style="17"/>
    <col min="8713" max="8713" width="14" style="17" customWidth="1"/>
    <col min="8714" max="8961" width="9" style="17"/>
    <col min="8962" max="8962" width="3.125" style="17" customWidth="1"/>
    <col min="8963" max="8963" width="28.375" style="17" customWidth="1"/>
    <col min="8964" max="8964" width="30" style="17" customWidth="1"/>
    <col min="8965" max="8965" width="24.875" style="17" customWidth="1"/>
    <col min="8966" max="8966" width="0.5" style="17" customWidth="1"/>
    <col min="8967" max="8968" width="9" style="17"/>
    <col min="8969" max="8969" width="14" style="17" customWidth="1"/>
    <col min="8970" max="9217" width="9" style="17"/>
    <col min="9218" max="9218" width="3.125" style="17" customWidth="1"/>
    <col min="9219" max="9219" width="28.375" style="17" customWidth="1"/>
    <col min="9220" max="9220" width="30" style="17" customWidth="1"/>
    <col min="9221" max="9221" width="24.875" style="17" customWidth="1"/>
    <col min="9222" max="9222" width="0.5" style="17" customWidth="1"/>
    <col min="9223" max="9224" width="9" style="17"/>
    <col min="9225" max="9225" width="14" style="17" customWidth="1"/>
    <col min="9226" max="9473" width="9" style="17"/>
    <col min="9474" max="9474" width="3.125" style="17" customWidth="1"/>
    <col min="9475" max="9475" width="28.375" style="17" customWidth="1"/>
    <col min="9476" max="9476" width="30" style="17" customWidth="1"/>
    <col min="9477" max="9477" width="24.875" style="17" customWidth="1"/>
    <col min="9478" max="9478" width="0.5" style="17" customWidth="1"/>
    <col min="9479" max="9480" width="9" style="17"/>
    <col min="9481" max="9481" width="14" style="17" customWidth="1"/>
    <col min="9482" max="9729" width="9" style="17"/>
    <col min="9730" max="9730" width="3.125" style="17" customWidth="1"/>
    <col min="9731" max="9731" width="28.375" style="17" customWidth="1"/>
    <col min="9732" max="9732" width="30" style="17" customWidth="1"/>
    <col min="9733" max="9733" width="24.875" style="17" customWidth="1"/>
    <col min="9734" max="9734" width="0.5" style="17" customWidth="1"/>
    <col min="9735" max="9736" width="9" style="17"/>
    <col min="9737" max="9737" width="14" style="17" customWidth="1"/>
    <col min="9738" max="9985" width="9" style="17"/>
    <col min="9986" max="9986" width="3.125" style="17" customWidth="1"/>
    <col min="9987" max="9987" width="28.375" style="17" customWidth="1"/>
    <col min="9988" max="9988" width="30" style="17" customWidth="1"/>
    <col min="9989" max="9989" width="24.875" style="17" customWidth="1"/>
    <col min="9990" max="9990" width="0.5" style="17" customWidth="1"/>
    <col min="9991" max="9992" width="9" style="17"/>
    <col min="9993" max="9993" width="14" style="17" customWidth="1"/>
    <col min="9994" max="10241" width="9" style="17"/>
    <col min="10242" max="10242" width="3.125" style="17" customWidth="1"/>
    <col min="10243" max="10243" width="28.375" style="17" customWidth="1"/>
    <col min="10244" max="10244" width="30" style="17" customWidth="1"/>
    <col min="10245" max="10245" width="24.875" style="17" customWidth="1"/>
    <col min="10246" max="10246" width="0.5" style="17" customWidth="1"/>
    <col min="10247" max="10248" width="9" style="17"/>
    <col min="10249" max="10249" width="14" style="17" customWidth="1"/>
    <col min="10250" max="10497" width="9" style="17"/>
    <col min="10498" max="10498" width="3.125" style="17" customWidth="1"/>
    <col min="10499" max="10499" width="28.375" style="17" customWidth="1"/>
    <col min="10500" max="10500" width="30" style="17" customWidth="1"/>
    <col min="10501" max="10501" width="24.875" style="17" customWidth="1"/>
    <col min="10502" max="10502" width="0.5" style="17" customWidth="1"/>
    <col min="10503" max="10504" width="9" style="17"/>
    <col min="10505" max="10505" width="14" style="17" customWidth="1"/>
    <col min="10506" max="10753" width="9" style="17"/>
    <col min="10754" max="10754" width="3.125" style="17" customWidth="1"/>
    <col min="10755" max="10755" width="28.375" style="17" customWidth="1"/>
    <col min="10756" max="10756" width="30" style="17" customWidth="1"/>
    <col min="10757" max="10757" width="24.875" style="17" customWidth="1"/>
    <col min="10758" max="10758" width="0.5" style="17" customWidth="1"/>
    <col min="10759" max="10760" width="9" style="17"/>
    <col min="10761" max="10761" width="14" style="17" customWidth="1"/>
    <col min="10762" max="11009" width="9" style="17"/>
    <col min="11010" max="11010" width="3.125" style="17" customWidth="1"/>
    <col min="11011" max="11011" width="28.375" style="17" customWidth="1"/>
    <col min="11012" max="11012" width="30" style="17" customWidth="1"/>
    <col min="11013" max="11013" width="24.875" style="17" customWidth="1"/>
    <col min="11014" max="11014" width="0.5" style="17" customWidth="1"/>
    <col min="11015" max="11016" width="9" style="17"/>
    <col min="11017" max="11017" width="14" style="17" customWidth="1"/>
    <col min="11018" max="11265" width="9" style="17"/>
    <col min="11266" max="11266" width="3.125" style="17" customWidth="1"/>
    <col min="11267" max="11267" width="28.375" style="17" customWidth="1"/>
    <col min="11268" max="11268" width="30" style="17" customWidth="1"/>
    <col min="11269" max="11269" width="24.875" style="17" customWidth="1"/>
    <col min="11270" max="11270" width="0.5" style="17" customWidth="1"/>
    <col min="11271" max="11272" width="9" style="17"/>
    <col min="11273" max="11273" width="14" style="17" customWidth="1"/>
    <col min="11274" max="11521" width="9" style="17"/>
    <col min="11522" max="11522" width="3.125" style="17" customWidth="1"/>
    <col min="11523" max="11523" width="28.375" style="17" customWidth="1"/>
    <col min="11524" max="11524" width="30" style="17" customWidth="1"/>
    <col min="11525" max="11525" width="24.875" style="17" customWidth="1"/>
    <col min="11526" max="11526" width="0.5" style="17" customWidth="1"/>
    <col min="11527" max="11528" width="9" style="17"/>
    <col min="11529" max="11529" width="14" style="17" customWidth="1"/>
    <col min="11530" max="11777" width="9" style="17"/>
    <col min="11778" max="11778" width="3.125" style="17" customWidth="1"/>
    <col min="11779" max="11779" width="28.375" style="17" customWidth="1"/>
    <col min="11780" max="11780" width="30" style="17" customWidth="1"/>
    <col min="11781" max="11781" width="24.875" style="17" customWidth="1"/>
    <col min="11782" max="11782" width="0.5" style="17" customWidth="1"/>
    <col min="11783" max="11784" width="9" style="17"/>
    <col min="11785" max="11785" width="14" style="17" customWidth="1"/>
    <col min="11786" max="12033" width="9" style="17"/>
    <col min="12034" max="12034" width="3.125" style="17" customWidth="1"/>
    <col min="12035" max="12035" width="28.375" style="17" customWidth="1"/>
    <col min="12036" max="12036" width="30" style="17" customWidth="1"/>
    <col min="12037" max="12037" width="24.875" style="17" customWidth="1"/>
    <col min="12038" max="12038" width="0.5" style="17" customWidth="1"/>
    <col min="12039" max="12040" width="9" style="17"/>
    <col min="12041" max="12041" width="14" style="17" customWidth="1"/>
    <col min="12042" max="12289" width="9" style="17"/>
    <col min="12290" max="12290" width="3.125" style="17" customWidth="1"/>
    <col min="12291" max="12291" width="28.375" style="17" customWidth="1"/>
    <col min="12292" max="12292" width="30" style="17" customWidth="1"/>
    <col min="12293" max="12293" width="24.875" style="17" customWidth="1"/>
    <col min="12294" max="12294" width="0.5" style="17" customWidth="1"/>
    <col min="12295" max="12296" width="9" style="17"/>
    <col min="12297" max="12297" width="14" style="17" customWidth="1"/>
    <col min="12298" max="12545" width="9" style="17"/>
    <col min="12546" max="12546" width="3.125" style="17" customWidth="1"/>
    <col min="12547" max="12547" width="28.375" style="17" customWidth="1"/>
    <col min="12548" max="12548" width="30" style="17" customWidth="1"/>
    <col min="12549" max="12549" width="24.875" style="17" customWidth="1"/>
    <col min="12550" max="12550" width="0.5" style="17" customWidth="1"/>
    <col min="12551" max="12552" width="9" style="17"/>
    <col min="12553" max="12553" width="14" style="17" customWidth="1"/>
    <col min="12554" max="12801" width="9" style="17"/>
    <col min="12802" max="12802" width="3.125" style="17" customWidth="1"/>
    <col min="12803" max="12803" width="28.375" style="17" customWidth="1"/>
    <col min="12804" max="12804" width="30" style="17" customWidth="1"/>
    <col min="12805" max="12805" width="24.875" style="17" customWidth="1"/>
    <col min="12806" max="12806" width="0.5" style="17" customWidth="1"/>
    <col min="12807" max="12808" width="9" style="17"/>
    <col min="12809" max="12809" width="14" style="17" customWidth="1"/>
    <col min="12810" max="13057" width="9" style="17"/>
    <col min="13058" max="13058" width="3.125" style="17" customWidth="1"/>
    <col min="13059" max="13059" width="28.375" style="17" customWidth="1"/>
    <col min="13060" max="13060" width="30" style="17" customWidth="1"/>
    <col min="13061" max="13061" width="24.875" style="17" customWidth="1"/>
    <col min="13062" max="13062" width="0.5" style="17" customWidth="1"/>
    <col min="13063" max="13064" width="9" style="17"/>
    <col min="13065" max="13065" width="14" style="17" customWidth="1"/>
    <col min="13066" max="13313" width="9" style="17"/>
    <col min="13314" max="13314" width="3.125" style="17" customWidth="1"/>
    <col min="13315" max="13315" width="28.375" style="17" customWidth="1"/>
    <col min="13316" max="13316" width="30" style="17" customWidth="1"/>
    <col min="13317" max="13317" width="24.875" style="17" customWidth="1"/>
    <col min="13318" max="13318" width="0.5" style="17" customWidth="1"/>
    <col min="13319" max="13320" width="9" style="17"/>
    <col min="13321" max="13321" width="14" style="17" customWidth="1"/>
    <col min="13322" max="13569" width="9" style="17"/>
    <col min="13570" max="13570" width="3.125" style="17" customWidth="1"/>
    <col min="13571" max="13571" width="28.375" style="17" customWidth="1"/>
    <col min="13572" max="13572" width="30" style="17" customWidth="1"/>
    <col min="13573" max="13573" width="24.875" style="17" customWidth="1"/>
    <col min="13574" max="13574" width="0.5" style="17" customWidth="1"/>
    <col min="13575" max="13576" width="9" style="17"/>
    <col min="13577" max="13577" width="14" style="17" customWidth="1"/>
    <col min="13578" max="13825" width="9" style="17"/>
    <col min="13826" max="13826" width="3.125" style="17" customWidth="1"/>
    <col min="13827" max="13827" width="28.375" style="17" customWidth="1"/>
    <col min="13828" max="13828" width="30" style="17" customWidth="1"/>
    <col min="13829" max="13829" width="24.875" style="17" customWidth="1"/>
    <col min="13830" max="13830" width="0.5" style="17" customWidth="1"/>
    <col min="13831" max="13832" width="9" style="17"/>
    <col min="13833" max="13833" width="14" style="17" customWidth="1"/>
    <col min="13834" max="14081" width="9" style="17"/>
    <col min="14082" max="14082" width="3.125" style="17" customWidth="1"/>
    <col min="14083" max="14083" width="28.375" style="17" customWidth="1"/>
    <col min="14084" max="14084" width="30" style="17" customWidth="1"/>
    <col min="14085" max="14085" width="24.875" style="17" customWidth="1"/>
    <col min="14086" max="14086" width="0.5" style="17" customWidth="1"/>
    <col min="14087" max="14088" width="9" style="17"/>
    <col min="14089" max="14089" width="14" style="17" customWidth="1"/>
    <col min="14090" max="14337" width="9" style="17"/>
    <col min="14338" max="14338" width="3.125" style="17" customWidth="1"/>
    <col min="14339" max="14339" width="28.375" style="17" customWidth="1"/>
    <col min="14340" max="14340" width="30" style="17" customWidth="1"/>
    <col min="14341" max="14341" width="24.875" style="17" customWidth="1"/>
    <col min="14342" max="14342" width="0.5" style="17" customWidth="1"/>
    <col min="14343" max="14344" width="9" style="17"/>
    <col min="14345" max="14345" width="14" style="17" customWidth="1"/>
    <col min="14346" max="14593" width="9" style="17"/>
    <col min="14594" max="14594" width="3.125" style="17" customWidth="1"/>
    <col min="14595" max="14595" width="28.375" style="17" customWidth="1"/>
    <col min="14596" max="14596" width="30" style="17" customWidth="1"/>
    <col min="14597" max="14597" width="24.875" style="17" customWidth="1"/>
    <col min="14598" max="14598" width="0.5" style="17" customWidth="1"/>
    <col min="14599" max="14600" width="9" style="17"/>
    <col min="14601" max="14601" width="14" style="17" customWidth="1"/>
    <col min="14602" max="14849" width="9" style="17"/>
    <col min="14850" max="14850" width="3.125" style="17" customWidth="1"/>
    <col min="14851" max="14851" width="28.375" style="17" customWidth="1"/>
    <col min="14852" max="14852" width="30" style="17" customWidth="1"/>
    <col min="14853" max="14853" width="24.875" style="17" customWidth="1"/>
    <col min="14854" max="14854" width="0.5" style="17" customWidth="1"/>
    <col min="14855" max="14856" width="9" style="17"/>
    <col min="14857" max="14857" width="14" style="17" customWidth="1"/>
    <col min="14858" max="15105" width="9" style="17"/>
    <col min="15106" max="15106" width="3.125" style="17" customWidth="1"/>
    <col min="15107" max="15107" width="28.375" style="17" customWidth="1"/>
    <col min="15108" max="15108" width="30" style="17" customWidth="1"/>
    <col min="15109" max="15109" width="24.875" style="17" customWidth="1"/>
    <col min="15110" max="15110" width="0.5" style="17" customWidth="1"/>
    <col min="15111" max="15112" width="9" style="17"/>
    <col min="15113" max="15113" width="14" style="17" customWidth="1"/>
    <col min="15114" max="15361" width="9" style="17"/>
    <col min="15362" max="15362" width="3.125" style="17" customWidth="1"/>
    <col min="15363" max="15363" width="28.375" style="17" customWidth="1"/>
    <col min="15364" max="15364" width="30" style="17" customWidth="1"/>
    <col min="15365" max="15365" width="24.875" style="17" customWidth="1"/>
    <col min="15366" max="15366" width="0.5" style="17" customWidth="1"/>
    <col min="15367" max="15368" width="9" style="17"/>
    <col min="15369" max="15369" width="14" style="17" customWidth="1"/>
    <col min="15370" max="15617" width="9" style="17"/>
    <col min="15618" max="15618" width="3.125" style="17" customWidth="1"/>
    <col min="15619" max="15619" width="28.375" style="17" customWidth="1"/>
    <col min="15620" max="15620" width="30" style="17" customWidth="1"/>
    <col min="15621" max="15621" width="24.875" style="17" customWidth="1"/>
    <col min="15622" max="15622" width="0.5" style="17" customWidth="1"/>
    <col min="15623" max="15624" width="9" style="17"/>
    <col min="15625" max="15625" width="14" style="17" customWidth="1"/>
    <col min="15626" max="15873" width="9" style="17"/>
    <col min="15874" max="15874" width="3.125" style="17" customWidth="1"/>
    <col min="15875" max="15875" width="28.375" style="17" customWidth="1"/>
    <col min="15876" max="15876" width="30" style="17" customWidth="1"/>
    <col min="15877" max="15877" width="24.875" style="17" customWidth="1"/>
    <col min="15878" max="15878" width="0.5" style="17" customWidth="1"/>
    <col min="15879" max="15880" width="9" style="17"/>
    <col min="15881" max="15881" width="14" style="17" customWidth="1"/>
    <col min="15882" max="16129" width="9" style="17"/>
    <col min="16130" max="16130" width="3.125" style="17" customWidth="1"/>
    <col min="16131" max="16131" width="28.375" style="17" customWidth="1"/>
    <col min="16132" max="16132" width="30" style="17" customWidth="1"/>
    <col min="16133" max="16133" width="24.875" style="17" customWidth="1"/>
    <col min="16134" max="16134" width="0.5" style="17" customWidth="1"/>
    <col min="16135" max="16136" width="9" style="17"/>
    <col min="16137" max="16137" width="14" style="17" customWidth="1"/>
    <col min="16138" max="16384" width="9" style="17"/>
  </cols>
  <sheetData>
    <row r="1" spans="1:8" ht="18" customHeight="1">
      <c r="A1" s="207">
        <f>基本情報!A1</f>
        <v>0</v>
      </c>
      <c r="B1" s="16"/>
    </row>
    <row r="2" spans="1:8" ht="14.25">
      <c r="A2" s="17" t="s">
        <v>13</v>
      </c>
      <c r="C2" s="18"/>
      <c r="D2" s="18"/>
      <c r="E2" s="18"/>
      <c r="F2" s="18"/>
      <c r="H2" s="19"/>
    </row>
    <row r="3" spans="1:8" ht="44.25" customHeight="1">
      <c r="B3" s="18"/>
      <c r="C3" s="20" t="s">
        <v>14</v>
      </c>
      <c r="D3" s="20"/>
      <c r="E3" s="20"/>
      <c r="F3" s="18"/>
      <c r="H3" s="19"/>
    </row>
    <row r="4" spans="1:8" s="16" customFormat="1" ht="44.25" customHeight="1">
      <c r="A4" s="21" t="s">
        <v>15</v>
      </c>
      <c r="B4" s="22"/>
      <c r="C4" s="22"/>
      <c r="D4" s="22"/>
      <c r="E4" s="22"/>
      <c r="F4" s="22"/>
    </row>
    <row r="5" spans="1:8" s="16" customFormat="1" ht="44.25" customHeight="1">
      <c r="A5" s="23"/>
      <c r="B5" s="24" t="s">
        <v>16</v>
      </c>
      <c r="C5" s="25" t="s">
        <v>17</v>
      </c>
      <c r="D5" s="568" t="s">
        <v>18</v>
      </c>
      <c r="E5" s="569"/>
      <c r="F5" s="570"/>
    </row>
    <row r="6" spans="1:8" s="21" customFormat="1" ht="41.25" customHeight="1">
      <c r="A6" s="23"/>
      <c r="B6" s="26" t="s">
        <v>155</v>
      </c>
      <c r="C6" s="27">
        <f>基本情報!D15</f>
        <v>0</v>
      </c>
      <c r="D6" s="571"/>
      <c r="E6" s="572"/>
      <c r="F6" s="573"/>
    </row>
    <row r="7" spans="1:8" s="21" customFormat="1" ht="41.25" customHeight="1">
      <c r="A7" s="23"/>
      <c r="B7" s="29" t="s">
        <v>156</v>
      </c>
      <c r="C7" s="30">
        <f>C10-C6</f>
        <v>0</v>
      </c>
      <c r="D7" s="571"/>
      <c r="E7" s="572"/>
      <c r="F7" s="573"/>
    </row>
    <row r="8" spans="1:8" s="21" customFormat="1" ht="41.25" customHeight="1">
      <c r="A8" s="23"/>
      <c r="B8" s="31"/>
      <c r="C8" s="30"/>
      <c r="D8" s="571"/>
      <c r="E8" s="572"/>
      <c r="F8" s="28"/>
    </row>
    <row r="9" spans="1:8" s="21" customFormat="1" ht="41.25" customHeight="1">
      <c r="A9" s="23"/>
      <c r="B9" s="34"/>
      <c r="C9" s="35"/>
      <c r="D9" s="571"/>
      <c r="E9" s="572"/>
      <c r="F9" s="36"/>
    </row>
    <row r="10" spans="1:8" s="21" customFormat="1" ht="41.25" customHeight="1">
      <c r="A10" s="23"/>
      <c r="B10" s="25" t="s">
        <v>19</v>
      </c>
      <c r="C10" s="37">
        <f>C19</f>
        <v>0</v>
      </c>
      <c r="D10" s="571"/>
      <c r="E10" s="572"/>
      <c r="F10" s="36" t="s">
        <v>20</v>
      </c>
    </row>
    <row r="11" spans="1:8" s="16" customFormat="1" ht="44.25" customHeight="1">
      <c r="B11" s="22"/>
      <c r="C11" s="22"/>
      <c r="D11" s="22"/>
      <c r="E11" s="22"/>
      <c r="F11" s="22"/>
    </row>
    <row r="12" spans="1:8" s="21" customFormat="1" ht="44.25" customHeight="1">
      <c r="A12" s="21" t="s">
        <v>21</v>
      </c>
      <c r="B12" s="38"/>
      <c r="C12" s="38"/>
      <c r="D12" s="38"/>
      <c r="E12" s="38"/>
      <c r="F12" s="38"/>
    </row>
    <row r="13" spans="1:8" ht="41.25" customHeight="1">
      <c r="A13" s="23"/>
      <c r="B13" s="201" t="s">
        <v>16</v>
      </c>
      <c r="C13" s="202" t="s">
        <v>17</v>
      </c>
      <c r="D13" s="568" t="s">
        <v>18</v>
      </c>
      <c r="E13" s="569"/>
      <c r="F13" s="570"/>
    </row>
    <row r="14" spans="1:8" s="39" customFormat="1" ht="41.25" customHeight="1">
      <c r="A14" s="200"/>
      <c r="B14" s="203" t="s">
        <v>193</v>
      </c>
      <c r="C14" s="204">
        <f>'③別紙１（総括表）'!E22</f>
        <v>0</v>
      </c>
      <c r="D14" s="33"/>
      <c r="E14" s="33"/>
      <c r="F14" s="28"/>
    </row>
    <row r="15" spans="1:8" s="39" customFormat="1" ht="41.25" customHeight="1">
      <c r="A15" s="200"/>
      <c r="B15" s="203"/>
      <c r="C15" s="204"/>
      <c r="D15" s="33"/>
      <c r="E15" s="33"/>
      <c r="F15" s="28"/>
    </row>
    <row r="16" spans="1:8" s="39" customFormat="1" ht="41.25" customHeight="1">
      <c r="A16" s="200"/>
      <c r="B16" s="203"/>
      <c r="C16" s="204"/>
      <c r="D16" s="33"/>
      <c r="E16" s="33"/>
      <c r="F16" s="28"/>
    </row>
    <row r="17" spans="1:8" s="39" customFormat="1" ht="41.25" customHeight="1">
      <c r="A17" s="23"/>
      <c r="B17" s="40"/>
      <c r="C17" s="30"/>
      <c r="D17" s="32"/>
      <c r="E17" s="33"/>
      <c r="F17" s="28"/>
    </row>
    <row r="18" spans="1:8" s="39" customFormat="1" ht="41.25" customHeight="1">
      <c r="A18" s="23"/>
      <c r="B18" s="40"/>
      <c r="C18" s="30"/>
      <c r="D18" s="32"/>
      <c r="E18" s="33"/>
      <c r="F18" s="36"/>
    </row>
    <row r="19" spans="1:8" s="39" customFormat="1" ht="41.25" customHeight="1">
      <c r="A19" s="23"/>
      <c r="B19" s="25" t="s">
        <v>19</v>
      </c>
      <c r="C19" s="30">
        <f>SUM(C14:C18)</f>
        <v>0</v>
      </c>
      <c r="D19" s="32"/>
      <c r="E19" s="33"/>
      <c r="F19" s="36" t="s">
        <v>20</v>
      </c>
      <c r="H19" s="39" t="s">
        <v>166</v>
      </c>
    </row>
    <row r="20" spans="1:8" ht="24" customHeight="1">
      <c r="B20" s="41" t="s">
        <v>22</v>
      </c>
    </row>
  </sheetData>
  <mergeCells count="7">
    <mergeCell ref="D5:F5"/>
    <mergeCell ref="D13:F13"/>
    <mergeCell ref="D8:E8"/>
    <mergeCell ref="D9:E9"/>
    <mergeCell ref="D10:E10"/>
    <mergeCell ref="D6:F6"/>
    <mergeCell ref="D7:F7"/>
  </mergeCells>
  <phoneticPr fontId="1"/>
  <printOptions horizontalCentered="1" verticalCentered="1"/>
  <pageMargins left="0.9055118110236221" right="0.70866141732283472" top="0.74803149606299213" bottom="0.74803149606299213" header="0.31496062992125984" footer="0.31496062992125984"/>
  <pageSetup paperSize="9" scale="98" orientation="portrait"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C486A-DD67-4987-9C8D-17AE2ADC869C}">
  <sheetPr>
    <tabColor theme="4" tint="0.39997558519241921"/>
  </sheetPr>
  <dimension ref="A1:J38"/>
  <sheetViews>
    <sheetView view="pageBreakPreview" zoomScale="70" zoomScaleNormal="70" zoomScaleSheetLayoutView="70" workbookViewId="0">
      <selection activeCell="H14" sqref="H14"/>
    </sheetView>
  </sheetViews>
  <sheetFormatPr defaultColWidth="9" defaultRowHeight="18.75"/>
  <cols>
    <col min="1" max="1" width="21" style="208" customWidth="1"/>
    <col min="2" max="2" width="14.625" style="208" customWidth="1"/>
    <col min="3" max="3" width="13.875" style="208" customWidth="1"/>
    <col min="4" max="6" width="14.625" style="208" customWidth="1"/>
    <col min="7" max="7" width="15.875" style="208" customWidth="1"/>
    <col min="8" max="8" width="17.875" style="208" customWidth="1"/>
    <col min="9" max="9" width="14.625" style="208" customWidth="1"/>
    <col min="10" max="10" width="2.875" style="208" customWidth="1"/>
    <col min="11" max="13" width="16" style="208" customWidth="1"/>
    <col min="14" max="16384" width="9" style="208"/>
  </cols>
  <sheetData>
    <row r="1" spans="1:10" ht="20.100000000000001" customHeight="1">
      <c r="A1" s="208" t="s">
        <v>169</v>
      </c>
    </row>
    <row r="2" spans="1:10" ht="20.100000000000001" customHeight="1">
      <c r="A2" s="257"/>
      <c r="B2" s="257"/>
      <c r="C2" s="257"/>
      <c r="D2" s="257"/>
      <c r="E2" s="257"/>
      <c r="F2" s="257"/>
      <c r="G2" s="257"/>
      <c r="H2" s="257"/>
    </row>
    <row r="3" spans="1:10" ht="20.100000000000001" customHeight="1">
      <c r="A3" s="576" t="s">
        <v>352</v>
      </c>
      <c r="B3" s="576"/>
      <c r="C3" s="576"/>
      <c r="D3" s="576"/>
      <c r="E3" s="576"/>
      <c r="F3" s="576"/>
      <c r="G3" s="576"/>
      <c r="H3" s="576"/>
      <c r="I3" s="209"/>
    </row>
    <row r="4" spans="1:10" ht="20.100000000000001" customHeight="1">
      <c r="A4" s="211"/>
      <c r="B4" s="211"/>
      <c r="C4" s="211"/>
      <c r="D4" s="211"/>
      <c r="E4" s="211"/>
      <c r="F4" s="211"/>
      <c r="G4" s="211"/>
      <c r="H4" s="211"/>
      <c r="I4" s="211"/>
    </row>
    <row r="5" spans="1:10" ht="30" customHeight="1">
      <c r="A5" s="212" t="s">
        <v>170</v>
      </c>
      <c r="B5" s="577">
        <f>基本情報!D6</f>
        <v>0</v>
      </c>
      <c r="C5" s="577"/>
      <c r="D5" s="577"/>
      <c r="E5" s="211"/>
      <c r="F5" s="211"/>
      <c r="G5" s="211"/>
      <c r="H5" s="211"/>
      <c r="I5" s="211"/>
    </row>
    <row r="6" spans="1:10" ht="30" customHeight="1">
      <c r="A6" s="212" t="s">
        <v>171</v>
      </c>
      <c r="B6" s="578">
        <f>基本情報!D11</f>
        <v>0</v>
      </c>
      <c r="C6" s="579"/>
      <c r="D6" s="580"/>
      <c r="E6" s="211"/>
      <c r="F6" s="211"/>
      <c r="G6" s="211"/>
      <c r="H6" s="211"/>
      <c r="I6" s="211"/>
    </row>
    <row r="7" spans="1:10" ht="30" customHeight="1">
      <c r="A7" s="212" t="s">
        <v>172</v>
      </c>
      <c r="B7" s="577">
        <f>基本情報!D12</f>
        <v>0</v>
      </c>
      <c r="C7" s="577"/>
      <c r="D7" s="577"/>
      <c r="E7" s="211"/>
      <c r="F7" s="211"/>
      <c r="G7" s="211"/>
      <c r="H7" s="211"/>
      <c r="I7" s="211"/>
    </row>
    <row r="8" spans="1:10" ht="20.100000000000001" customHeight="1">
      <c r="A8" s="213"/>
      <c r="B8" s="213"/>
      <c r="C8" s="213"/>
      <c r="D8" s="213"/>
      <c r="E8" s="211"/>
      <c r="F8" s="211"/>
      <c r="G8" s="211"/>
      <c r="H8" s="211"/>
      <c r="I8" s="211"/>
    </row>
    <row r="9" spans="1:10" ht="20.100000000000001" customHeight="1" thickBot="1">
      <c r="A9" s="211"/>
      <c r="B9" s="211"/>
      <c r="C9" s="211"/>
      <c r="D9" s="211"/>
      <c r="E9" s="211"/>
      <c r="F9" s="211"/>
      <c r="G9" s="214"/>
      <c r="H9" s="214" t="s">
        <v>175</v>
      </c>
      <c r="I9" s="214"/>
    </row>
    <row r="10" spans="1:10" ht="52.5" customHeight="1">
      <c r="A10" s="335" t="s">
        <v>173</v>
      </c>
      <c r="B10" s="216" t="s">
        <v>176</v>
      </c>
      <c r="C10" s="216" t="s">
        <v>177</v>
      </c>
      <c r="D10" s="216" t="s">
        <v>178</v>
      </c>
      <c r="E10" s="216" t="s">
        <v>179</v>
      </c>
      <c r="F10" s="216" t="s">
        <v>180</v>
      </c>
      <c r="G10" s="216" t="s">
        <v>181</v>
      </c>
      <c r="H10" s="217" t="s">
        <v>346</v>
      </c>
      <c r="I10" s="218"/>
      <c r="J10" s="219"/>
    </row>
    <row r="11" spans="1:10" ht="20.100000000000001" customHeight="1" thickBot="1">
      <c r="A11" s="336"/>
      <c r="B11" s="221" t="s">
        <v>182</v>
      </c>
      <c r="C11" s="221" t="s">
        <v>183</v>
      </c>
      <c r="D11" s="221" t="s">
        <v>184</v>
      </c>
      <c r="E11" s="221" t="s">
        <v>185</v>
      </c>
      <c r="F11" s="221" t="s">
        <v>186</v>
      </c>
      <c r="G11" s="221" t="s">
        <v>187</v>
      </c>
      <c r="H11" s="222" t="s">
        <v>188</v>
      </c>
      <c r="I11" s="218"/>
      <c r="J11" s="219"/>
    </row>
    <row r="12" spans="1:10" ht="41.45" customHeight="1">
      <c r="A12" s="337">
        <f>事業所情報!$D$5</f>
        <v>0</v>
      </c>
      <c r="B12" s="468">
        <f>事業所シート!E26</f>
        <v>0</v>
      </c>
      <c r="C12" s="468">
        <f>事業所シート!F26</f>
        <v>0</v>
      </c>
      <c r="D12" s="468">
        <f>事業所シート!G26</f>
        <v>0</v>
      </c>
      <c r="E12" s="468">
        <f>事業所シート!H26</f>
        <v>0</v>
      </c>
      <c r="F12" s="468">
        <f>事業所情報!D26</f>
        <v>0</v>
      </c>
      <c r="G12" s="468">
        <f>事業所シート!J26</f>
        <v>0</v>
      </c>
      <c r="H12" s="469">
        <f>事業所シート!K26</f>
        <v>0</v>
      </c>
      <c r="I12" s="574"/>
      <c r="J12" s="575"/>
    </row>
    <row r="13" spans="1:10" ht="41.45" customHeight="1">
      <c r="A13" s="338">
        <f>'事業所情報 (2)'!D5</f>
        <v>0</v>
      </c>
      <c r="B13" s="470">
        <f>'事業所シート (2)'!$E$26</f>
        <v>0</v>
      </c>
      <c r="C13" s="470">
        <f>'事業所シート (2)'!$F$26</f>
        <v>0</v>
      </c>
      <c r="D13" s="470">
        <f>'事業所シート (2)'!$G$26</f>
        <v>0</v>
      </c>
      <c r="E13" s="470">
        <f>'事業所シート (2)'!$H$26</f>
        <v>0</v>
      </c>
      <c r="F13" s="470">
        <f>'事業所シート (2)'!$I$26</f>
        <v>0</v>
      </c>
      <c r="G13" s="470">
        <f>'事業所シート (2)'!$J$26</f>
        <v>0</v>
      </c>
      <c r="H13" s="471">
        <f>'事業所シート (2)'!$K$26</f>
        <v>0</v>
      </c>
      <c r="I13" s="236"/>
      <c r="J13" s="237"/>
    </row>
    <row r="14" spans="1:10" ht="41.45" customHeight="1">
      <c r="A14" s="338">
        <f>'事業所情報 (3)'!D5</f>
        <v>0</v>
      </c>
      <c r="B14" s="470">
        <f>'事業所シート (3)'!$E$26</f>
        <v>0</v>
      </c>
      <c r="C14" s="470">
        <f>'事業所シート (3)'!$F$26</f>
        <v>0</v>
      </c>
      <c r="D14" s="470">
        <f>'事業所シート (3)'!$G$26</f>
        <v>0</v>
      </c>
      <c r="E14" s="470">
        <f>'事業所シート (3)'!$H$26</f>
        <v>0</v>
      </c>
      <c r="F14" s="470">
        <f>'事業所シート (3)'!$I$26</f>
        <v>0</v>
      </c>
      <c r="G14" s="470">
        <f>'事業所シート (3)'!$J$26</f>
        <v>0</v>
      </c>
      <c r="H14" s="471">
        <f>'事業所シート (3)'!$K$26</f>
        <v>0</v>
      </c>
      <c r="I14" s="236"/>
      <c r="J14" s="237"/>
    </row>
    <row r="15" spans="1:10" ht="41.45" customHeight="1">
      <c r="A15" s="338">
        <f>'事業所情報 (4)'!D5</f>
        <v>0</v>
      </c>
      <c r="B15" s="470">
        <f>'事業所シート (4)'!$E$26</f>
        <v>0</v>
      </c>
      <c r="C15" s="470">
        <f>'事業所シート (4)'!$F$26</f>
        <v>0</v>
      </c>
      <c r="D15" s="470">
        <f>'事業所シート (4)'!$G$26</f>
        <v>0</v>
      </c>
      <c r="E15" s="470">
        <f>'事業所シート (4)'!$H$26</f>
        <v>0</v>
      </c>
      <c r="F15" s="470">
        <f>'事業所シート (4)'!$I$26</f>
        <v>0</v>
      </c>
      <c r="G15" s="470">
        <f>'事業所シート (4)'!$J$26</f>
        <v>0</v>
      </c>
      <c r="H15" s="471">
        <f>'事業所シート (4)'!$K$26</f>
        <v>0</v>
      </c>
      <c r="I15" s="236"/>
      <c r="J15" s="237"/>
    </row>
    <row r="16" spans="1:10" ht="41.45" customHeight="1">
      <c r="A16" s="338">
        <f>'事業所情報 (5)'!D5</f>
        <v>0</v>
      </c>
      <c r="B16" s="470">
        <f>'事業所シート (5)'!$E$26</f>
        <v>0</v>
      </c>
      <c r="C16" s="470">
        <f>'事業所シート (5)'!$F$26</f>
        <v>0</v>
      </c>
      <c r="D16" s="470">
        <f>'事業所シート (5)'!$G$26</f>
        <v>0</v>
      </c>
      <c r="E16" s="470">
        <f>'事業所シート (5)'!$H$26</f>
        <v>0</v>
      </c>
      <c r="F16" s="470">
        <f>'事業所シート (5)'!$I$26</f>
        <v>0</v>
      </c>
      <c r="G16" s="470">
        <f>'事業所シート (5)'!$J$26</f>
        <v>0</v>
      </c>
      <c r="H16" s="471">
        <f>'事業所シート (5)'!$K$26</f>
        <v>0</v>
      </c>
      <c r="I16" s="236"/>
      <c r="J16" s="237"/>
    </row>
    <row r="17" spans="1:10" ht="41.45" customHeight="1">
      <c r="A17" s="338">
        <f>'事業所情報 (6)'!D5</f>
        <v>0</v>
      </c>
      <c r="B17" s="470">
        <f>'事業所シート (6)'!$E$26</f>
        <v>0</v>
      </c>
      <c r="C17" s="470">
        <f>'事業所シート (6)'!$F$26</f>
        <v>0</v>
      </c>
      <c r="D17" s="470">
        <f>'事業所シート (6)'!$G$26</f>
        <v>0</v>
      </c>
      <c r="E17" s="470">
        <f>'事業所シート (6)'!$H$26</f>
        <v>0</v>
      </c>
      <c r="F17" s="470">
        <f>'事業所シート (6)'!$I$26</f>
        <v>0</v>
      </c>
      <c r="G17" s="470">
        <f>'事業所シート (6)'!$J$26</f>
        <v>0</v>
      </c>
      <c r="H17" s="471">
        <f>'事業所シート (6)'!$K$26</f>
        <v>0</v>
      </c>
      <c r="I17" s="236"/>
      <c r="J17" s="237"/>
    </row>
    <row r="18" spans="1:10" ht="41.45" customHeight="1">
      <c r="A18" s="338">
        <f>'事業所情報 (7)'!D5</f>
        <v>0</v>
      </c>
      <c r="B18" s="470">
        <f>'事業所シート (7)'!$E$26</f>
        <v>0</v>
      </c>
      <c r="C18" s="470">
        <f>'事業所シート (7)'!$F$26</f>
        <v>0</v>
      </c>
      <c r="D18" s="470">
        <f>'事業所シート (7)'!$G$26</f>
        <v>0</v>
      </c>
      <c r="E18" s="470">
        <f>'事業所シート (7)'!$H$26</f>
        <v>0</v>
      </c>
      <c r="F18" s="470">
        <f>'事業所シート (7)'!$I$26</f>
        <v>0</v>
      </c>
      <c r="G18" s="470">
        <f>'事業所シート (7)'!$J$26</f>
        <v>0</v>
      </c>
      <c r="H18" s="471">
        <f>'事業所シート (7)'!$K$26</f>
        <v>0</v>
      </c>
      <c r="I18" s="236"/>
      <c r="J18" s="237"/>
    </row>
    <row r="19" spans="1:10" ht="41.45" customHeight="1">
      <c r="A19" s="338">
        <f>'事業所情報 (8)'!D5</f>
        <v>0</v>
      </c>
      <c r="B19" s="470">
        <f>'事業所シート (8)'!$E$26</f>
        <v>0</v>
      </c>
      <c r="C19" s="470">
        <f>'事業所シート (8)'!$F$26</f>
        <v>0</v>
      </c>
      <c r="D19" s="470">
        <f>'事業所シート (8)'!$G$26</f>
        <v>0</v>
      </c>
      <c r="E19" s="470">
        <f>'事業所シート (8)'!$H$26</f>
        <v>0</v>
      </c>
      <c r="F19" s="470">
        <f>'事業所シート (8)'!$I$26</f>
        <v>0</v>
      </c>
      <c r="G19" s="470">
        <f>'事業所シート (8)'!$J$26</f>
        <v>0</v>
      </c>
      <c r="H19" s="471">
        <f>'事業所シート (8)'!$K$26</f>
        <v>0</v>
      </c>
      <c r="I19" s="236"/>
      <c r="J19" s="237"/>
    </row>
    <row r="20" spans="1:10" ht="41.45" customHeight="1">
      <c r="A20" s="338">
        <f>'事業所情報 (9)'!D5</f>
        <v>0</v>
      </c>
      <c r="B20" s="470">
        <f>'事業所シート (9)'!$E$26</f>
        <v>0</v>
      </c>
      <c r="C20" s="470">
        <f>'事業所シート (9)'!$F$26</f>
        <v>0</v>
      </c>
      <c r="D20" s="470">
        <f>'事業所シート (9)'!$G$26</f>
        <v>0</v>
      </c>
      <c r="E20" s="470">
        <f>'事業所シート (9)'!$H$26</f>
        <v>0</v>
      </c>
      <c r="F20" s="470">
        <f>'事業所シート (9)'!$I$26</f>
        <v>0</v>
      </c>
      <c r="G20" s="470">
        <f>'事業所シート (9)'!$J$26</f>
        <v>0</v>
      </c>
      <c r="H20" s="471">
        <f>'事業所シート (9)'!$K$26</f>
        <v>0</v>
      </c>
      <c r="I20" s="236"/>
      <c r="J20" s="237"/>
    </row>
    <row r="21" spans="1:10" ht="41.45" customHeight="1" thickBot="1">
      <c r="A21" s="339">
        <f>'事業所情報 (10)'!D5</f>
        <v>0</v>
      </c>
      <c r="B21" s="470">
        <f>'事業所シート (10)'!$E$26</f>
        <v>0</v>
      </c>
      <c r="C21" s="470">
        <f>'事業所シート (10)'!$F$26</f>
        <v>0</v>
      </c>
      <c r="D21" s="470">
        <f>'事業所シート (10)'!$G$26</f>
        <v>0</v>
      </c>
      <c r="E21" s="470">
        <f>'事業所シート (10)'!$H$26</f>
        <v>0</v>
      </c>
      <c r="F21" s="470">
        <f>'事業所シート (10)'!$I$26</f>
        <v>0</v>
      </c>
      <c r="G21" s="470">
        <f>'事業所シート (10)'!$J$26</f>
        <v>0</v>
      </c>
      <c r="H21" s="471">
        <f>'事業所シート (10)'!$K$26</f>
        <v>0</v>
      </c>
      <c r="I21" s="236"/>
      <c r="J21" s="237"/>
    </row>
    <row r="22" spans="1:10" ht="41.45" customHeight="1" thickBot="1">
      <c r="A22" s="340" t="s">
        <v>189</v>
      </c>
      <c r="B22" s="488">
        <f>SUM(B12:B21)</f>
        <v>0</v>
      </c>
      <c r="C22" s="488">
        <f t="shared" ref="C22:H22" si="0">SUM(C12:C21)</f>
        <v>0</v>
      </c>
      <c r="D22" s="488">
        <f t="shared" si="0"/>
        <v>0</v>
      </c>
      <c r="E22" s="488">
        <f t="shared" si="0"/>
        <v>0</v>
      </c>
      <c r="F22" s="488">
        <f t="shared" si="0"/>
        <v>0</v>
      </c>
      <c r="G22" s="488">
        <f t="shared" si="0"/>
        <v>0</v>
      </c>
      <c r="H22" s="488">
        <f t="shared" si="0"/>
        <v>0</v>
      </c>
      <c r="I22" s="574"/>
      <c r="J22" s="575"/>
    </row>
    <row r="23" spans="1:10" ht="20.100000000000001" customHeight="1">
      <c r="A23" s="224"/>
      <c r="B23" s="224"/>
      <c r="C23" s="224"/>
      <c r="D23" s="225"/>
      <c r="E23" s="225"/>
      <c r="F23" s="226"/>
      <c r="G23" s="225"/>
      <c r="H23" s="225"/>
      <c r="I23" s="225"/>
    </row>
    <row r="24" spans="1:10" ht="20.100000000000001" customHeight="1">
      <c r="A24" s="227" t="s">
        <v>190</v>
      </c>
      <c r="B24" s="228"/>
      <c r="C24" s="228"/>
      <c r="D24" s="228"/>
      <c r="E24" s="228"/>
      <c r="F24" s="228"/>
      <c r="G24" s="228"/>
      <c r="H24" s="228"/>
      <c r="I24" s="228"/>
    </row>
    <row r="25" spans="1:10" ht="20.100000000000001" customHeight="1">
      <c r="A25" s="208" t="s">
        <v>191</v>
      </c>
      <c r="B25" s="228"/>
      <c r="C25" s="228"/>
      <c r="D25" s="228"/>
      <c r="E25" s="228"/>
      <c r="F25" s="228"/>
      <c r="G25" s="228"/>
      <c r="H25" s="228"/>
      <c r="I25" s="228"/>
    </row>
    <row r="26" spans="1:10" ht="20.100000000000001" customHeight="1"/>
    <row r="27" spans="1:10" ht="20.100000000000001" customHeight="1"/>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sheetData>
  <mergeCells count="6">
    <mergeCell ref="I12:J12"/>
    <mergeCell ref="I22:J22"/>
    <mergeCell ref="A3:H3"/>
    <mergeCell ref="B5:D5"/>
    <mergeCell ref="B6:D6"/>
    <mergeCell ref="B7:D7"/>
  </mergeCells>
  <phoneticPr fontId="1"/>
  <printOptions horizontalCentered="1"/>
  <pageMargins left="0.70866141732283472" right="0.26" top="0.74803149606299213" bottom="0.74803149606299213" header="0.31496062992125984" footer="0.31496062992125984"/>
  <pageSetup paperSize="9" scale="6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96B83-38FB-4CCA-9B2D-3BEB674E5167}">
  <sheetPr>
    <tabColor theme="4" tint="0.39997558519241921"/>
  </sheetPr>
  <dimension ref="A1:M42"/>
  <sheetViews>
    <sheetView view="pageBreakPreview" topLeftCell="A13" zoomScale="85" zoomScaleNormal="70" zoomScaleSheetLayoutView="85" workbookViewId="0">
      <selection activeCell="A29" sqref="A29:XFD29"/>
    </sheetView>
  </sheetViews>
  <sheetFormatPr defaultColWidth="9" defaultRowHeight="18.75"/>
  <cols>
    <col min="1" max="5" width="14.625" style="208" customWidth="1"/>
    <col min="6" max="6" width="13.875" style="208" customWidth="1"/>
    <col min="7" max="9" width="14.625" style="208" customWidth="1"/>
    <col min="10" max="10" width="15.875" style="208" customWidth="1"/>
    <col min="11" max="11" width="17.875" style="208" customWidth="1"/>
    <col min="12" max="12" width="14.625" style="208" customWidth="1"/>
    <col min="13" max="13" width="2.875" style="208" customWidth="1"/>
    <col min="14" max="16" width="16" style="208" customWidth="1"/>
    <col min="17" max="16384" width="9" style="208"/>
  </cols>
  <sheetData>
    <row r="1" spans="1:13" ht="20.100000000000001" customHeight="1">
      <c r="A1" s="208" t="s">
        <v>169</v>
      </c>
    </row>
    <row r="2" spans="1:13" ht="20.100000000000001" customHeight="1">
      <c r="A2" s="257"/>
      <c r="B2" s="257"/>
      <c r="C2" s="257"/>
      <c r="D2" s="257"/>
      <c r="E2" s="257"/>
      <c r="F2" s="257"/>
      <c r="G2" s="257"/>
      <c r="H2" s="257"/>
      <c r="I2" s="257"/>
      <c r="J2" s="257"/>
      <c r="K2" s="257"/>
    </row>
    <row r="3" spans="1:13" ht="20.100000000000001" customHeight="1">
      <c r="A3" s="576" t="s">
        <v>353</v>
      </c>
      <c r="B3" s="576"/>
      <c r="C3" s="576"/>
      <c r="D3" s="576"/>
      <c r="E3" s="576"/>
      <c r="F3" s="576"/>
      <c r="G3" s="576"/>
      <c r="H3" s="576"/>
      <c r="I3" s="576"/>
      <c r="J3" s="576"/>
      <c r="K3" s="576"/>
      <c r="L3" s="209"/>
    </row>
    <row r="4" spans="1:13" ht="20.100000000000001" customHeight="1">
      <c r="A4" s="210"/>
      <c r="B4" s="210"/>
      <c r="C4" s="210"/>
      <c r="D4" s="210"/>
      <c r="E4" s="210"/>
      <c r="F4" s="210"/>
      <c r="G4" s="210"/>
      <c r="H4" s="210"/>
      <c r="I4" s="210"/>
      <c r="J4" s="210"/>
      <c r="K4" s="210"/>
      <c r="L4" s="210"/>
    </row>
    <row r="5" spans="1:13" ht="20.100000000000001" customHeight="1">
      <c r="A5" s="211"/>
      <c r="B5" s="211"/>
      <c r="C5" s="211"/>
      <c r="D5" s="211"/>
      <c r="E5" s="211"/>
      <c r="F5" s="211"/>
      <c r="G5" s="211"/>
      <c r="H5" s="211"/>
      <c r="I5" s="211"/>
      <c r="J5" s="211"/>
      <c r="K5" s="211"/>
      <c r="L5" s="211"/>
    </row>
    <row r="6" spans="1:13" ht="30" customHeight="1">
      <c r="A6" s="235" t="s">
        <v>170</v>
      </c>
      <c r="B6" s="577">
        <f>基本情報!D6</f>
        <v>0</v>
      </c>
      <c r="C6" s="577"/>
      <c r="D6" s="577"/>
      <c r="E6" s="577"/>
      <c r="F6" s="434"/>
      <c r="G6" s="435"/>
      <c r="H6" s="211"/>
      <c r="I6" s="211"/>
      <c r="J6" s="211"/>
      <c r="K6" s="211"/>
      <c r="L6" s="211"/>
    </row>
    <row r="7" spans="1:13" ht="30" customHeight="1">
      <c r="A7" s="235" t="s">
        <v>171</v>
      </c>
      <c r="B7" s="577">
        <f>基本情報!D11</f>
        <v>0</v>
      </c>
      <c r="C7" s="577"/>
      <c r="D7" s="577"/>
      <c r="E7" s="577"/>
      <c r="F7" s="434"/>
      <c r="G7" s="435"/>
      <c r="H7" s="211"/>
      <c r="I7" s="211"/>
      <c r="J7" s="211"/>
      <c r="K7" s="211"/>
      <c r="L7" s="211"/>
    </row>
    <row r="8" spans="1:13" ht="30" customHeight="1">
      <c r="A8" s="235" t="s">
        <v>172</v>
      </c>
      <c r="B8" s="577">
        <f>基本情報!D12</f>
        <v>0</v>
      </c>
      <c r="C8" s="577"/>
      <c r="D8" s="577"/>
      <c r="E8" s="577"/>
      <c r="F8" s="434"/>
      <c r="G8" s="435"/>
      <c r="H8" s="211"/>
      <c r="I8" s="211"/>
      <c r="J8" s="211"/>
      <c r="K8" s="211"/>
      <c r="L8" s="211"/>
    </row>
    <row r="9" spans="1:13" s="238" customFormat="1" ht="30" customHeight="1">
      <c r="A9" s="240" t="s">
        <v>173</v>
      </c>
      <c r="B9" s="577">
        <f>事業所情報!D5</f>
        <v>0</v>
      </c>
      <c r="C9" s="577"/>
      <c r="D9" s="577"/>
      <c r="E9" s="577"/>
      <c r="F9" s="436"/>
      <c r="G9" s="437"/>
      <c r="H9" s="239"/>
      <c r="I9" s="239"/>
      <c r="J9" s="239"/>
      <c r="K9" s="239"/>
      <c r="L9" s="239"/>
    </row>
    <row r="10" spans="1:13" s="238" customFormat="1" ht="30" customHeight="1">
      <c r="A10" s="240" t="s">
        <v>174</v>
      </c>
      <c r="B10" s="577">
        <f>事業所情報!D6</f>
        <v>0</v>
      </c>
      <c r="C10" s="577"/>
      <c r="D10" s="577"/>
      <c r="E10" s="577"/>
      <c r="F10" s="436"/>
      <c r="G10" s="437"/>
      <c r="H10" s="239"/>
      <c r="I10" s="239"/>
      <c r="J10" s="239"/>
      <c r="K10" s="239"/>
      <c r="L10" s="239"/>
    </row>
    <row r="11" spans="1:13" s="238" customFormat="1" ht="30" customHeight="1">
      <c r="A11" s="240" t="s">
        <v>345</v>
      </c>
      <c r="B11" s="577">
        <f>事業所情報!D8</f>
        <v>0</v>
      </c>
      <c r="C11" s="577"/>
      <c r="D11" s="577"/>
      <c r="E11" s="577"/>
      <c r="F11" s="436"/>
      <c r="G11" s="437"/>
      <c r="H11" s="239"/>
      <c r="I11" s="239"/>
      <c r="J11" s="239"/>
      <c r="K11" s="239"/>
      <c r="L11" s="239"/>
    </row>
    <row r="12" spans="1:13" ht="20.100000000000001" customHeight="1">
      <c r="A12" s="213"/>
      <c r="B12" s="213"/>
      <c r="C12" s="213"/>
      <c r="D12" s="213"/>
      <c r="E12" s="213"/>
      <c r="F12" s="213"/>
      <c r="G12" s="213"/>
      <c r="H12" s="211"/>
      <c r="I12" s="211"/>
      <c r="J12" s="211"/>
      <c r="K12" s="211"/>
      <c r="L12" s="211"/>
    </row>
    <row r="13" spans="1:13" ht="20.100000000000001" customHeight="1" thickBot="1">
      <c r="A13" s="211"/>
      <c r="B13" s="211"/>
      <c r="C13" s="211"/>
      <c r="D13" s="211"/>
      <c r="E13" s="211"/>
      <c r="F13" s="211"/>
      <c r="G13" s="211"/>
      <c r="H13" s="211"/>
      <c r="I13" s="211"/>
      <c r="J13" s="214"/>
      <c r="K13" s="214" t="s">
        <v>175</v>
      </c>
      <c r="L13" s="214"/>
    </row>
    <row r="14" spans="1:13" ht="60" customHeight="1">
      <c r="A14" s="215" t="s">
        <v>342</v>
      </c>
      <c r="B14" s="216" t="s">
        <v>343</v>
      </c>
      <c r="C14" s="216" t="s">
        <v>344</v>
      </c>
      <c r="D14" s="216" t="s">
        <v>209</v>
      </c>
      <c r="E14" s="216" t="s">
        <v>176</v>
      </c>
      <c r="F14" s="216" t="s">
        <v>177</v>
      </c>
      <c r="G14" s="216" t="s">
        <v>178</v>
      </c>
      <c r="H14" s="216" t="s">
        <v>179</v>
      </c>
      <c r="I14" s="216" t="s">
        <v>180</v>
      </c>
      <c r="J14" s="216" t="s">
        <v>181</v>
      </c>
      <c r="K14" s="217" t="s">
        <v>205</v>
      </c>
      <c r="L14" s="218"/>
      <c r="M14" s="219"/>
    </row>
    <row r="15" spans="1:13" ht="20.100000000000001" customHeight="1" thickBot="1">
      <c r="A15" s="220"/>
      <c r="B15" s="221"/>
      <c r="C15" s="221"/>
      <c r="D15" s="221"/>
      <c r="E15" s="221" t="s">
        <v>182</v>
      </c>
      <c r="F15" s="221" t="s">
        <v>183</v>
      </c>
      <c r="G15" s="221" t="s">
        <v>184</v>
      </c>
      <c r="H15" s="221" t="s">
        <v>185</v>
      </c>
      <c r="I15" s="221" t="s">
        <v>186</v>
      </c>
      <c r="J15" s="221" t="s">
        <v>187</v>
      </c>
      <c r="K15" s="222" t="s">
        <v>188</v>
      </c>
      <c r="L15" s="218"/>
      <c r="M15" s="219"/>
    </row>
    <row r="16" spans="1:13" ht="38.25" customHeight="1">
      <c r="A16" s="483">
        <f>事業所情報!D11</f>
        <v>0</v>
      </c>
      <c r="B16" s="432">
        <f>事業所情報!D12</f>
        <v>0</v>
      </c>
      <c r="C16" s="432">
        <f>事業所情報!D13</f>
        <v>0</v>
      </c>
      <c r="D16" s="499" t="str">
        <f>事業所情報!D14</f>
        <v>令和　年　月　日</v>
      </c>
      <c r="E16" s="468">
        <f>事業所情報!D15</f>
        <v>0</v>
      </c>
      <c r="F16" s="468">
        <v>0</v>
      </c>
      <c r="G16" s="468">
        <f>E16-F16</f>
        <v>0</v>
      </c>
      <c r="H16" s="468">
        <f>G16</f>
        <v>0</v>
      </c>
      <c r="I16" s="468">
        <f>事業所情報!D16</f>
        <v>0</v>
      </c>
      <c r="J16" s="468">
        <f>MIN(G16:I16)</f>
        <v>0</v>
      </c>
      <c r="K16" s="469">
        <f>ROUNDDOWN(J16*4/5,-3)</f>
        <v>0</v>
      </c>
      <c r="L16" s="574"/>
      <c r="M16" s="575"/>
    </row>
    <row r="17" spans="1:13" ht="38.25" customHeight="1">
      <c r="A17" s="484">
        <f>事業所情報!D19</f>
        <v>0</v>
      </c>
      <c r="B17" s="433">
        <f>事業所情報!D20</f>
        <v>0</v>
      </c>
      <c r="C17" s="433">
        <f>事業所情報!D21</f>
        <v>0</v>
      </c>
      <c r="D17" s="500" t="str">
        <f>事業所情報!D22</f>
        <v>令和　年　月　日</v>
      </c>
      <c r="E17" s="470">
        <f>事業所情報!D23</f>
        <v>0</v>
      </c>
      <c r="F17" s="470">
        <v>0</v>
      </c>
      <c r="G17" s="470">
        <f t="shared" ref="G17:G25" si="0">E17-F17</f>
        <v>0</v>
      </c>
      <c r="H17" s="470">
        <f t="shared" ref="H17:H25" si="1">G17</f>
        <v>0</v>
      </c>
      <c r="I17" s="470">
        <f>事業所情報!D24</f>
        <v>0</v>
      </c>
      <c r="J17" s="470">
        <f t="shared" ref="J17:J25" si="2">MIN(G17:I17)</f>
        <v>0</v>
      </c>
      <c r="K17" s="471">
        <f t="shared" ref="K17:K24" si="3">ROUNDDOWN(J17*4/5,-3)</f>
        <v>0</v>
      </c>
      <c r="L17" s="236"/>
      <c r="M17" s="237"/>
    </row>
    <row r="18" spans="1:13" ht="38.25" customHeight="1">
      <c r="A18" s="484">
        <f>事業所情報!D27</f>
        <v>0</v>
      </c>
      <c r="B18" s="433">
        <f>事業所情報!D28</f>
        <v>0</v>
      </c>
      <c r="C18" s="433">
        <f>事業所情報!D29</f>
        <v>0</v>
      </c>
      <c r="D18" s="500" t="str">
        <f>事業所情報!D30</f>
        <v>令和　年　月　日</v>
      </c>
      <c r="E18" s="470">
        <f>事業所情報!D31</f>
        <v>0</v>
      </c>
      <c r="F18" s="470">
        <v>0</v>
      </c>
      <c r="G18" s="470">
        <f t="shared" si="0"/>
        <v>0</v>
      </c>
      <c r="H18" s="470">
        <f t="shared" si="1"/>
        <v>0</v>
      </c>
      <c r="I18" s="470">
        <f>事業所情報!D32</f>
        <v>0</v>
      </c>
      <c r="J18" s="470">
        <f t="shared" si="2"/>
        <v>0</v>
      </c>
      <c r="K18" s="471">
        <f t="shared" si="3"/>
        <v>0</v>
      </c>
      <c r="L18" s="446"/>
      <c r="M18" s="447"/>
    </row>
    <row r="19" spans="1:13" ht="38.25" customHeight="1">
      <c r="A19" s="484">
        <f>事業所情報!D35</f>
        <v>0</v>
      </c>
      <c r="B19" s="433">
        <f>事業所情報!D36</f>
        <v>0</v>
      </c>
      <c r="C19" s="433">
        <f>事業所情報!D37</f>
        <v>0</v>
      </c>
      <c r="D19" s="500" t="str">
        <f>事業所情報!D38</f>
        <v>令和　年　月　日</v>
      </c>
      <c r="E19" s="470">
        <f>事業所情報!D39</f>
        <v>0</v>
      </c>
      <c r="F19" s="470">
        <v>0</v>
      </c>
      <c r="G19" s="470">
        <f t="shared" si="0"/>
        <v>0</v>
      </c>
      <c r="H19" s="470">
        <f t="shared" si="1"/>
        <v>0</v>
      </c>
      <c r="I19" s="470">
        <f>事業所情報!D40</f>
        <v>0</v>
      </c>
      <c r="J19" s="470">
        <f t="shared" si="2"/>
        <v>0</v>
      </c>
      <c r="K19" s="471">
        <f t="shared" si="3"/>
        <v>0</v>
      </c>
      <c r="L19" s="446"/>
      <c r="M19" s="447"/>
    </row>
    <row r="20" spans="1:13" ht="38.25" customHeight="1">
      <c r="A20" s="484">
        <f>事業所情報!D43</f>
        <v>0</v>
      </c>
      <c r="B20" s="433">
        <f>事業所情報!D44</f>
        <v>0</v>
      </c>
      <c r="C20" s="433">
        <f>事業所情報!D45</f>
        <v>0</v>
      </c>
      <c r="D20" s="500" t="str">
        <f>事業所情報!D46</f>
        <v>令和　年　月　日</v>
      </c>
      <c r="E20" s="470">
        <f>事業所情報!D47</f>
        <v>0</v>
      </c>
      <c r="F20" s="470">
        <v>0</v>
      </c>
      <c r="G20" s="470">
        <f t="shared" si="0"/>
        <v>0</v>
      </c>
      <c r="H20" s="470">
        <f t="shared" si="1"/>
        <v>0</v>
      </c>
      <c r="I20" s="470">
        <f>事業所情報!D48</f>
        <v>0</v>
      </c>
      <c r="J20" s="470">
        <f t="shared" si="2"/>
        <v>0</v>
      </c>
      <c r="K20" s="471">
        <f t="shared" si="3"/>
        <v>0</v>
      </c>
      <c r="L20" s="236"/>
      <c r="M20" s="237"/>
    </row>
    <row r="21" spans="1:13" ht="38.25" customHeight="1">
      <c r="A21" s="484">
        <f>事業所情報!D51</f>
        <v>0</v>
      </c>
      <c r="B21" s="433">
        <f>事業所情報!D52</f>
        <v>0</v>
      </c>
      <c r="C21" s="433">
        <f>事業所情報!D53</f>
        <v>0</v>
      </c>
      <c r="D21" s="500" t="str">
        <f>事業所情報!D54</f>
        <v>令和　年　月　日</v>
      </c>
      <c r="E21" s="470">
        <f>事業所情報!D55</f>
        <v>0</v>
      </c>
      <c r="F21" s="470">
        <v>0</v>
      </c>
      <c r="G21" s="470">
        <f t="shared" si="0"/>
        <v>0</v>
      </c>
      <c r="H21" s="470">
        <f t="shared" si="1"/>
        <v>0</v>
      </c>
      <c r="I21" s="470">
        <f>事業所情報!D56</f>
        <v>0</v>
      </c>
      <c r="J21" s="470">
        <f t="shared" si="2"/>
        <v>0</v>
      </c>
      <c r="K21" s="471">
        <f t="shared" si="3"/>
        <v>0</v>
      </c>
      <c r="L21" s="236"/>
      <c r="M21" s="237"/>
    </row>
    <row r="22" spans="1:13" ht="38.25" customHeight="1">
      <c r="A22" s="484">
        <f>事業所情報!D59</f>
        <v>0</v>
      </c>
      <c r="B22" s="433">
        <f>事業所情報!D60</f>
        <v>0</v>
      </c>
      <c r="C22" s="433">
        <f>事業所情報!D61</f>
        <v>0</v>
      </c>
      <c r="D22" s="500" t="str">
        <f>事業所情報!D62</f>
        <v>令和　年　月　日</v>
      </c>
      <c r="E22" s="470">
        <f>事業所情報!D63</f>
        <v>0</v>
      </c>
      <c r="F22" s="470">
        <v>0</v>
      </c>
      <c r="G22" s="470">
        <f t="shared" si="0"/>
        <v>0</v>
      </c>
      <c r="H22" s="470">
        <f t="shared" si="1"/>
        <v>0</v>
      </c>
      <c r="I22" s="470">
        <f>事業所情報!D64</f>
        <v>0</v>
      </c>
      <c r="J22" s="470">
        <f t="shared" si="2"/>
        <v>0</v>
      </c>
      <c r="K22" s="471">
        <f t="shared" si="3"/>
        <v>0</v>
      </c>
      <c r="L22" s="236"/>
      <c r="M22" s="237"/>
    </row>
    <row r="23" spans="1:13" ht="38.25" customHeight="1">
      <c r="A23" s="484">
        <f>事業所情報!D67</f>
        <v>0</v>
      </c>
      <c r="B23" s="433">
        <f>事業所情報!D68</f>
        <v>0</v>
      </c>
      <c r="C23" s="433">
        <f>事業所情報!D69</f>
        <v>0</v>
      </c>
      <c r="D23" s="500" t="str">
        <f>事業所情報!D70</f>
        <v>令和　年　月　日</v>
      </c>
      <c r="E23" s="470">
        <f>事業所情報!D71</f>
        <v>0</v>
      </c>
      <c r="F23" s="470">
        <v>0</v>
      </c>
      <c r="G23" s="470">
        <f t="shared" si="0"/>
        <v>0</v>
      </c>
      <c r="H23" s="470">
        <f t="shared" si="1"/>
        <v>0</v>
      </c>
      <c r="I23" s="470">
        <f>事業所情報!D72</f>
        <v>0</v>
      </c>
      <c r="J23" s="470">
        <f t="shared" si="2"/>
        <v>0</v>
      </c>
      <c r="K23" s="471">
        <f t="shared" si="3"/>
        <v>0</v>
      </c>
      <c r="L23" s="236"/>
      <c r="M23" s="237"/>
    </row>
    <row r="24" spans="1:13" ht="38.25" customHeight="1">
      <c r="A24" s="484">
        <f>事業所情報!D75</f>
        <v>0</v>
      </c>
      <c r="B24" s="433">
        <f>事業所情報!D76</f>
        <v>0</v>
      </c>
      <c r="C24" s="433">
        <f>事業所情報!D77</f>
        <v>0</v>
      </c>
      <c r="D24" s="500" t="str">
        <f>事業所情報!D78</f>
        <v>令和　年　月　日</v>
      </c>
      <c r="E24" s="470">
        <f>事業所情報!D79</f>
        <v>0</v>
      </c>
      <c r="F24" s="470">
        <v>0</v>
      </c>
      <c r="G24" s="470">
        <f t="shared" si="0"/>
        <v>0</v>
      </c>
      <c r="H24" s="470">
        <f t="shared" si="1"/>
        <v>0</v>
      </c>
      <c r="I24" s="470">
        <f>事業所情報!D80</f>
        <v>0</v>
      </c>
      <c r="J24" s="470">
        <f t="shared" si="2"/>
        <v>0</v>
      </c>
      <c r="K24" s="471">
        <f t="shared" si="3"/>
        <v>0</v>
      </c>
      <c r="L24" s="236"/>
      <c r="M24" s="237"/>
    </row>
    <row r="25" spans="1:13" ht="38.25" customHeight="1" thickBot="1">
      <c r="A25" s="485">
        <f>事業所情報!D83</f>
        <v>0</v>
      </c>
      <c r="B25" s="433">
        <f>事業所情報!D84</f>
        <v>0</v>
      </c>
      <c r="C25" s="433">
        <f>事業所情報!D85</f>
        <v>0</v>
      </c>
      <c r="D25" s="500" t="str">
        <f>事業所情報!D86</f>
        <v>令和　年　月　日</v>
      </c>
      <c r="E25" s="470">
        <f>事業所情報!D87</f>
        <v>0</v>
      </c>
      <c r="F25" s="472">
        <v>0</v>
      </c>
      <c r="G25" s="472">
        <f t="shared" si="0"/>
        <v>0</v>
      </c>
      <c r="H25" s="472">
        <f t="shared" si="1"/>
        <v>0</v>
      </c>
      <c r="I25" s="470">
        <f>事業所情報!D88</f>
        <v>0</v>
      </c>
      <c r="J25" s="472">
        <f t="shared" si="2"/>
        <v>0</v>
      </c>
      <c r="K25" s="473">
        <f>ROUNDDOWN(J25*4/5,-3)</f>
        <v>0</v>
      </c>
      <c r="L25" s="236"/>
      <c r="M25" s="237"/>
    </row>
    <row r="26" spans="1:13" ht="38.25" customHeight="1" thickBot="1">
      <c r="A26" s="223" t="s">
        <v>189</v>
      </c>
      <c r="B26" s="467"/>
      <c r="C26" s="467"/>
      <c r="D26" s="467"/>
      <c r="E26" s="488">
        <f>SUM(E16:E25)</f>
        <v>0</v>
      </c>
      <c r="F26" s="488">
        <f t="shared" ref="F26:K26" si="4">SUM(F16:F25)</f>
        <v>0</v>
      </c>
      <c r="G26" s="488">
        <f t="shared" si="4"/>
        <v>0</v>
      </c>
      <c r="H26" s="488">
        <f t="shared" si="4"/>
        <v>0</v>
      </c>
      <c r="I26" s="488">
        <f t="shared" si="4"/>
        <v>0</v>
      </c>
      <c r="J26" s="488">
        <f t="shared" si="4"/>
        <v>0</v>
      </c>
      <c r="K26" s="488">
        <f t="shared" si="4"/>
        <v>0</v>
      </c>
      <c r="L26" s="574"/>
      <c r="M26" s="575"/>
    </row>
    <row r="27" spans="1:13" ht="20.100000000000001" customHeight="1">
      <c r="A27" s="224"/>
      <c r="B27" s="224"/>
      <c r="C27" s="224"/>
      <c r="D27" s="224"/>
      <c r="E27" s="224"/>
      <c r="F27" s="224"/>
      <c r="G27" s="225"/>
      <c r="H27" s="225"/>
      <c r="I27" s="226"/>
      <c r="J27" s="225"/>
      <c r="K27" s="225"/>
      <c r="L27" s="225"/>
    </row>
    <row r="28" spans="1:13" ht="20.100000000000001" customHeight="1">
      <c r="A28" s="227" t="s">
        <v>190</v>
      </c>
      <c r="B28" s="227"/>
      <c r="C28" s="227"/>
      <c r="D28" s="227"/>
      <c r="E28" s="228"/>
      <c r="F28" s="228"/>
      <c r="G28" s="228"/>
      <c r="H28" s="228"/>
      <c r="I28" s="228"/>
      <c r="J28" s="228"/>
      <c r="K28" s="228"/>
      <c r="L28" s="228"/>
    </row>
    <row r="29" spans="1:13" ht="20.100000000000001" customHeight="1">
      <c r="A29" s="208" t="s">
        <v>191</v>
      </c>
      <c r="E29" s="228"/>
      <c r="F29" s="228"/>
      <c r="G29" s="228"/>
      <c r="H29" s="228"/>
      <c r="I29" s="228"/>
      <c r="J29" s="228"/>
      <c r="K29" s="228"/>
      <c r="L29" s="228"/>
    </row>
    <row r="30" spans="1:13" ht="20.100000000000001" customHeight="1"/>
    <row r="31" spans="1:13" ht="20.100000000000001" customHeight="1"/>
    <row r="32" spans="1: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sheetData>
  <mergeCells count="9">
    <mergeCell ref="A3:K3"/>
    <mergeCell ref="L16:M16"/>
    <mergeCell ref="L26:M26"/>
    <mergeCell ref="B9:E9"/>
    <mergeCell ref="B10:E10"/>
    <mergeCell ref="B11:E11"/>
    <mergeCell ref="B6:E6"/>
    <mergeCell ref="B7:E7"/>
    <mergeCell ref="B8:E8"/>
  </mergeCells>
  <phoneticPr fontId="1"/>
  <printOptions horizontalCentered="1"/>
  <pageMargins left="0.70866141732283472" right="0.26" top="0.74803149606299213" bottom="0.74803149606299213" header="0.31496062992125984" footer="0.31496062992125984"/>
  <pageSetup paperSize="9" scale="5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4E3DB-31A8-4EB3-9B7B-368C39C0CAF8}">
  <sheetPr>
    <tabColor theme="4" tint="0.39997558519241921"/>
  </sheetPr>
  <dimension ref="A1:M42"/>
  <sheetViews>
    <sheetView view="pageBreakPreview" topLeftCell="A12" zoomScale="85" zoomScaleNormal="70" zoomScaleSheetLayoutView="85" workbookViewId="0">
      <selection activeCell="K15" sqref="K15"/>
    </sheetView>
  </sheetViews>
  <sheetFormatPr defaultColWidth="9" defaultRowHeight="18.75"/>
  <cols>
    <col min="1" max="5" width="14.625" style="208" customWidth="1"/>
    <col min="6" max="6" width="13.875" style="208" customWidth="1"/>
    <col min="7" max="9" width="14.625" style="208" customWidth="1"/>
    <col min="10" max="10" width="15.875" style="208" customWidth="1"/>
    <col min="11" max="11" width="17.875" style="208" customWidth="1"/>
    <col min="12" max="12" width="14.625" style="208" customWidth="1"/>
    <col min="13" max="13" width="2.875" style="208" customWidth="1"/>
    <col min="14" max="16" width="16" style="208" customWidth="1"/>
    <col min="17" max="16384" width="9" style="208"/>
  </cols>
  <sheetData>
    <row r="1" spans="1:13" ht="20.100000000000001" customHeight="1">
      <c r="A1" s="208" t="s">
        <v>169</v>
      </c>
    </row>
    <row r="2" spans="1:13" ht="20.100000000000001" customHeight="1">
      <c r="A2" s="257"/>
      <c r="B2" s="257"/>
      <c r="C2" s="257"/>
      <c r="D2" s="257"/>
      <c r="E2" s="257"/>
      <c r="F2" s="257"/>
      <c r="G2" s="257"/>
      <c r="H2" s="257"/>
      <c r="I2" s="257"/>
      <c r="J2" s="257"/>
      <c r="K2" s="257"/>
    </row>
    <row r="3" spans="1:13" ht="20.100000000000001" customHeight="1">
      <c r="A3" s="576" t="s">
        <v>353</v>
      </c>
      <c r="B3" s="576"/>
      <c r="C3" s="576"/>
      <c r="D3" s="576"/>
      <c r="E3" s="576"/>
      <c r="F3" s="576"/>
      <c r="G3" s="576"/>
      <c r="H3" s="576"/>
      <c r="I3" s="576"/>
      <c r="J3" s="576"/>
      <c r="K3" s="576"/>
      <c r="L3" s="209"/>
    </row>
    <row r="4" spans="1:13" ht="20.100000000000001" customHeight="1">
      <c r="A4" s="210"/>
      <c r="B4" s="210"/>
      <c r="C4" s="210"/>
      <c r="D4" s="210"/>
      <c r="E4" s="210"/>
      <c r="F4" s="210"/>
      <c r="G4" s="210"/>
      <c r="H4" s="210"/>
      <c r="I4" s="210"/>
      <c r="J4" s="210"/>
      <c r="K4" s="210"/>
      <c r="L4" s="210"/>
    </row>
    <row r="5" spans="1:13" ht="20.100000000000001" customHeight="1">
      <c r="A5" s="211"/>
      <c r="B5" s="211"/>
      <c r="C5" s="211"/>
      <c r="D5" s="211"/>
      <c r="E5" s="211"/>
      <c r="F5" s="211"/>
      <c r="G5" s="211"/>
      <c r="H5" s="211"/>
      <c r="I5" s="211"/>
      <c r="J5" s="211"/>
      <c r="K5" s="211"/>
      <c r="L5" s="211"/>
    </row>
    <row r="6" spans="1:13" ht="30" customHeight="1">
      <c r="A6" s="235" t="s">
        <v>170</v>
      </c>
      <c r="B6" s="577">
        <f>基本情報!D6</f>
        <v>0</v>
      </c>
      <c r="C6" s="577"/>
      <c r="D6" s="577"/>
      <c r="E6" s="577"/>
      <c r="F6" s="434"/>
      <c r="G6" s="435"/>
      <c r="H6" s="211"/>
      <c r="I6" s="211"/>
      <c r="J6" s="211"/>
      <c r="K6" s="211"/>
      <c r="L6" s="211"/>
    </row>
    <row r="7" spans="1:13" ht="30" customHeight="1">
      <c r="A7" s="235" t="s">
        <v>171</v>
      </c>
      <c r="B7" s="577">
        <f>基本情報!D11</f>
        <v>0</v>
      </c>
      <c r="C7" s="577"/>
      <c r="D7" s="577"/>
      <c r="E7" s="577"/>
      <c r="F7" s="434"/>
      <c r="G7" s="435"/>
      <c r="H7" s="211"/>
      <c r="I7" s="211"/>
      <c r="J7" s="211"/>
      <c r="K7" s="211"/>
      <c r="L7" s="211"/>
    </row>
    <row r="8" spans="1:13" ht="30" customHeight="1">
      <c r="A8" s="235" t="s">
        <v>172</v>
      </c>
      <c r="B8" s="577">
        <f>基本情報!D12</f>
        <v>0</v>
      </c>
      <c r="C8" s="577"/>
      <c r="D8" s="577"/>
      <c r="E8" s="577"/>
      <c r="F8" s="434"/>
      <c r="G8" s="435"/>
      <c r="H8" s="211"/>
      <c r="I8" s="211"/>
      <c r="J8" s="211"/>
      <c r="K8" s="211"/>
      <c r="L8" s="211"/>
    </row>
    <row r="9" spans="1:13" s="238" customFormat="1" ht="30" customHeight="1">
      <c r="A9" s="448" t="s">
        <v>173</v>
      </c>
      <c r="B9" s="577">
        <f>'事業所情報 (2)'!D5</f>
        <v>0</v>
      </c>
      <c r="C9" s="577"/>
      <c r="D9" s="577"/>
      <c r="E9" s="577"/>
      <c r="F9" s="436"/>
      <c r="G9" s="437"/>
      <c r="H9" s="239"/>
      <c r="I9" s="239"/>
      <c r="J9" s="239"/>
      <c r="K9" s="239"/>
      <c r="L9" s="239"/>
    </row>
    <row r="10" spans="1:13" s="238" customFormat="1" ht="30" customHeight="1">
      <c r="A10" s="448" t="s">
        <v>174</v>
      </c>
      <c r="B10" s="577">
        <f>'事業所情報 (2)'!D6</f>
        <v>0</v>
      </c>
      <c r="C10" s="577"/>
      <c r="D10" s="577"/>
      <c r="E10" s="577"/>
      <c r="F10" s="436"/>
      <c r="G10" s="437"/>
      <c r="H10" s="239"/>
      <c r="I10" s="239"/>
      <c r="J10" s="239"/>
      <c r="K10" s="239"/>
      <c r="L10" s="239"/>
    </row>
    <row r="11" spans="1:13" s="238" customFormat="1" ht="30" customHeight="1">
      <c r="A11" s="448" t="s">
        <v>345</v>
      </c>
      <c r="B11" s="577">
        <f>'事業所情報 (2)'!D8</f>
        <v>0</v>
      </c>
      <c r="C11" s="577"/>
      <c r="D11" s="577"/>
      <c r="E11" s="577"/>
      <c r="F11" s="436"/>
      <c r="G11" s="437"/>
      <c r="H11" s="239"/>
      <c r="I11" s="239"/>
      <c r="J11" s="239"/>
      <c r="K11" s="239"/>
      <c r="L11" s="239"/>
    </row>
    <row r="12" spans="1:13" ht="20.100000000000001" customHeight="1">
      <c r="A12" s="213"/>
      <c r="B12" s="213"/>
      <c r="C12" s="213"/>
      <c r="D12" s="213"/>
      <c r="E12" s="213"/>
      <c r="F12" s="213"/>
      <c r="G12" s="213"/>
      <c r="H12" s="211"/>
      <c r="I12" s="211"/>
      <c r="J12" s="211"/>
      <c r="K12" s="211"/>
      <c r="L12" s="211"/>
    </row>
    <row r="13" spans="1:13" ht="20.100000000000001" customHeight="1" thickBot="1">
      <c r="A13" s="211"/>
      <c r="B13" s="211"/>
      <c r="C13" s="211"/>
      <c r="D13" s="211"/>
      <c r="E13" s="211"/>
      <c r="F13" s="211"/>
      <c r="G13" s="211"/>
      <c r="H13" s="211"/>
      <c r="I13" s="211"/>
      <c r="J13" s="214"/>
      <c r="K13" s="214" t="s">
        <v>175</v>
      </c>
      <c r="L13" s="214"/>
    </row>
    <row r="14" spans="1:13" ht="60" customHeight="1">
      <c r="A14" s="215" t="s">
        <v>342</v>
      </c>
      <c r="B14" s="216" t="s">
        <v>343</v>
      </c>
      <c r="C14" s="216" t="s">
        <v>344</v>
      </c>
      <c r="D14" s="216" t="s">
        <v>209</v>
      </c>
      <c r="E14" s="216" t="s">
        <v>176</v>
      </c>
      <c r="F14" s="216" t="s">
        <v>177</v>
      </c>
      <c r="G14" s="216" t="s">
        <v>178</v>
      </c>
      <c r="H14" s="216" t="s">
        <v>179</v>
      </c>
      <c r="I14" s="216" t="s">
        <v>180</v>
      </c>
      <c r="J14" s="216" t="s">
        <v>181</v>
      </c>
      <c r="K14" s="217" t="s">
        <v>205</v>
      </c>
      <c r="L14" s="218"/>
      <c r="M14" s="219"/>
    </row>
    <row r="15" spans="1:13" ht="20.100000000000001" customHeight="1" thickBot="1">
      <c r="A15" s="220"/>
      <c r="B15" s="221"/>
      <c r="C15" s="221"/>
      <c r="D15" s="221"/>
      <c r="E15" s="221" t="s">
        <v>182</v>
      </c>
      <c r="F15" s="221" t="s">
        <v>183</v>
      </c>
      <c r="G15" s="221" t="s">
        <v>184</v>
      </c>
      <c r="H15" s="221" t="s">
        <v>185</v>
      </c>
      <c r="I15" s="221" t="s">
        <v>186</v>
      </c>
      <c r="J15" s="221" t="s">
        <v>187</v>
      </c>
      <c r="K15" s="222" t="s">
        <v>188</v>
      </c>
      <c r="L15" s="218"/>
      <c r="M15" s="219"/>
    </row>
    <row r="16" spans="1:13" ht="38.25" customHeight="1">
      <c r="A16" s="483">
        <f>'事業所情報 (2)'!D11</f>
        <v>0</v>
      </c>
      <c r="B16" s="432">
        <f>'事業所情報 (2)'!D12</f>
        <v>0</v>
      </c>
      <c r="C16" s="432">
        <f>'事業所情報 (2)'!D13</f>
        <v>0</v>
      </c>
      <c r="D16" s="499" t="str">
        <f>'事業所情報 (2)'!D14</f>
        <v>令和　年　月　日</v>
      </c>
      <c r="E16" s="468">
        <f>'事業所情報 (2)'!D15</f>
        <v>0</v>
      </c>
      <c r="F16" s="468">
        <v>0</v>
      </c>
      <c r="G16" s="468">
        <f>E16-F16</f>
        <v>0</v>
      </c>
      <c r="H16" s="468">
        <f>G16</f>
        <v>0</v>
      </c>
      <c r="I16" s="468">
        <f>'事業所情報 (2)'!D16</f>
        <v>0</v>
      </c>
      <c r="J16" s="468">
        <f>MIN(G16:I16)</f>
        <v>0</v>
      </c>
      <c r="K16" s="469">
        <f>ROUNDDOWN(J16,-3)</f>
        <v>0</v>
      </c>
      <c r="L16" s="574"/>
      <c r="M16" s="575"/>
    </row>
    <row r="17" spans="1:13" ht="38.25" customHeight="1">
      <c r="A17" s="484">
        <f>'事業所情報 (2)'!D43</f>
        <v>0</v>
      </c>
      <c r="B17" s="433">
        <f>'事業所情報 (2)'!D20</f>
        <v>0</v>
      </c>
      <c r="C17" s="433">
        <f>'事業所情報 (2)'!D21</f>
        <v>0</v>
      </c>
      <c r="D17" s="500" t="str">
        <f>'事業所情報 (2)'!D22</f>
        <v>令和　年　月　日</v>
      </c>
      <c r="E17" s="470">
        <f>'事業所情報 (2)'!D23</f>
        <v>0</v>
      </c>
      <c r="F17" s="470">
        <v>0</v>
      </c>
      <c r="G17" s="470">
        <f t="shared" ref="G17:G25" si="0">E17-F17</f>
        <v>0</v>
      </c>
      <c r="H17" s="470">
        <f t="shared" ref="H17:H25" si="1">G17</f>
        <v>0</v>
      </c>
      <c r="I17" s="470">
        <f>'事業所情報 (2)'!D24</f>
        <v>0</v>
      </c>
      <c r="J17" s="470">
        <f t="shared" ref="J17:J25" si="2">MIN(G17:I17)</f>
        <v>0</v>
      </c>
      <c r="K17" s="471">
        <f t="shared" ref="K17:K25" si="3">ROUNDDOWN(J17,-3)</f>
        <v>0</v>
      </c>
      <c r="L17" s="464"/>
      <c r="M17" s="465"/>
    </row>
    <row r="18" spans="1:13" ht="38.25" customHeight="1">
      <c r="A18" s="484">
        <f>'事業所情報 (2)'!D27</f>
        <v>0</v>
      </c>
      <c r="B18" s="433">
        <f>'事業所情報 (2)'!D28</f>
        <v>0</v>
      </c>
      <c r="C18" s="433">
        <f>'事業所情報 (2)'!D29</f>
        <v>0</v>
      </c>
      <c r="D18" s="500" t="str">
        <f>'事業所情報 (2)'!D30</f>
        <v>令和　年　月　日</v>
      </c>
      <c r="E18" s="470">
        <f>'事業所情報 (2)'!D31</f>
        <v>0</v>
      </c>
      <c r="F18" s="470">
        <v>0</v>
      </c>
      <c r="G18" s="470">
        <f t="shared" si="0"/>
        <v>0</v>
      </c>
      <c r="H18" s="470">
        <f t="shared" si="1"/>
        <v>0</v>
      </c>
      <c r="I18" s="470">
        <f>'事業所情報 (2)'!D32</f>
        <v>0</v>
      </c>
      <c r="J18" s="470">
        <f t="shared" si="2"/>
        <v>0</v>
      </c>
      <c r="K18" s="471">
        <f t="shared" si="3"/>
        <v>0</v>
      </c>
      <c r="L18" s="464"/>
      <c r="M18" s="465"/>
    </row>
    <row r="19" spans="1:13" ht="38.25" customHeight="1">
      <c r="A19" s="484">
        <f>'事業所情報 (2)'!D35</f>
        <v>0</v>
      </c>
      <c r="B19" s="433">
        <f>'事業所情報 (2)'!D36</f>
        <v>0</v>
      </c>
      <c r="C19" s="433">
        <f>'事業所情報 (2)'!D37</f>
        <v>0</v>
      </c>
      <c r="D19" s="500" t="str">
        <f>'事業所情報 (2)'!D38</f>
        <v>令和　年　月　日</v>
      </c>
      <c r="E19" s="470">
        <f>'事業所情報 (2)'!D39</f>
        <v>0</v>
      </c>
      <c r="F19" s="470">
        <v>0</v>
      </c>
      <c r="G19" s="470">
        <f t="shared" si="0"/>
        <v>0</v>
      </c>
      <c r="H19" s="470">
        <f t="shared" si="1"/>
        <v>0</v>
      </c>
      <c r="I19" s="470">
        <f>'事業所情報 (2)'!D40</f>
        <v>0</v>
      </c>
      <c r="J19" s="470">
        <f t="shared" si="2"/>
        <v>0</v>
      </c>
      <c r="K19" s="471">
        <f t="shared" si="3"/>
        <v>0</v>
      </c>
      <c r="L19" s="464"/>
      <c r="M19" s="465"/>
    </row>
    <row r="20" spans="1:13" ht="38.25" customHeight="1">
      <c r="A20" s="484">
        <f>'事業所情報 (2)'!D43</f>
        <v>0</v>
      </c>
      <c r="B20" s="433">
        <f>'事業所情報 (2)'!D44</f>
        <v>0</v>
      </c>
      <c r="C20" s="433">
        <f>'事業所情報 (2)'!D45</f>
        <v>0</v>
      </c>
      <c r="D20" s="500" t="str">
        <f>'事業所情報 (2)'!D46</f>
        <v>令和　年　月　日</v>
      </c>
      <c r="E20" s="470">
        <f>'事業所情報 (2)'!D47</f>
        <v>0</v>
      </c>
      <c r="F20" s="470">
        <v>0</v>
      </c>
      <c r="G20" s="470">
        <f t="shared" si="0"/>
        <v>0</v>
      </c>
      <c r="H20" s="470">
        <f t="shared" si="1"/>
        <v>0</v>
      </c>
      <c r="I20" s="470">
        <f>'事業所情報 (2)'!D48</f>
        <v>0</v>
      </c>
      <c r="J20" s="470">
        <f t="shared" si="2"/>
        <v>0</v>
      </c>
      <c r="K20" s="471">
        <f t="shared" si="3"/>
        <v>0</v>
      </c>
      <c r="L20" s="464"/>
      <c r="M20" s="465"/>
    </row>
    <row r="21" spans="1:13" ht="38.25" customHeight="1">
      <c r="A21" s="484">
        <f>'事業所情報 (2)'!D51</f>
        <v>0</v>
      </c>
      <c r="B21" s="433">
        <f>'事業所情報 (2)'!D52</f>
        <v>0</v>
      </c>
      <c r="C21" s="433">
        <f>'事業所情報 (2)'!D53</f>
        <v>0</v>
      </c>
      <c r="D21" s="500" t="str">
        <f>'事業所情報 (2)'!D54</f>
        <v>令和　年　月　日</v>
      </c>
      <c r="E21" s="470">
        <f>'事業所情報 (2)'!D55</f>
        <v>0</v>
      </c>
      <c r="F21" s="470">
        <v>0</v>
      </c>
      <c r="G21" s="470">
        <f t="shared" si="0"/>
        <v>0</v>
      </c>
      <c r="H21" s="470">
        <f t="shared" si="1"/>
        <v>0</v>
      </c>
      <c r="I21" s="470">
        <f>'事業所情報 (2)'!D56</f>
        <v>0</v>
      </c>
      <c r="J21" s="470">
        <f t="shared" si="2"/>
        <v>0</v>
      </c>
      <c r="K21" s="471">
        <f t="shared" si="3"/>
        <v>0</v>
      </c>
      <c r="L21" s="464"/>
      <c r="M21" s="465"/>
    </row>
    <row r="22" spans="1:13" ht="38.25" customHeight="1">
      <c r="A22" s="484">
        <f>'事業所情報 (2)'!D59</f>
        <v>0</v>
      </c>
      <c r="B22" s="433">
        <f>'事業所情報 (2)'!D60</f>
        <v>0</v>
      </c>
      <c r="C22" s="433">
        <f>'事業所情報 (2)'!D61</f>
        <v>0</v>
      </c>
      <c r="D22" s="500" t="str">
        <f>'事業所情報 (2)'!D62</f>
        <v>令和　年　月　日</v>
      </c>
      <c r="E22" s="470">
        <f>'事業所情報 (2)'!D63</f>
        <v>0</v>
      </c>
      <c r="F22" s="470">
        <v>0</v>
      </c>
      <c r="G22" s="470">
        <f t="shared" si="0"/>
        <v>0</v>
      </c>
      <c r="H22" s="470">
        <f t="shared" si="1"/>
        <v>0</v>
      </c>
      <c r="I22" s="470">
        <f>'事業所情報 (2)'!D64</f>
        <v>0</v>
      </c>
      <c r="J22" s="470">
        <f t="shared" si="2"/>
        <v>0</v>
      </c>
      <c r="K22" s="471">
        <f t="shared" si="3"/>
        <v>0</v>
      </c>
      <c r="L22" s="464"/>
      <c r="M22" s="465"/>
    </row>
    <row r="23" spans="1:13" ht="38.25" customHeight="1">
      <c r="A23" s="484">
        <f>'事業所情報 (2)'!D67</f>
        <v>0</v>
      </c>
      <c r="B23" s="433">
        <f>'事業所情報 (2)'!D68</f>
        <v>0</v>
      </c>
      <c r="C23" s="433">
        <f>'事業所情報 (2)'!D69</f>
        <v>0</v>
      </c>
      <c r="D23" s="500" t="str">
        <f>'事業所情報 (2)'!D70</f>
        <v>令和　年　月　日</v>
      </c>
      <c r="E23" s="470">
        <f>'事業所情報 (2)'!D71</f>
        <v>0</v>
      </c>
      <c r="F23" s="470">
        <v>0</v>
      </c>
      <c r="G23" s="470">
        <f t="shared" si="0"/>
        <v>0</v>
      </c>
      <c r="H23" s="470">
        <f t="shared" si="1"/>
        <v>0</v>
      </c>
      <c r="I23" s="470">
        <f>'事業所情報 (2)'!D72</f>
        <v>0</v>
      </c>
      <c r="J23" s="470">
        <f t="shared" si="2"/>
        <v>0</v>
      </c>
      <c r="K23" s="471">
        <f t="shared" si="3"/>
        <v>0</v>
      </c>
      <c r="L23" s="464"/>
      <c r="M23" s="465"/>
    </row>
    <row r="24" spans="1:13" ht="38.25" customHeight="1">
      <c r="A24" s="484">
        <f>'事業所情報 (2)'!D75</f>
        <v>0</v>
      </c>
      <c r="B24" s="433">
        <f>'事業所情報 (2)'!D76</f>
        <v>0</v>
      </c>
      <c r="C24" s="433">
        <f>'事業所情報 (2)'!D77</f>
        <v>0</v>
      </c>
      <c r="D24" s="500" t="str">
        <f>'事業所情報 (2)'!D78</f>
        <v>令和　年　月　日</v>
      </c>
      <c r="E24" s="470">
        <f>'事業所情報 (2)'!D79</f>
        <v>0</v>
      </c>
      <c r="F24" s="470">
        <v>0</v>
      </c>
      <c r="G24" s="470">
        <f t="shared" si="0"/>
        <v>0</v>
      </c>
      <c r="H24" s="470">
        <f t="shared" si="1"/>
        <v>0</v>
      </c>
      <c r="I24" s="470">
        <f>'事業所情報 (2)'!D80</f>
        <v>0</v>
      </c>
      <c r="J24" s="470">
        <f t="shared" si="2"/>
        <v>0</v>
      </c>
      <c r="K24" s="471">
        <f t="shared" si="3"/>
        <v>0</v>
      </c>
      <c r="L24" s="464"/>
      <c r="M24" s="465"/>
    </row>
    <row r="25" spans="1:13" ht="38.25" customHeight="1" thickBot="1">
      <c r="A25" s="485">
        <f>'事業所情報 (2)'!D83</f>
        <v>0</v>
      </c>
      <c r="B25" s="433">
        <f>'事業所情報 (2)'!D84</f>
        <v>0</v>
      </c>
      <c r="C25" s="433">
        <f>'事業所情報 (2)'!D85</f>
        <v>0</v>
      </c>
      <c r="D25" s="500" t="str">
        <f>'事業所情報 (2)'!D86</f>
        <v>令和　年　月　日</v>
      </c>
      <c r="E25" s="470">
        <f>'事業所情報 (2)'!D87</f>
        <v>0</v>
      </c>
      <c r="F25" s="472">
        <v>0</v>
      </c>
      <c r="G25" s="472">
        <f t="shared" si="0"/>
        <v>0</v>
      </c>
      <c r="H25" s="472">
        <f t="shared" si="1"/>
        <v>0</v>
      </c>
      <c r="I25" s="470">
        <f>'事業所情報 (2)'!D88</f>
        <v>0</v>
      </c>
      <c r="J25" s="472">
        <f t="shared" si="2"/>
        <v>0</v>
      </c>
      <c r="K25" s="473">
        <f t="shared" si="3"/>
        <v>0</v>
      </c>
      <c r="L25" s="464"/>
      <c r="M25" s="465"/>
    </row>
    <row r="26" spans="1:13" ht="38.25" customHeight="1" thickBot="1">
      <c r="A26" s="223" t="s">
        <v>189</v>
      </c>
      <c r="B26" s="467"/>
      <c r="C26" s="467"/>
      <c r="D26" s="467"/>
      <c r="E26" s="488">
        <f>SUM(E16:E25)</f>
        <v>0</v>
      </c>
      <c r="F26" s="488">
        <f t="shared" ref="F26:K26" si="4">SUM(F16:F25)</f>
        <v>0</v>
      </c>
      <c r="G26" s="488">
        <f t="shared" si="4"/>
        <v>0</v>
      </c>
      <c r="H26" s="488">
        <f t="shared" si="4"/>
        <v>0</v>
      </c>
      <c r="I26" s="488">
        <f t="shared" si="4"/>
        <v>0</v>
      </c>
      <c r="J26" s="488">
        <f t="shared" si="4"/>
        <v>0</v>
      </c>
      <c r="K26" s="488">
        <f t="shared" si="4"/>
        <v>0</v>
      </c>
      <c r="L26" s="574"/>
      <c r="M26" s="575"/>
    </row>
    <row r="27" spans="1:13" ht="20.100000000000001" customHeight="1">
      <c r="A27" s="224"/>
      <c r="B27" s="224"/>
      <c r="C27" s="224"/>
      <c r="D27" s="224"/>
      <c r="E27" s="224"/>
      <c r="F27" s="224"/>
      <c r="G27" s="225"/>
      <c r="H27" s="225"/>
      <c r="I27" s="226"/>
      <c r="J27" s="225"/>
      <c r="K27" s="225"/>
      <c r="L27" s="225"/>
    </row>
    <row r="28" spans="1:13" ht="20.100000000000001" customHeight="1">
      <c r="A28" s="227" t="s">
        <v>190</v>
      </c>
      <c r="B28" s="227"/>
      <c r="C28" s="227"/>
      <c r="D28" s="227"/>
      <c r="E28" s="228"/>
      <c r="F28" s="228"/>
      <c r="G28" s="228"/>
      <c r="H28" s="228"/>
      <c r="I28" s="228"/>
      <c r="J28" s="228"/>
      <c r="K28" s="228"/>
      <c r="L28" s="228"/>
    </row>
    <row r="29" spans="1:13" ht="20.100000000000001" customHeight="1">
      <c r="A29" s="208" t="s">
        <v>191</v>
      </c>
      <c r="E29" s="228"/>
      <c r="F29" s="228"/>
      <c r="G29" s="228"/>
      <c r="H29" s="228"/>
      <c r="I29" s="228"/>
      <c r="J29" s="228"/>
      <c r="K29" s="228"/>
      <c r="L29" s="228"/>
    </row>
    <row r="30" spans="1:13" ht="20.100000000000001" customHeight="1"/>
    <row r="31" spans="1:13" ht="20.100000000000001" customHeight="1"/>
    <row r="32" spans="1: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sheetData>
  <mergeCells count="9">
    <mergeCell ref="B11:E11"/>
    <mergeCell ref="L16:M16"/>
    <mergeCell ref="L26:M26"/>
    <mergeCell ref="A3:K3"/>
    <mergeCell ref="B6:E6"/>
    <mergeCell ref="B7:E7"/>
    <mergeCell ref="B8:E8"/>
    <mergeCell ref="B9:E9"/>
    <mergeCell ref="B10:E10"/>
  </mergeCells>
  <phoneticPr fontId="1"/>
  <printOptions horizontalCentered="1"/>
  <pageMargins left="0.70866141732283472" right="0.26" top="0.74803149606299213" bottom="0.74803149606299213" header="0.31496062992125984" footer="0.31496062992125984"/>
  <pageSetup paperSize="9" scale="52"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FEC04-253D-4B11-AF82-3146632E5963}">
  <sheetPr>
    <tabColor theme="4" tint="0.39997558519241921"/>
  </sheetPr>
  <dimension ref="A1:M42"/>
  <sheetViews>
    <sheetView view="pageBreakPreview" topLeftCell="A11" zoomScale="85" zoomScaleNormal="70" zoomScaleSheetLayoutView="85" workbookViewId="0">
      <selection activeCell="K16" sqref="K16:K25"/>
    </sheetView>
  </sheetViews>
  <sheetFormatPr defaultColWidth="9" defaultRowHeight="18.75"/>
  <cols>
    <col min="1" max="5" width="14.625" style="208" customWidth="1"/>
    <col min="6" max="6" width="13.875" style="208" customWidth="1"/>
    <col min="7" max="9" width="14.625" style="208" customWidth="1"/>
    <col min="10" max="10" width="15.875" style="208" customWidth="1"/>
    <col min="11" max="11" width="17.875" style="208" customWidth="1"/>
    <col min="12" max="12" width="14.625" style="208" customWidth="1"/>
    <col min="13" max="13" width="2.875" style="208" customWidth="1"/>
    <col min="14" max="16" width="16" style="208" customWidth="1"/>
    <col min="17" max="16384" width="9" style="208"/>
  </cols>
  <sheetData>
    <row r="1" spans="1:13" ht="20.100000000000001" customHeight="1">
      <c r="A1" s="208" t="s">
        <v>169</v>
      </c>
    </row>
    <row r="2" spans="1:13" ht="20.100000000000001" customHeight="1">
      <c r="A2" s="257"/>
      <c r="B2" s="257"/>
      <c r="C2" s="257"/>
      <c r="D2" s="257"/>
      <c r="E2" s="257"/>
      <c r="F2" s="257"/>
      <c r="G2" s="257"/>
      <c r="H2" s="257"/>
      <c r="I2" s="257"/>
      <c r="J2" s="257"/>
      <c r="K2" s="257"/>
    </row>
    <row r="3" spans="1:13" ht="20.100000000000001" customHeight="1">
      <c r="A3" s="576" t="s">
        <v>353</v>
      </c>
      <c r="B3" s="576"/>
      <c r="C3" s="576"/>
      <c r="D3" s="576"/>
      <c r="E3" s="576"/>
      <c r="F3" s="576"/>
      <c r="G3" s="576"/>
      <c r="H3" s="576"/>
      <c r="I3" s="576"/>
      <c r="J3" s="576"/>
      <c r="K3" s="576"/>
      <c r="L3" s="209"/>
    </row>
    <row r="4" spans="1:13" ht="20.100000000000001" customHeight="1">
      <c r="A4" s="210"/>
      <c r="B4" s="210"/>
      <c r="C4" s="210"/>
      <c r="D4" s="210"/>
      <c r="E4" s="210"/>
      <c r="F4" s="210"/>
      <c r="G4" s="210"/>
      <c r="H4" s="210"/>
      <c r="I4" s="210"/>
      <c r="J4" s="210"/>
      <c r="K4" s="210"/>
      <c r="L4" s="210"/>
    </row>
    <row r="5" spans="1:13" ht="20.100000000000001" customHeight="1">
      <c r="A5" s="211"/>
      <c r="B5" s="211"/>
      <c r="C5" s="211"/>
      <c r="D5" s="211"/>
      <c r="E5" s="211"/>
      <c r="F5" s="211"/>
      <c r="G5" s="211"/>
      <c r="H5" s="211"/>
      <c r="I5" s="211"/>
      <c r="J5" s="211"/>
      <c r="K5" s="211"/>
      <c r="L5" s="211"/>
    </row>
    <row r="6" spans="1:13" ht="30" customHeight="1">
      <c r="A6" s="235" t="s">
        <v>170</v>
      </c>
      <c r="B6" s="577">
        <f>基本情報!D6</f>
        <v>0</v>
      </c>
      <c r="C6" s="577"/>
      <c r="D6" s="577"/>
      <c r="E6" s="577"/>
      <c r="F6" s="434"/>
      <c r="G6" s="435"/>
      <c r="H6" s="211"/>
      <c r="I6" s="211"/>
      <c r="J6" s="211"/>
      <c r="K6" s="211"/>
      <c r="L6" s="211"/>
    </row>
    <row r="7" spans="1:13" ht="30" customHeight="1">
      <c r="A7" s="235" t="s">
        <v>171</v>
      </c>
      <c r="B7" s="577">
        <f>基本情報!D11</f>
        <v>0</v>
      </c>
      <c r="C7" s="577"/>
      <c r="D7" s="577"/>
      <c r="E7" s="577"/>
      <c r="F7" s="434"/>
      <c r="G7" s="435"/>
      <c r="H7" s="211"/>
      <c r="I7" s="211"/>
      <c r="J7" s="211"/>
      <c r="K7" s="211"/>
      <c r="L7" s="211"/>
    </row>
    <row r="8" spans="1:13" ht="30" customHeight="1">
      <c r="A8" s="235" t="s">
        <v>172</v>
      </c>
      <c r="B8" s="577">
        <f>基本情報!D12</f>
        <v>0</v>
      </c>
      <c r="C8" s="577"/>
      <c r="D8" s="577"/>
      <c r="E8" s="577"/>
      <c r="F8" s="434"/>
      <c r="G8" s="435"/>
      <c r="H8" s="211"/>
      <c r="I8" s="211"/>
      <c r="J8" s="211"/>
      <c r="K8" s="211"/>
      <c r="L8" s="211"/>
    </row>
    <row r="9" spans="1:13" s="238" customFormat="1" ht="30" customHeight="1">
      <c r="A9" s="448" t="s">
        <v>173</v>
      </c>
      <c r="B9" s="577">
        <f>'事業所情報 (3)'!D5</f>
        <v>0</v>
      </c>
      <c r="C9" s="577"/>
      <c r="D9" s="577"/>
      <c r="E9" s="577"/>
      <c r="F9" s="436"/>
      <c r="G9" s="437"/>
      <c r="H9" s="239"/>
      <c r="I9" s="239"/>
      <c r="J9" s="239"/>
      <c r="K9" s="239"/>
      <c r="L9" s="239"/>
    </row>
    <row r="10" spans="1:13" s="238" customFormat="1" ht="30" customHeight="1">
      <c r="A10" s="448" t="s">
        <v>174</v>
      </c>
      <c r="B10" s="577">
        <f>'事業所情報 (3)'!D6</f>
        <v>0</v>
      </c>
      <c r="C10" s="577"/>
      <c r="D10" s="577"/>
      <c r="E10" s="577"/>
      <c r="F10" s="436"/>
      <c r="G10" s="437"/>
      <c r="H10" s="239"/>
      <c r="I10" s="239"/>
      <c r="J10" s="239"/>
      <c r="K10" s="239"/>
      <c r="L10" s="239"/>
    </row>
    <row r="11" spans="1:13" s="238" customFormat="1" ht="30" customHeight="1">
      <c r="A11" s="448" t="s">
        <v>345</v>
      </c>
      <c r="B11" s="577">
        <f>'事業所情報 (3)'!D8</f>
        <v>0</v>
      </c>
      <c r="C11" s="577"/>
      <c r="D11" s="577"/>
      <c r="E11" s="577"/>
      <c r="F11" s="436"/>
      <c r="G11" s="437"/>
      <c r="H11" s="239"/>
      <c r="I11" s="239"/>
      <c r="J11" s="239"/>
      <c r="K11" s="239"/>
      <c r="L11" s="239"/>
    </row>
    <row r="12" spans="1:13" ht="20.100000000000001" customHeight="1">
      <c r="A12" s="213"/>
      <c r="B12" s="213"/>
      <c r="C12" s="213"/>
      <c r="D12" s="213"/>
      <c r="E12" s="213"/>
      <c r="F12" s="213"/>
      <c r="G12" s="213"/>
      <c r="H12" s="211"/>
      <c r="I12" s="211"/>
      <c r="J12" s="211"/>
      <c r="K12" s="211"/>
      <c r="L12" s="211"/>
    </row>
    <row r="13" spans="1:13" ht="20.100000000000001" customHeight="1" thickBot="1">
      <c r="A13" s="211"/>
      <c r="B13" s="211"/>
      <c r="C13" s="211"/>
      <c r="D13" s="211"/>
      <c r="E13" s="211"/>
      <c r="F13" s="211"/>
      <c r="G13" s="211"/>
      <c r="H13" s="211"/>
      <c r="I13" s="211"/>
      <c r="J13" s="214"/>
      <c r="K13" s="214" t="s">
        <v>175</v>
      </c>
      <c r="L13" s="214"/>
    </row>
    <row r="14" spans="1:13" ht="60" customHeight="1">
      <c r="A14" s="215" t="s">
        <v>342</v>
      </c>
      <c r="B14" s="216" t="s">
        <v>343</v>
      </c>
      <c r="C14" s="216" t="s">
        <v>344</v>
      </c>
      <c r="D14" s="216" t="s">
        <v>209</v>
      </c>
      <c r="E14" s="216" t="s">
        <v>176</v>
      </c>
      <c r="F14" s="216" t="s">
        <v>177</v>
      </c>
      <c r="G14" s="216" t="s">
        <v>178</v>
      </c>
      <c r="H14" s="216" t="s">
        <v>179</v>
      </c>
      <c r="I14" s="216" t="s">
        <v>180</v>
      </c>
      <c r="J14" s="216" t="s">
        <v>181</v>
      </c>
      <c r="K14" s="217" t="s">
        <v>205</v>
      </c>
      <c r="L14" s="218"/>
      <c r="M14" s="219"/>
    </row>
    <row r="15" spans="1:13" ht="20.100000000000001" customHeight="1" thickBot="1">
      <c r="A15" s="220"/>
      <c r="B15" s="221"/>
      <c r="C15" s="221"/>
      <c r="D15" s="221"/>
      <c r="E15" s="221" t="s">
        <v>182</v>
      </c>
      <c r="F15" s="221" t="s">
        <v>183</v>
      </c>
      <c r="G15" s="221" t="s">
        <v>184</v>
      </c>
      <c r="H15" s="221" t="s">
        <v>185</v>
      </c>
      <c r="I15" s="221" t="s">
        <v>186</v>
      </c>
      <c r="J15" s="221" t="s">
        <v>187</v>
      </c>
      <c r="K15" s="222" t="s">
        <v>188</v>
      </c>
      <c r="L15" s="218"/>
      <c r="M15" s="219"/>
    </row>
    <row r="16" spans="1:13" ht="38.25" customHeight="1">
      <c r="A16" s="483">
        <f>'事業所情報 (3)'!D11</f>
        <v>0</v>
      </c>
      <c r="B16" s="432">
        <f>'事業所情報 (3)'!D12</f>
        <v>0</v>
      </c>
      <c r="C16" s="432">
        <f>'事業所情報 (3)'!D13</f>
        <v>0</v>
      </c>
      <c r="D16" s="499" t="str">
        <f>'事業所情報 (3)'!D14</f>
        <v>令和　年　月　日</v>
      </c>
      <c r="E16" s="468">
        <f>'事業所情報 (3)'!D15</f>
        <v>0</v>
      </c>
      <c r="F16" s="468">
        <v>0</v>
      </c>
      <c r="G16" s="468">
        <f>E16-F16</f>
        <v>0</v>
      </c>
      <c r="H16" s="468">
        <f>G16</f>
        <v>0</v>
      </c>
      <c r="I16" s="468">
        <f>'事業所情報 (3)'!D16</f>
        <v>0</v>
      </c>
      <c r="J16" s="468">
        <f>MIN(G16:I16)</f>
        <v>0</v>
      </c>
      <c r="K16" s="469">
        <f>ROUNDDOWN(J16,-3)</f>
        <v>0</v>
      </c>
      <c r="L16" s="574"/>
      <c r="M16" s="575"/>
    </row>
    <row r="17" spans="1:13" ht="38.25" customHeight="1">
      <c r="A17" s="484">
        <f>'事業所情報 (3)'!D19</f>
        <v>0</v>
      </c>
      <c r="B17" s="433">
        <f>'事業所情報 (3)'!D20</f>
        <v>0</v>
      </c>
      <c r="C17" s="433">
        <f>'事業所情報 (3)'!D21</f>
        <v>0</v>
      </c>
      <c r="D17" s="500" t="str">
        <f>'事業所情報 (3)'!D22</f>
        <v>令和　年　月　日</v>
      </c>
      <c r="E17" s="470">
        <f>'事業所情報 (3)'!D23</f>
        <v>0</v>
      </c>
      <c r="F17" s="470">
        <v>0</v>
      </c>
      <c r="G17" s="470">
        <f t="shared" ref="G17:G25" si="0">E17-F17</f>
        <v>0</v>
      </c>
      <c r="H17" s="470">
        <f t="shared" ref="H17:H25" si="1">G17</f>
        <v>0</v>
      </c>
      <c r="I17" s="470">
        <f>'事業所情報 (3)'!D24</f>
        <v>0</v>
      </c>
      <c r="J17" s="470">
        <f t="shared" ref="J17:J25" si="2">MIN(G17:I17)</f>
        <v>0</v>
      </c>
      <c r="K17" s="471">
        <f t="shared" ref="K17:K25" si="3">ROUNDDOWN(J17,-3)</f>
        <v>0</v>
      </c>
      <c r="L17" s="464"/>
      <c r="M17" s="465"/>
    </row>
    <row r="18" spans="1:13" ht="38.25" customHeight="1">
      <c r="A18" s="484">
        <f>'事業所情報 (3)'!D27</f>
        <v>0</v>
      </c>
      <c r="B18" s="433">
        <f>'事業所情報 (3)'!D28</f>
        <v>0</v>
      </c>
      <c r="C18" s="433">
        <f>'事業所情報 (3)'!D29</f>
        <v>0</v>
      </c>
      <c r="D18" s="500" t="str">
        <f>'事業所情報 (3)'!D30</f>
        <v>令和　年　月　日</v>
      </c>
      <c r="E18" s="470">
        <f>'事業所情報 (3)'!D31</f>
        <v>0</v>
      </c>
      <c r="F18" s="470">
        <v>0</v>
      </c>
      <c r="G18" s="470">
        <f t="shared" si="0"/>
        <v>0</v>
      </c>
      <c r="H18" s="470">
        <f t="shared" si="1"/>
        <v>0</v>
      </c>
      <c r="I18" s="470">
        <f>'事業所情報 (3)'!D32</f>
        <v>0</v>
      </c>
      <c r="J18" s="470">
        <f t="shared" si="2"/>
        <v>0</v>
      </c>
      <c r="K18" s="471">
        <f t="shared" si="3"/>
        <v>0</v>
      </c>
      <c r="L18" s="464"/>
      <c r="M18" s="465"/>
    </row>
    <row r="19" spans="1:13" ht="38.25" customHeight="1">
      <c r="A19" s="484">
        <f>'事業所情報 (3)'!D35</f>
        <v>0</v>
      </c>
      <c r="B19" s="433">
        <f>'事業所情報 (3)'!D36</f>
        <v>0</v>
      </c>
      <c r="C19" s="433">
        <f>'事業所情報 (3)'!D37</f>
        <v>0</v>
      </c>
      <c r="D19" s="500" t="str">
        <f>'事業所情報 (3)'!D38</f>
        <v>令和　年　月　日</v>
      </c>
      <c r="E19" s="470">
        <f>'事業所情報 (3)'!D39</f>
        <v>0</v>
      </c>
      <c r="F19" s="470">
        <v>0</v>
      </c>
      <c r="G19" s="470">
        <f t="shared" si="0"/>
        <v>0</v>
      </c>
      <c r="H19" s="470">
        <f t="shared" si="1"/>
        <v>0</v>
      </c>
      <c r="I19" s="470">
        <f>'事業所情報 (3)'!D40</f>
        <v>0</v>
      </c>
      <c r="J19" s="470">
        <f t="shared" si="2"/>
        <v>0</v>
      </c>
      <c r="K19" s="471">
        <f t="shared" si="3"/>
        <v>0</v>
      </c>
      <c r="L19" s="464"/>
      <c r="M19" s="465"/>
    </row>
    <row r="20" spans="1:13" ht="38.25" customHeight="1">
      <c r="A20" s="484">
        <f>'事業所情報 (3)'!D43</f>
        <v>0</v>
      </c>
      <c r="B20" s="433">
        <f>'事業所情報 (3)'!D44</f>
        <v>0</v>
      </c>
      <c r="C20" s="433">
        <f>'事業所情報 (3)'!D45</f>
        <v>0</v>
      </c>
      <c r="D20" s="500" t="str">
        <f>'事業所情報 (3)'!D46</f>
        <v>令和　年　月　日</v>
      </c>
      <c r="E20" s="470">
        <f>'事業所情報 (3)'!D47</f>
        <v>0</v>
      </c>
      <c r="F20" s="470">
        <v>0</v>
      </c>
      <c r="G20" s="470">
        <f t="shared" si="0"/>
        <v>0</v>
      </c>
      <c r="H20" s="470">
        <f t="shared" si="1"/>
        <v>0</v>
      </c>
      <c r="I20" s="470">
        <f>'事業所情報 (3)'!D48</f>
        <v>0</v>
      </c>
      <c r="J20" s="470">
        <f t="shared" si="2"/>
        <v>0</v>
      </c>
      <c r="K20" s="471">
        <f t="shared" si="3"/>
        <v>0</v>
      </c>
      <c r="L20" s="464"/>
      <c r="M20" s="465"/>
    </row>
    <row r="21" spans="1:13" ht="38.25" customHeight="1">
      <c r="A21" s="484">
        <f>'事業所情報 (3)'!D51</f>
        <v>0</v>
      </c>
      <c r="B21" s="433">
        <f>'事業所情報 (3)'!D52</f>
        <v>0</v>
      </c>
      <c r="C21" s="433">
        <f>'事業所情報 (3)'!D53</f>
        <v>0</v>
      </c>
      <c r="D21" s="500" t="str">
        <f>'事業所情報 (3)'!D54</f>
        <v>令和　年　月　日</v>
      </c>
      <c r="E21" s="470">
        <f>'事業所情報 (3)'!D55</f>
        <v>0</v>
      </c>
      <c r="F21" s="470">
        <v>0</v>
      </c>
      <c r="G21" s="470">
        <f t="shared" si="0"/>
        <v>0</v>
      </c>
      <c r="H21" s="470">
        <f t="shared" si="1"/>
        <v>0</v>
      </c>
      <c r="I21" s="470">
        <f>'事業所情報 (3)'!D56</f>
        <v>0</v>
      </c>
      <c r="J21" s="470">
        <f t="shared" si="2"/>
        <v>0</v>
      </c>
      <c r="K21" s="471">
        <f t="shared" si="3"/>
        <v>0</v>
      </c>
      <c r="L21" s="464"/>
      <c r="M21" s="465"/>
    </row>
    <row r="22" spans="1:13" ht="38.25" customHeight="1">
      <c r="A22" s="484">
        <f>'事業所情報 (3)'!D59</f>
        <v>0</v>
      </c>
      <c r="B22" s="433">
        <f>'事業所情報 (3)'!D60</f>
        <v>0</v>
      </c>
      <c r="C22" s="433">
        <f>'事業所情報 (3)'!D61</f>
        <v>0</v>
      </c>
      <c r="D22" s="500" t="str">
        <f>'事業所情報 (3)'!D62</f>
        <v>令和　年　月　日</v>
      </c>
      <c r="E22" s="470">
        <f>'事業所情報 (3)'!D63</f>
        <v>0</v>
      </c>
      <c r="F22" s="470">
        <v>0</v>
      </c>
      <c r="G22" s="470">
        <f t="shared" si="0"/>
        <v>0</v>
      </c>
      <c r="H22" s="470">
        <f t="shared" si="1"/>
        <v>0</v>
      </c>
      <c r="I22" s="470">
        <f>'事業所情報 (3)'!D64</f>
        <v>0</v>
      </c>
      <c r="J22" s="470">
        <f t="shared" si="2"/>
        <v>0</v>
      </c>
      <c r="K22" s="471">
        <f t="shared" si="3"/>
        <v>0</v>
      </c>
      <c r="L22" s="464"/>
      <c r="M22" s="465"/>
    </row>
    <row r="23" spans="1:13" ht="38.25" customHeight="1">
      <c r="A23" s="484">
        <f>'事業所情報 (3)'!D67</f>
        <v>0</v>
      </c>
      <c r="B23" s="433">
        <f>'事業所情報 (3)'!D68</f>
        <v>0</v>
      </c>
      <c r="C23" s="433">
        <f>'事業所情報 (3)'!D69</f>
        <v>0</v>
      </c>
      <c r="D23" s="500" t="str">
        <f>'事業所情報 (3)'!D70</f>
        <v>令和　年　月　日</v>
      </c>
      <c r="E23" s="470">
        <f>'事業所情報 (3)'!D71</f>
        <v>0</v>
      </c>
      <c r="F23" s="470">
        <v>0</v>
      </c>
      <c r="G23" s="470">
        <f t="shared" si="0"/>
        <v>0</v>
      </c>
      <c r="H23" s="470">
        <f t="shared" si="1"/>
        <v>0</v>
      </c>
      <c r="I23" s="470">
        <f>'事業所情報 (3)'!D72</f>
        <v>0</v>
      </c>
      <c r="J23" s="470">
        <f t="shared" si="2"/>
        <v>0</v>
      </c>
      <c r="K23" s="471">
        <f t="shared" si="3"/>
        <v>0</v>
      </c>
      <c r="L23" s="464"/>
      <c r="M23" s="465"/>
    </row>
    <row r="24" spans="1:13" ht="38.25" customHeight="1">
      <c r="A24" s="484">
        <f>'事業所情報 (3)'!D75</f>
        <v>0</v>
      </c>
      <c r="B24" s="433">
        <f>'事業所情報 (3)'!D76</f>
        <v>0</v>
      </c>
      <c r="C24" s="433">
        <f>'事業所情報 (3)'!D77</f>
        <v>0</v>
      </c>
      <c r="D24" s="500" t="str">
        <f>'事業所情報 (3)'!D78</f>
        <v>令和　年　月　日</v>
      </c>
      <c r="E24" s="470">
        <f>'事業所情報 (3)'!D79</f>
        <v>0</v>
      </c>
      <c r="F24" s="470">
        <v>0</v>
      </c>
      <c r="G24" s="470">
        <f t="shared" si="0"/>
        <v>0</v>
      </c>
      <c r="H24" s="470">
        <f t="shared" si="1"/>
        <v>0</v>
      </c>
      <c r="I24" s="470">
        <f>'事業所情報 (3)'!D80</f>
        <v>0</v>
      </c>
      <c r="J24" s="470">
        <f t="shared" si="2"/>
        <v>0</v>
      </c>
      <c r="K24" s="471">
        <f t="shared" si="3"/>
        <v>0</v>
      </c>
      <c r="L24" s="464"/>
      <c r="M24" s="465"/>
    </row>
    <row r="25" spans="1:13" ht="38.25" customHeight="1" thickBot="1">
      <c r="A25" s="485">
        <f>'事業所情報 (3)'!D83</f>
        <v>0</v>
      </c>
      <c r="B25" s="433">
        <f>'事業所情報 (3)'!D84</f>
        <v>0</v>
      </c>
      <c r="C25" s="433">
        <f>'事業所情報 (3)'!D85</f>
        <v>0</v>
      </c>
      <c r="D25" s="500" t="str">
        <f>'事業所情報 (3)'!D86</f>
        <v>令和　年　月　日</v>
      </c>
      <c r="E25" s="470">
        <f>'事業所情報 (3)'!D87</f>
        <v>0</v>
      </c>
      <c r="F25" s="472">
        <v>0</v>
      </c>
      <c r="G25" s="472">
        <f t="shared" si="0"/>
        <v>0</v>
      </c>
      <c r="H25" s="472">
        <f t="shared" si="1"/>
        <v>0</v>
      </c>
      <c r="I25" s="470">
        <f>'事業所情報 (3)'!D88</f>
        <v>0</v>
      </c>
      <c r="J25" s="472">
        <f t="shared" si="2"/>
        <v>0</v>
      </c>
      <c r="K25" s="473">
        <f t="shared" si="3"/>
        <v>0</v>
      </c>
      <c r="L25" s="464"/>
      <c r="M25" s="465"/>
    </row>
    <row r="26" spans="1:13" ht="38.25" customHeight="1" thickBot="1">
      <c r="A26" s="223" t="s">
        <v>189</v>
      </c>
      <c r="B26" s="467"/>
      <c r="C26" s="467"/>
      <c r="D26" s="467"/>
      <c r="E26" s="488">
        <f>SUM(E16:E25)</f>
        <v>0</v>
      </c>
      <c r="F26" s="488">
        <f t="shared" ref="F26:K26" si="4">SUM(F16:F25)</f>
        <v>0</v>
      </c>
      <c r="G26" s="488">
        <f t="shared" si="4"/>
        <v>0</v>
      </c>
      <c r="H26" s="488">
        <f t="shared" si="4"/>
        <v>0</v>
      </c>
      <c r="I26" s="488">
        <f t="shared" si="4"/>
        <v>0</v>
      </c>
      <c r="J26" s="488">
        <f t="shared" si="4"/>
        <v>0</v>
      </c>
      <c r="K26" s="488">
        <f t="shared" si="4"/>
        <v>0</v>
      </c>
      <c r="L26" s="574"/>
      <c r="M26" s="575"/>
    </row>
    <row r="27" spans="1:13" ht="20.100000000000001" customHeight="1">
      <c r="A27" s="224"/>
      <c r="B27" s="224"/>
      <c r="C27" s="224"/>
      <c r="D27" s="224"/>
      <c r="E27" s="224"/>
      <c r="F27" s="224"/>
      <c r="G27" s="225"/>
      <c r="H27" s="225"/>
      <c r="I27" s="226"/>
      <c r="J27" s="225"/>
      <c r="K27" s="225"/>
      <c r="L27" s="225"/>
    </row>
    <row r="28" spans="1:13" ht="20.100000000000001" customHeight="1">
      <c r="A28" s="227" t="s">
        <v>190</v>
      </c>
      <c r="B28" s="227"/>
      <c r="C28" s="227"/>
      <c r="D28" s="227"/>
      <c r="E28" s="228"/>
      <c r="F28" s="228"/>
      <c r="G28" s="228"/>
      <c r="H28" s="228"/>
      <c r="I28" s="228"/>
      <c r="J28" s="228"/>
      <c r="K28" s="228"/>
      <c r="L28" s="228"/>
    </row>
    <row r="29" spans="1:13" ht="20.100000000000001" customHeight="1">
      <c r="A29" s="208" t="s">
        <v>191</v>
      </c>
      <c r="E29" s="228"/>
      <c r="F29" s="228"/>
      <c r="G29" s="228"/>
      <c r="H29" s="228"/>
      <c r="I29" s="228"/>
      <c r="J29" s="228"/>
      <c r="K29" s="228"/>
      <c r="L29" s="228"/>
    </row>
    <row r="30" spans="1:13" ht="20.100000000000001" customHeight="1"/>
    <row r="31" spans="1:13" ht="20.100000000000001" customHeight="1"/>
    <row r="32" spans="1: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sheetData>
  <mergeCells count="9">
    <mergeCell ref="B11:E11"/>
    <mergeCell ref="L16:M16"/>
    <mergeCell ref="L26:M26"/>
    <mergeCell ref="A3:K3"/>
    <mergeCell ref="B6:E6"/>
    <mergeCell ref="B7:E7"/>
    <mergeCell ref="B8:E8"/>
    <mergeCell ref="B9:E9"/>
    <mergeCell ref="B10:E10"/>
  </mergeCells>
  <phoneticPr fontId="1"/>
  <printOptions horizontalCentered="1"/>
  <pageMargins left="0.70866141732283472" right="0.26" top="0.74803149606299213" bottom="0.74803149606299213" header="0.31496062992125984" footer="0.31496062992125984"/>
  <pageSetup paperSize="9" scale="52"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3EF5B-3D25-434F-B193-56898D8177D6}">
  <sheetPr>
    <tabColor theme="4" tint="0.39997558519241921"/>
  </sheetPr>
  <dimension ref="A1:M42"/>
  <sheetViews>
    <sheetView view="pageBreakPreview" topLeftCell="A13" zoomScale="85" zoomScaleNormal="70" zoomScaleSheetLayoutView="85" workbookViewId="0">
      <selection activeCell="K16" sqref="K16:K25"/>
    </sheetView>
  </sheetViews>
  <sheetFormatPr defaultColWidth="9" defaultRowHeight="18.75"/>
  <cols>
    <col min="1" max="5" width="14.625" style="208" customWidth="1"/>
    <col min="6" max="6" width="13.875" style="208" customWidth="1"/>
    <col min="7" max="9" width="14.625" style="208" customWidth="1"/>
    <col min="10" max="10" width="15.875" style="208" customWidth="1"/>
    <col min="11" max="11" width="17.875" style="208" customWidth="1"/>
    <col min="12" max="12" width="14.625" style="208" customWidth="1"/>
    <col min="13" max="13" width="2.875" style="208" customWidth="1"/>
    <col min="14" max="16" width="16" style="208" customWidth="1"/>
    <col min="17" max="16384" width="9" style="208"/>
  </cols>
  <sheetData>
    <row r="1" spans="1:13" ht="20.100000000000001" customHeight="1">
      <c r="A1" s="208" t="s">
        <v>169</v>
      </c>
    </row>
    <row r="2" spans="1:13" ht="20.100000000000001" customHeight="1">
      <c r="A2" s="257"/>
      <c r="B2" s="257"/>
      <c r="C2" s="257"/>
      <c r="D2" s="257"/>
      <c r="E2" s="257"/>
      <c r="F2" s="257"/>
      <c r="G2" s="257"/>
      <c r="H2" s="257"/>
      <c r="I2" s="257"/>
      <c r="J2" s="257"/>
      <c r="K2" s="257"/>
    </row>
    <row r="3" spans="1:13" ht="20.100000000000001" customHeight="1">
      <c r="A3" s="576" t="s">
        <v>353</v>
      </c>
      <c r="B3" s="576"/>
      <c r="C3" s="576"/>
      <c r="D3" s="576"/>
      <c r="E3" s="576"/>
      <c r="F3" s="576"/>
      <c r="G3" s="576"/>
      <c r="H3" s="576"/>
      <c r="I3" s="576"/>
      <c r="J3" s="576"/>
      <c r="K3" s="576"/>
      <c r="L3" s="209"/>
    </row>
    <row r="4" spans="1:13" ht="20.100000000000001" customHeight="1">
      <c r="A4" s="210"/>
      <c r="B4" s="210"/>
      <c r="C4" s="210"/>
      <c r="D4" s="210"/>
      <c r="E4" s="210"/>
      <c r="F4" s="210"/>
      <c r="G4" s="210"/>
      <c r="H4" s="210"/>
      <c r="I4" s="210"/>
      <c r="J4" s="210"/>
      <c r="K4" s="210"/>
      <c r="L4" s="210"/>
    </row>
    <row r="5" spans="1:13" ht="20.100000000000001" customHeight="1">
      <c r="A5" s="211"/>
      <c r="B5" s="211"/>
      <c r="C5" s="211"/>
      <c r="D5" s="211"/>
      <c r="E5" s="211"/>
      <c r="F5" s="211"/>
      <c r="G5" s="211"/>
      <c r="H5" s="211"/>
      <c r="I5" s="211"/>
      <c r="J5" s="211"/>
      <c r="K5" s="211"/>
      <c r="L5" s="211"/>
    </row>
    <row r="6" spans="1:13" ht="30" customHeight="1">
      <c r="A6" s="235" t="s">
        <v>170</v>
      </c>
      <c r="B6" s="577">
        <f>基本情報!D6</f>
        <v>0</v>
      </c>
      <c r="C6" s="577"/>
      <c r="D6" s="577"/>
      <c r="E6" s="577"/>
      <c r="F6" s="434"/>
      <c r="G6" s="435"/>
      <c r="H6" s="211"/>
      <c r="I6" s="211"/>
      <c r="J6" s="211"/>
      <c r="K6" s="211"/>
      <c r="L6" s="211"/>
    </row>
    <row r="7" spans="1:13" ht="30" customHeight="1">
      <c r="A7" s="235" t="s">
        <v>171</v>
      </c>
      <c r="B7" s="577">
        <f>基本情報!D11</f>
        <v>0</v>
      </c>
      <c r="C7" s="577"/>
      <c r="D7" s="577"/>
      <c r="E7" s="577"/>
      <c r="F7" s="434"/>
      <c r="G7" s="435"/>
      <c r="H7" s="211"/>
      <c r="I7" s="211"/>
      <c r="J7" s="211"/>
      <c r="K7" s="211"/>
      <c r="L7" s="211"/>
    </row>
    <row r="8" spans="1:13" ht="30" customHeight="1">
      <c r="A8" s="235" t="s">
        <v>172</v>
      </c>
      <c r="B8" s="577">
        <f>基本情報!D12</f>
        <v>0</v>
      </c>
      <c r="C8" s="577"/>
      <c r="D8" s="577"/>
      <c r="E8" s="577"/>
      <c r="F8" s="434"/>
      <c r="G8" s="435"/>
      <c r="H8" s="211"/>
      <c r="I8" s="211"/>
      <c r="J8" s="211"/>
      <c r="K8" s="211"/>
      <c r="L8" s="211"/>
    </row>
    <row r="9" spans="1:13" s="238" customFormat="1" ht="30" customHeight="1">
      <c r="A9" s="448" t="s">
        <v>173</v>
      </c>
      <c r="B9" s="577">
        <f>'事業所情報 (4)'!D5</f>
        <v>0</v>
      </c>
      <c r="C9" s="577"/>
      <c r="D9" s="577"/>
      <c r="E9" s="577"/>
      <c r="F9" s="436"/>
      <c r="G9" s="437"/>
      <c r="H9" s="239"/>
      <c r="I9" s="239"/>
      <c r="J9" s="239"/>
      <c r="K9" s="239"/>
      <c r="L9" s="239"/>
    </row>
    <row r="10" spans="1:13" s="238" customFormat="1" ht="30" customHeight="1">
      <c r="A10" s="448" t="s">
        <v>174</v>
      </c>
      <c r="B10" s="577">
        <f>'事業所情報 (4)'!D6</f>
        <v>0</v>
      </c>
      <c r="C10" s="577"/>
      <c r="D10" s="577"/>
      <c r="E10" s="577"/>
      <c r="F10" s="436"/>
      <c r="G10" s="437"/>
      <c r="H10" s="239"/>
      <c r="I10" s="239"/>
      <c r="J10" s="239"/>
      <c r="K10" s="239"/>
      <c r="L10" s="239"/>
    </row>
    <row r="11" spans="1:13" s="238" customFormat="1" ht="30" customHeight="1">
      <c r="A11" s="448" t="s">
        <v>345</v>
      </c>
      <c r="B11" s="577">
        <f>'事業所情報 (4)'!D8</f>
        <v>0</v>
      </c>
      <c r="C11" s="577"/>
      <c r="D11" s="577"/>
      <c r="E11" s="577"/>
      <c r="F11" s="436"/>
      <c r="G11" s="437"/>
      <c r="H11" s="239"/>
      <c r="I11" s="239"/>
      <c r="J11" s="239"/>
      <c r="K11" s="239"/>
      <c r="L11" s="239"/>
    </row>
    <row r="12" spans="1:13" ht="20.100000000000001" customHeight="1">
      <c r="A12" s="213"/>
      <c r="B12" s="213"/>
      <c r="C12" s="213"/>
      <c r="D12" s="213"/>
      <c r="E12" s="213"/>
      <c r="F12" s="213"/>
      <c r="G12" s="213"/>
      <c r="H12" s="211"/>
      <c r="I12" s="211"/>
      <c r="J12" s="211"/>
      <c r="K12" s="211"/>
      <c r="L12" s="211"/>
    </row>
    <row r="13" spans="1:13" ht="20.100000000000001" customHeight="1" thickBot="1">
      <c r="A13" s="211"/>
      <c r="B13" s="211"/>
      <c r="C13" s="211"/>
      <c r="D13" s="211"/>
      <c r="E13" s="211"/>
      <c r="F13" s="211"/>
      <c r="G13" s="211"/>
      <c r="H13" s="211"/>
      <c r="I13" s="211"/>
      <c r="J13" s="214"/>
      <c r="K13" s="214" t="s">
        <v>175</v>
      </c>
      <c r="L13" s="214"/>
    </row>
    <row r="14" spans="1:13" ht="60" customHeight="1">
      <c r="A14" s="215" t="s">
        <v>342</v>
      </c>
      <c r="B14" s="216" t="s">
        <v>343</v>
      </c>
      <c r="C14" s="216" t="s">
        <v>344</v>
      </c>
      <c r="D14" s="216" t="s">
        <v>209</v>
      </c>
      <c r="E14" s="216" t="s">
        <v>176</v>
      </c>
      <c r="F14" s="216" t="s">
        <v>177</v>
      </c>
      <c r="G14" s="216" t="s">
        <v>178</v>
      </c>
      <c r="H14" s="216" t="s">
        <v>179</v>
      </c>
      <c r="I14" s="216" t="s">
        <v>180</v>
      </c>
      <c r="J14" s="216" t="s">
        <v>181</v>
      </c>
      <c r="K14" s="217" t="s">
        <v>205</v>
      </c>
      <c r="L14" s="218"/>
      <c r="M14" s="219"/>
    </row>
    <row r="15" spans="1:13" ht="20.100000000000001" customHeight="1" thickBot="1">
      <c r="A15" s="220"/>
      <c r="B15" s="221"/>
      <c r="C15" s="221"/>
      <c r="D15" s="221"/>
      <c r="E15" s="221" t="s">
        <v>182</v>
      </c>
      <c r="F15" s="221" t="s">
        <v>183</v>
      </c>
      <c r="G15" s="221" t="s">
        <v>184</v>
      </c>
      <c r="H15" s="221" t="s">
        <v>185</v>
      </c>
      <c r="I15" s="221" t="s">
        <v>186</v>
      </c>
      <c r="J15" s="221" t="s">
        <v>187</v>
      </c>
      <c r="K15" s="222" t="s">
        <v>188</v>
      </c>
      <c r="L15" s="218"/>
      <c r="M15" s="219"/>
    </row>
    <row r="16" spans="1:13" ht="38.25" customHeight="1">
      <c r="A16" s="483">
        <f>'事業所情報 (4)'!D11</f>
        <v>0</v>
      </c>
      <c r="B16" s="432">
        <f>'事業所情報 (4)'!D12</f>
        <v>0</v>
      </c>
      <c r="C16" s="432">
        <f>'事業所情報 (4)'!D13</f>
        <v>0</v>
      </c>
      <c r="D16" s="499" t="str">
        <f>'事業所情報 (4)'!D14</f>
        <v>令和　年　月　日</v>
      </c>
      <c r="E16" s="468">
        <f>'事業所情報 (4)'!D15</f>
        <v>0</v>
      </c>
      <c r="F16" s="468">
        <v>0</v>
      </c>
      <c r="G16" s="468">
        <f>E16-F16</f>
        <v>0</v>
      </c>
      <c r="H16" s="468">
        <f>G16</f>
        <v>0</v>
      </c>
      <c r="I16" s="468">
        <f>'事業所情報 (4)'!D16</f>
        <v>0</v>
      </c>
      <c r="J16" s="468">
        <f>MIN(G16:I16)</f>
        <v>0</v>
      </c>
      <c r="K16" s="469">
        <f>ROUNDDOWN(J16,-3)</f>
        <v>0</v>
      </c>
      <c r="L16" s="574"/>
      <c r="M16" s="575"/>
    </row>
    <row r="17" spans="1:13" ht="38.25" customHeight="1">
      <c r="A17" s="484">
        <f>'事業所情報 (4)'!D19</f>
        <v>0</v>
      </c>
      <c r="B17" s="433">
        <f>'事業所情報 (4)'!D20</f>
        <v>0</v>
      </c>
      <c r="C17" s="433">
        <f>'事業所情報 (4)'!D21</f>
        <v>0</v>
      </c>
      <c r="D17" s="500" t="str">
        <f>'事業所情報 (4)'!D22</f>
        <v>令和　年　月　日</v>
      </c>
      <c r="E17" s="470">
        <f>'事業所情報 (4)'!D23</f>
        <v>0</v>
      </c>
      <c r="F17" s="470">
        <v>0</v>
      </c>
      <c r="G17" s="470">
        <f t="shared" ref="G17:G25" si="0">E17-F17</f>
        <v>0</v>
      </c>
      <c r="H17" s="470">
        <f t="shared" ref="H17:H25" si="1">G17</f>
        <v>0</v>
      </c>
      <c r="I17" s="470">
        <f>'事業所情報 (4)'!D24</f>
        <v>0</v>
      </c>
      <c r="J17" s="470">
        <f t="shared" ref="J17:J25" si="2">MIN(G17:I17)</f>
        <v>0</v>
      </c>
      <c r="K17" s="471">
        <f t="shared" ref="K17:K25" si="3">ROUNDDOWN(J17,-3)</f>
        <v>0</v>
      </c>
      <c r="L17" s="464"/>
      <c r="M17" s="465"/>
    </row>
    <row r="18" spans="1:13" ht="38.25" customHeight="1">
      <c r="A18" s="484">
        <f>'事業所情報 (4)'!D27</f>
        <v>0</v>
      </c>
      <c r="B18" s="433">
        <f>'事業所情報 (4)'!D28</f>
        <v>0</v>
      </c>
      <c r="C18" s="433">
        <f>'事業所情報 (4)'!D29</f>
        <v>0</v>
      </c>
      <c r="D18" s="500" t="str">
        <f>'事業所情報 (4)'!D30</f>
        <v>令和　年　月　日</v>
      </c>
      <c r="E18" s="470">
        <f>'事業所情報 (4)'!D31</f>
        <v>0</v>
      </c>
      <c r="F18" s="470">
        <v>0</v>
      </c>
      <c r="G18" s="470">
        <f t="shared" si="0"/>
        <v>0</v>
      </c>
      <c r="H18" s="470">
        <f t="shared" si="1"/>
        <v>0</v>
      </c>
      <c r="I18" s="470">
        <f>'事業所情報 (4)'!D32</f>
        <v>0</v>
      </c>
      <c r="J18" s="470">
        <f t="shared" si="2"/>
        <v>0</v>
      </c>
      <c r="K18" s="471">
        <f t="shared" si="3"/>
        <v>0</v>
      </c>
      <c r="L18" s="464"/>
      <c r="M18" s="465"/>
    </row>
    <row r="19" spans="1:13" ht="38.25" customHeight="1">
      <c r="A19" s="484">
        <f>'事業所情報 (4)'!D35</f>
        <v>0</v>
      </c>
      <c r="B19" s="433">
        <f>'事業所情報 (4)'!D36</f>
        <v>0</v>
      </c>
      <c r="C19" s="433">
        <f>'事業所情報 (4)'!D37</f>
        <v>0</v>
      </c>
      <c r="D19" s="500" t="str">
        <f>'事業所情報 (4)'!D38</f>
        <v>令和　年　月　日</v>
      </c>
      <c r="E19" s="470">
        <f>'事業所情報 (4)'!D39</f>
        <v>0</v>
      </c>
      <c r="F19" s="470">
        <v>0</v>
      </c>
      <c r="G19" s="470">
        <f t="shared" si="0"/>
        <v>0</v>
      </c>
      <c r="H19" s="470">
        <f t="shared" si="1"/>
        <v>0</v>
      </c>
      <c r="I19" s="470">
        <f>'事業所情報 (4)'!D40</f>
        <v>0</v>
      </c>
      <c r="J19" s="470">
        <f t="shared" si="2"/>
        <v>0</v>
      </c>
      <c r="K19" s="471">
        <f t="shared" si="3"/>
        <v>0</v>
      </c>
      <c r="L19" s="464"/>
      <c r="M19" s="465"/>
    </row>
    <row r="20" spans="1:13" ht="38.25" customHeight="1">
      <c r="A20" s="484">
        <f>'事業所情報 (4)'!D43</f>
        <v>0</v>
      </c>
      <c r="B20" s="433">
        <f>'事業所情報 (4)'!D44</f>
        <v>0</v>
      </c>
      <c r="C20" s="433">
        <f>'事業所情報 (4)'!D45</f>
        <v>0</v>
      </c>
      <c r="D20" s="500" t="str">
        <f>'事業所情報 (4)'!D46</f>
        <v>令和　年　月　日</v>
      </c>
      <c r="E20" s="470">
        <f>'事業所情報 (4)'!D47</f>
        <v>0</v>
      </c>
      <c r="F20" s="470">
        <v>0</v>
      </c>
      <c r="G20" s="470">
        <f t="shared" si="0"/>
        <v>0</v>
      </c>
      <c r="H20" s="470">
        <f t="shared" si="1"/>
        <v>0</v>
      </c>
      <c r="I20" s="470">
        <f>'事業所情報 (4)'!D48</f>
        <v>0</v>
      </c>
      <c r="J20" s="470">
        <f t="shared" si="2"/>
        <v>0</v>
      </c>
      <c r="K20" s="471">
        <f t="shared" si="3"/>
        <v>0</v>
      </c>
      <c r="L20" s="464"/>
      <c r="M20" s="465"/>
    </row>
    <row r="21" spans="1:13" ht="38.25" customHeight="1">
      <c r="A21" s="484">
        <f>'事業所情報 (4)'!D51</f>
        <v>0</v>
      </c>
      <c r="B21" s="433">
        <f>'事業所情報 (4)'!D52</f>
        <v>0</v>
      </c>
      <c r="C21" s="433">
        <f>'事業所情報 (4)'!D53</f>
        <v>0</v>
      </c>
      <c r="D21" s="500" t="str">
        <f>'事業所情報 (4)'!D54</f>
        <v>令和　年　月　日</v>
      </c>
      <c r="E21" s="470">
        <f>'事業所情報 (4)'!D55</f>
        <v>0</v>
      </c>
      <c r="F21" s="470">
        <v>0</v>
      </c>
      <c r="G21" s="470">
        <f t="shared" si="0"/>
        <v>0</v>
      </c>
      <c r="H21" s="470">
        <f t="shared" si="1"/>
        <v>0</v>
      </c>
      <c r="I21" s="470">
        <f>'事業所情報 (4)'!D56</f>
        <v>0</v>
      </c>
      <c r="J21" s="470">
        <f t="shared" si="2"/>
        <v>0</v>
      </c>
      <c r="K21" s="471">
        <f t="shared" si="3"/>
        <v>0</v>
      </c>
      <c r="L21" s="464"/>
      <c r="M21" s="465"/>
    </row>
    <row r="22" spans="1:13" ht="38.25" customHeight="1">
      <c r="A22" s="484">
        <f>'事業所情報 (4)'!D59</f>
        <v>0</v>
      </c>
      <c r="B22" s="433">
        <f>'事業所情報 (4)'!D60</f>
        <v>0</v>
      </c>
      <c r="C22" s="433">
        <f>'事業所情報 (4)'!D61</f>
        <v>0</v>
      </c>
      <c r="D22" s="500" t="str">
        <f>'事業所情報 (4)'!D62</f>
        <v>令和　年　月　日</v>
      </c>
      <c r="E22" s="470">
        <f>'事業所情報 (4)'!D63</f>
        <v>0</v>
      </c>
      <c r="F22" s="470">
        <v>0</v>
      </c>
      <c r="G22" s="470">
        <f t="shared" si="0"/>
        <v>0</v>
      </c>
      <c r="H22" s="470">
        <f t="shared" si="1"/>
        <v>0</v>
      </c>
      <c r="I22" s="470">
        <f>'事業所情報 (4)'!D64</f>
        <v>0</v>
      </c>
      <c r="J22" s="470">
        <f t="shared" si="2"/>
        <v>0</v>
      </c>
      <c r="K22" s="471">
        <f t="shared" si="3"/>
        <v>0</v>
      </c>
      <c r="L22" s="464"/>
      <c r="M22" s="465"/>
    </row>
    <row r="23" spans="1:13" ht="38.25" customHeight="1">
      <c r="A23" s="484">
        <f>'事業所情報 (4)'!D67</f>
        <v>0</v>
      </c>
      <c r="B23" s="433">
        <f>'事業所情報 (4)'!D68</f>
        <v>0</v>
      </c>
      <c r="C23" s="433">
        <f>'事業所情報 (4)'!D69</f>
        <v>0</v>
      </c>
      <c r="D23" s="500" t="str">
        <f>'事業所情報 (4)'!D70</f>
        <v>令和　年　月　日</v>
      </c>
      <c r="E23" s="470">
        <f>'事業所情報 (4)'!D71</f>
        <v>0</v>
      </c>
      <c r="F23" s="470">
        <v>0</v>
      </c>
      <c r="G23" s="470">
        <f t="shared" si="0"/>
        <v>0</v>
      </c>
      <c r="H23" s="470">
        <f t="shared" si="1"/>
        <v>0</v>
      </c>
      <c r="I23" s="470">
        <f>'事業所情報 (4)'!D72</f>
        <v>0</v>
      </c>
      <c r="J23" s="470">
        <f t="shared" si="2"/>
        <v>0</v>
      </c>
      <c r="K23" s="471">
        <f t="shared" si="3"/>
        <v>0</v>
      </c>
      <c r="L23" s="464"/>
      <c r="M23" s="465"/>
    </row>
    <row r="24" spans="1:13" ht="38.25" customHeight="1">
      <c r="A24" s="484">
        <f>'事業所情報 (4)'!D75</f>
        <v>0</v>
      </c>
      <c r="B24" s="433">
        <f>'事業所情報 (4)'!D76</f>
        <v>0</v>
      </c>
      <c r="C24" s="433">
        <f>'事業所情報 (4)'!D77</f>
        <v>0</v>
      </c>
      <c r="D24" s="500" t="str">
        <f>'事業所情報 (4)'!D78</f>
        <v>令和　年　月　日</v>
      </c>
      <c r="E24" s="470">
        <f>'事業所情報 (4)'!D79</f>
        <v>0</v>
      </c>
      <c r="F24" s="470">
        <v>0</v>
      </c>
      <c r="G24" s="470">
        <f t="shared" si="0"/>
        <v>0</v>
      </c>
      <c r="H24" s="470">
        <f t="shared" si="1"/>
        <v>0</v>
      </c>
      <c r="I24" s="470">
        <f>'事業所情報 (4)'!D80</f>
        <v>0</v>
      </c>
      <c r="J24" s="470">
        <f t="shared" si="2"/>
        <v>0</v>
      </c>
      <c r="K24" s="471">
        <f t="shared" si="3"/>
        <v>0</v>
      </c>
      <c r="L24" s="464"/>
      <c r="M24" s="465"/>
    </row>
    <row r="25" spans="1:13" ht="38.25" customHeight="1" thickBot="1">
      <c r="A25" s="485">
        <f>'事業所情報 (4)'!D83</f>
        <v>0</v>
      </c>
      <c r="B25" s="433">
        <f>'事業所情報 (4)'!D84</f>
        <v>0</v>
      </c>
      <c r="C25" s="433">
        <f>'事業所情報 (4)'!D85</f>
        <v>0</v>
      </c>
      <c r="D25" s="500" t="str">
        <f>'事業所情報 (4)'!D86</f>
        <v>令和　年　月　日</v>
      </c>
      <c r="E25" s="470">
        <f>'事業所情報 (4)'!D87</f>
        <v>0</v>
      </c>
      <c r="F25" s="472">
        <v>0</v>
      </c>
      <c r="G25" s="472">
        <f t="shared" si="0"/>
        <v>0</v>
      </c>
      <c r="H25" s="472">
        <f t="shared" si="1"/>
        <v>0</v>
      </c>
      <c r="I25" s="470">
        <f>'事業所情報 (4)'!D88</f>
        <v>0</v>
      </c>
      <c r="J25" s="472">
        <f t="shared" si="2"/>
        <v>0</v>
      </c>
      <c r="K25" s="473">
        <f t="shared" si="3"/>
        <v>0</v>
      </c>
      <c r="L25" s="464"/>
      <c r="M25" s="465"/>
    </row>
    <row r="26" spans="1:13" ht="38.25" customHeight="1" thickBot="1">
      <c r="A26" s="223" t="s">
        <v>189</v>
      </c>
      <c r="B26" s="467"/>
      <c r="C26" s="467"/>
      <c r="D26" s="467"/>
      <c r="E26" s="488">
        <f>SUM(E16:E25)</f>
        <v>0</v>
      </c>
      <c r="F26" s="488">
        <f t="shared" ref="F26:K26" si="4">SUM(F16:F25)</f>
        <v>0</v>
      </c>
      <c r="G26" s="488">
        <f t="shared" si="4"/>
        <v>0</v>
      </c>
      <c r="H26" s="488">
        <f t="shared" si="4"/>
        <v>0</v>
      </c>
      <c r="I26" s="488">
        <f t="shared" si="4"/>
        <v>0</v>
      </c>
      <c r="J26" s="488">
        <f t="shared" si="4"/>
        <v>0</v>
      </c>
      <c r="K26" s="488">
        <f t="shared" si="4"/>
        <v>0</v>
      </c>
      <c r="L26" s="574"/>
      <c r="M26" s="575"/>
    </row>
    <row r="27" spans="1:13" ht="20.100000000000001" customHeight="1">
      <c r="A27" s="224"/>
      <c r="B27" s="224"/>
      <c r="C27" s="224"/>
      <c r="D27" s="224"/>
      <c r="E27" s="224"/>
      <c r="F27" s="224"/>
      <c r="G27" s="225"/>
      <c r="H27" s="225"/>
      <c r="I27" s="226"/>
      <c r="J27" s="225"/>
      <c r="K27" s="225"/>
      <c r="L27" s="225"/>
    </row>
    <row r="28" spans="1:13" ht="20.100000000000001" customHeight="1">
      <c r="A28" s="227" t="s">
        <v>190</v>
      </c>
      <c r="B28" s="227"/>
      <c r="C28" s="227"/>
      <c r="D28" s="227"/>
      <c r="E28" s="228"/>
      <c r="F28" s="228"/>
      <c r="G28" s="228"/>
      <c r="H28" s="228"/>
      <c r="I28" s="228"/>
      <c r="J28" s="228"/>
      <c r="K28" s="228"/>
      <c r="L28" s="228"/>
    </row>
    <row r="29" spans="1:13" ht="20.100000000000001" customHeight="1">
      <c r="A29" s="208" t="s">
        <v>191</v>
      </c>
      <c r="E29" s="228"/>
      <c r="F29" s="228"/>
      <c r="G29" s="228"/>
      <c r="H29" s="228"/>
      <c r="I29" s="228"/>
      <c r="J29" s="228"/>
      <c r="K29" s="228"/>
      <c r="L29" s="228"/>
    </row>
    <row r="30" spans="1:13" ht="20.100000000000001" customHeight="1"/>
    <row r="31" spans="1:13" ht="20.100000000000001" customHeight="1"/>
    <row r="32" spans="1: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sheetData>
  <mergeCells count="9">
    <mergeCell ref="B11:E11"/>
    <mergeCell ref="L16:M16"/>
    <mergeCell ref="L26:M26"/>
    <mergeCell ref="A3:K3"/>
    <mergeCell ref="B6:E6"/>
    <mergeCell ref="B7:E7"/>
    <mergeCell ref="B8:E8"/>
    <mergeCell ref="B9:E9"/>
    <mergeCell ref="B10:E10"/>
  </mergeCells>
  <phoneticPr fontId="1"/>
  <printOptions horizontalCentered="1"/>
  <pageMargins left="0.70866141732283472" right="0.26" top="0.74803149606299213" bottom="0.74803149606299213"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29EB2-EBD7-4210-A578-24C34027CD33}">
  <sheetPr>
    <tabColor rgb="FFFF0000"/>
  </sheetPr>
  <dimension ref="B1:AU90"/>
  <sheetViews>
    <sheetView view="pageBreakPreview" zoomScale="70" zoomScaleNormal="100" zoomScaleSheetLayoutView="70" workbookViewId="0">
      <pane ySplit="4" topLeftCell="A5" activePane="bottomLeft" state="frozen"/>
      <selection activeCell="D14" sqref="D14"/>
      <selection pane="bottomLeft" activeCell="C10" sqref="C10"/>
    </sheetView>
  </sheetViews>
  <sheetFormatPr defaultColWidth="9" defaultRowHeight="13.5"/>
  <cols>
    <col min="1" max="1" width="2.125" style="42" customWidth="1"/>
    <col min="2" max="2" width="6.375" style="42" customWidth="1"/>
    <col min="3" max="5" width="26.875" style="42" customWidth="1"/>
    <col min="6" max="6" width="3.75" style="115" customWidth="1"/>
    <col min="7" max="7" width="6.875" style="115" customWidth="1"/>
    <col min="8" max="8" width="5.125" style="115" hidden="1" customWidth="1"/>
    <col min="9" max="24" width="5.125" style="115" customWidth="1"/>
    <col min="25" max="16384" width="9" style="42"/>
  </cols>
  <sheetData>
    <row r="1" spans="2:47" ht="54.6" customHeight="1"/>
    <row r="2" spans="2:47" ht="25.5" customHeight="1">
      <c r="B2" s="559" t="s">
        <v>231</v>
      </c>
      <c r="C2" s="559"/>
      <c r="D2" s="559"/>
      <c r="E2" s="559"/>
      <c r="F2" s="84"/>
      <c r="G2" s="83"/>
      <c r="H2" s="83"/>
      <c r="I2" s="83"/>
      <c r="J2" s="83"/>
      <c r="K2" s="83"/>
      <c r="L2" s="83"/>
      <c r="M2" s="83"/>
      <c r="N2" s="83"/>
      <c r="O2" s="83"/>
      <c r="P2" s="83"/>
      <c r="Q2" s="83"/>
      <c r="R2" s="83"/>
      <c r="S2" s="83"/>
      <c r="T2" s="83"/>
      <c r="U2" s="83"/>
      <c r="V2" s="83"/>
      <c r="W2" s="83"/>
      <c r="X2" s="83"/>
      <c r="Y2" s="83"/>
    </row>
    <row r="3" spans="2:47" ht="15" customHeight="1" thickBot="1">
      <c r="B3" s="86"/>
      <c r="C3" s="234"/>
      <c r="D3" s="234"/>
      <c r="E3" s="83"/>
      <c r="F3" s="84"/>
      <c r="G3" s="83"/>
      <c r="H3" s="83"/>
      <c r="I3" s="83"/>
      <c r="J3" s="83"/>
      <c r="K3" s="83"/>
      <c r="L3" s="83"/>
      <c r="M3" s="83"/>
      <c r="N3" s="83"/>
      <c r="O3" s="83"/>
      <c r="P3" s="83"/>
      <c r="Q3" s="83"/>
      <c r="R3" s="83"/>
      <c r="S3" s="83"/>
      <c r="T3" s="83"/>
      <c r="U3" s="83"/>
      <c r="V3" s="83"/>
      <c r="W3" s="83"/>
      <c r="X3" s="83"/>
      <c r="Y3" s="83"/>
    </row>
    <row r="4" spans="2:47" ht="23.45" customHeight="1" thickTop="1" thickBot="1">
      <c r="B4" s="557" t="s">
        <v>65</v>
      </c>
      <c r="C4" s="558"/>
      <c r="D4" s="290" t="s">
        <v>66</v>
      </c>
      <c r="E4" s="291" t="s">
        <v>216</v>
      </c>
      <c r="F4" s="123"/>
      <c r="G4" s="124"/>
      <c r="H4" s="88"/>
      <c r="I4" s="89"/>
      <c r="J4" s="95"/>
      <c r="K4" s="91"/>
      <c r="L4" s="95"/>
      <c r="M4" s="95"/>
      <c r="N4" s="95"/>
      <c r="O4" s="95"/>
      <c r="P4" s="95"/>
      <c r="Q4" s="95"/>
      <c r="R4" s="95"/>
      <c r="S4" s="95"/>
      <c r="T4" s="95"/>
      <c r="U4" s="95"/>
      <c r="V4" s="95"/>
      <c r="W4" s="95"/>
      <c r="X4" s="95"/>
      <c r="Y4" s="93"/>
      <c r="Z4" s="93"/>
      <c r="AA4" s="125"/>
      <c r="AB4" s="125"/>
      <c r="AC4" s="125"/>
      <c r="AD4" s="86"/>
      <c r="AE4" s="86"/>
      <c r="AF4" s="86"/>
      <c r="AG4" s="86"/>
      <c r="AH4" s="86"/>
      <c r="AI4" s="86"/>
      <c r="AJ4" s="86"/>
      <c r="AK4" s="86"/>
      <c r="AL4" s="86"/>
      <c r="AM4" s="86"/>
      <c r="AN4" s="86"/>
      <c r="AO4" s="86"/>
      <c r="AP4" s="86"/>
      <c r="AT4" s="87"/>
      <c r="AU4" s="87"/>
    </row>
    <row r="5" spans="2:47" ht="24.95" customHeight="1" thickTop="1">
      <c r="B5" s="550" t="s">
        <v>203</v>
      </c>
      <c r="C5" s="292" t="s">
        <v>204</v>
      </c>
      <c r="D5" s="293"/>
      <c r="E5" s="294" t="s">
        <v>235</v>
      </c>
      <c r="F5" s="95"/>
      <c r="G5" s="130"/>
      <c r="H5" s="131"/>
      <c r="I5" s="95"/>
      <c r="J5" s="95"/>
      <c r="K5" s="95"/>
      <c r="L5" s="95"/>
      <c r="M5" s="95"/>
      <c r="N5" s="95"/>
      <c r="O5" s="95"/>
      <c r="P5" s="95"/>
      <c r="Q5" s="95"/>
      <c r="R5" s="95"/>
      <c r="S5" s="95"/>
      <c r="T5" s="95"/>
      <c r="U5" s="95"/>
      <c r="V5" s="95"/>
      <c r="W5" s="95"/>
      <c r="X5" s="95"/>
      <c r="Y5" s="93"/>
      <c r="Z5" s="93"/>
      <c r="AA5" s="93"/>
      <c r="AB5" s="125"/>
      <c r="AC5" s="125"/>
      <c r="AD5" s="85"/>
      <c r="AE5" s="85"/>
      <c r="AF5" s="85"/>
      <c r="AG5" s="85"/>
      <c r="AH5" s="85"/>
      <c r="AI5" s="85"/>
      <c r="AJ5" s="85"/>
      <c r="AK5" s="85"/>
      <c r="AL5" s="85"/>
      <c r="AM5" s="85"/>
      <c r="AN5" s="85"/>
      <c r="AO5" s="85"/>
      <c r="AP5" s="85"/>
      <c r="AQ5" s="87"/>
      <c r="AR5" s="87"/>
      <c r="AS5" s="87"/>
      <c r="AT5" s="87"/>
      <c r="AU5" s="87"/>
    </row>
    <row r="6" spans="2:47" ht="24.95" customHeight="1">
      <c r="B6" s="551"/>
      <c r="C6" s="308" t="s">
        <v>238</v>
      </c>
      <c r="D6" s="309"/>
      <c r="E6" s="310" t="s">
        <v>239</v>
      </c>
      <c r="F6" s="95"/>
      <c r="G6" s="130"/>
      <c r="H6" s="131" t="s">
        <v>255</v>
      </c>
      <c r="I6" s="95"/>
      <c r="J6" s="95"/>
      <c r="K6" s="95"/>
      <c r="L6" s="95"/>
      <c r="M6" s="95"/>
      <c r="N6" s="95"/>
      <c r="O6" s="95"/>
      <c r="P6" s="95"/>
      <c r="Q6" s="95"/>
      <c r="R6" s="95"/>
      <c r="S6" s="95"/>
      <c r="T6" s="95"/>
      <c r="U6" s="95"/>
      <c r="V6" s="95"/>
      <c r="W6" s="95"/>
      <c r="X6" s="95"/>
      <c r="Y6" s="93"/>
      <c r="Z6" s="93"/>
      <c r="AA6" s="93"/>
      <c r="AB6" s="125"/>
      <c r="AC6" s="125"/>
      <c r="AD6" s="85"/>
      <c r="AE6" s="85"/>
      <c r="AF6" s="85"/>
      <c r="AG6" s="85"/>
      <c r="AH6" s="85"/>
      <c r="AI6" s="85"/>
      <c r="AJ6" s="85"/>
      <c r="AK6" s="85"/>
      <c r="AL6" s="85"/>
      <c r="AM6" s="85"/>
      <c r="AN6" s="85"/>
      <c r="AO6" s="85"/>
      <c r="AP6" s="85"/>
      <c r="AQ6" s="87"/>
      <c r="AR6" s="87"/>
      <c r="AS6" s="87"/>
      <c r="AT6" s="87"/>
      <c r="AU6" s="87"/>
    </row>
    <row r="7" spans="2:47" ht="24.95" customHeight="1">
      <c r="B7" s="551"/>
      <c r="C7" s="260" t="s">
        <v>165</v>
      </c>
      <c r="D7" s="280"/>
      <c r="E7" s="295" t="s">
        <v>236</v>
      </c>
      <c r="F7" s="95"/>
      <c r="G7" s="130"/>
      <c r="H7" s="131" t="s">
        <v>253</v>
      </c>
      <c r="I7" s="229"/>
      <c r="J7" s="95"/>
      <c r="K7" s="95"/>
      <c r="L7" s="95"/>
      <c r="M7" s="95"/>
      <c r="N7" s="95"/>
      <c r="O7" s="95"/>
      <c r="P7" s="95"/>
      <c r="Q7" s="95"/>
      <c r="R7" s="95"/>
      <c r="S7" s="95"/>
      <c r="T7" s="95"/>
      <c r="U7" s="95"/>
      <c r="V7" s="95"/>
      <c r="W7" s="95"/>
      <c r="X7" s="95"/>
      <c r="Y7" s="93"/>
      <c r="Z7" s="93"/>
      <c r="AA7" s="93"/>
      <c r="AB7" s="125"/>
      <c r="AC7" s="125"/>
      <c r="AD7" s="85"/>
      <c r="AE7" s="85"/>
      <c r="AF7" s="85"/>
      <c r="AG7" s="85"/>
      <c r="AH7" s="85"/>
      <c r="AI7" s="85"/>
      <c r="AJ7" s="85"/>
      <c r="AK7" s="85"/>
      <c r="AL7" s="85"/>
      <c r="AM7" s="85"/>
      <c r="AN7" s="85"/>
      <c r="AO7" s="85"/>
      <c r="AP7" s="85"/>
      <c r="AQ7" s="87"/>
      <c r="AR7" s="87"/>
      <c r="AS7" s="87"/>
      <c r="AT7" s="87"/>
      <c r="AU7" s="87"/>
    </row>
    <row r="8" spans="2:47" ht="24.95" customHeight="1">
      <c r="B8" s="551"/>
      <c r="C8" s="283" t="s">
        <v>192</v>
      </c>
      <c r="D8" s="281"/>
      <c r="E8" s="295" t="s">
        <v>237</v>
      </c>
      <c r="F8" s="95"/>
      <c r="G8" s="130"/>
      <c r="H8" s="131" t="s">
        <v>254</v>
      </c>
      <c r="I8" s="229"/>
      <c r="J8" s="95"/>
      <c r="K8" s="95"/>
      <c r="L8" s="95"/>
      <c r="M8" s="95"/>
      <c r="N8" s="95"/>
      <c r="O8" s="95"/>
      <c r="P8" s="95"/>
      <c r="Q8" s="95"/>
      <c r="R8" s="95"/>
      <c r="S8" s="95"/>
      <c r="T8" s="95"/>
      <c r="U8" s="95"/>
      <c r="V8" s="95"/>
      <c r="W8" s="95"/>
      <c r="X8" s="95"/>
      <c r="Y8" s="93"/>
      <c r="Z8" s="93"/>
      <c r="AA8" s="93"/>
      <c r="AB8" s="125"/>
      <c r="AC8" s="125"/>
      <c r="AD8" s="85"/>
      <c r="AE8" s="85"/>
      <c r="AF8" s="85"/>
      <c r="AG8" s="85"/>
      <c r="AH8" s="85"/>
      <c r="AI8" s="85"/>
      <c r="AJ8" s="85"/>
      <c r="AK8" s="85"/>
      <c r="AL8" s="85"/>
      <c r="AM8" s="85"/>
      <c r="AN8" s="85"/>
      <c r="AO8" s="85"/>
      <c r="AP8" s="85"/>
      <c r="AQ8" s="87"/>
      <c r="AR8" s="87"/>
      <c r="AS8" s="87"/>
      <c r="AT8" s="87"/>
      <c r="AU8" s="87"/>
    </row>
    <row r="9" spans="2:47" ht="24.95" customHeight="1">
      <c r="B9" s="551"/>
      <c r="C9" s="283" t="s">
        <v>218</v>
      </c>
      <c r="D9" s="281"/>
      <c r="E9" s="458">
        <v>3</v>
      </c>
      <c r="F9" s="95"/>
      <c r="G9" s="130"/>
      <c r="H9" s="131" t="s">
        <v>256</v>
      </c>
      <c r="I9" s="229"/>
      <c r="J9" s="95"/>
      <c r="K9" s="95"/>
      <c r="L9" s="95"/>
      <c r="M9" s="95"/>
      <c r="N9" s="95"/>
      <c r="O9" s="95"/>
      <c r="P9" s="95"/>
      <c r="Q9" s="95"/>
      <c r="R9" s="95"/>
      <c r="S9" s="95"/>
      <c r="T9" s="95"/>
      <c r="U9" s="95"/>
      <c r="V9" s="95"/>
      <c r="W9" s="95"/>
      <c r="X9" s="95"/>
      <c r="Y9" s="93"/>
      <c r="Z9" s="93"/>
      <c r="AA9" s="93"/>
      <c r="AB9" s="125"/>
      <c r="AC9" s="125"/>
      <c r="AD9" s="85"/>
      <c r="AE9" s="85"/>
      <c r="AF9" s="85"/>
      <c r="AG9" s="85"/>
      <c r="AH9" s="85"/>
      <c r="AI9" s="85"/>
      <c r="AJ9" s="85"/>
      <c r="AK9" s="85"/>
      <c r="AL9" s="85"/>
      <c r="AM9" s="85"/>
      <c r="AN9" s="85"/>
      <c r="AO9" s="85"/>
      <c r="AP9" s="85"/>
      <c r="AQ9" s="87"/>
      <c r="AR9" s="87"/>
      <c r="AS9" s="87"/>
      <c r="AT9" s="87"/>
      <c r="AU9" s="87"/>
    </row>
    <row r="10" spans="2:47" ht="24.95" customHeight="1" thickBot="1">
      <c r="B10" s="552"/>
      <c r="C10" s="496" t="s">
        <v>359</v>
      </c>
      <c r="D10" s="497">
        <f>SUM(D18,D26,D34,D42,D50,D58,D74,D82,D90)</f>
        <v>0</v>
      </c>
      <c r="E10" s="498" t="s">
        <v>358</v>
      </c>
      <c r="F10" s="95"/>
      <c r="G10" s="130"/>
      <c r="H10" s="131"/>
      <c r="I10" s="229"/>
      <c r="J10" s="95"/>
      <c r="K10" s="95"/>
      <c r="L10" s="95"/>
      <c r="M10" s="95"/>
      <c r="N10" s="95"/>
      <c r="O10" s="95"/>
      <c r="P10" s="95"/>
      <c r="Q10" s="95"/>
      <c r="R10" s="95"/>
      <c r="S10" s="95"/>
      <c r="T10" s="95"/>
      <c r="U10" s="95"/>
      <c r="V10" s="95"/>
      <c r="W10" s="95"/>
      <c r="X10" s="95"/>
      <c r="Y10" s="93"/>
      <c r="Z10" s="93"/>
      <c r="AA10" s="93"/>
      <c r="AB10" s="125"/>
      <c r="AC10" s="125"/>
      <c r="AD10" s="85"/>
      <c r="AE10" s="85"/>
      <c r="AF10" s="85"/>
      <c r="AG10" s="85"/>
      <c r="AH10" s="85"/>
      <c r="AI10" s="85"/>
      <c r="AJ10" s="85"/>
      <c r="AK10" s="85"/>
      <c r="AL10" s="85"/>
      <c r="AM10" s="85"/>
      <c r="AN10" s="85"/>
      <c r="AO10" s="85"/>
      <c r="AP10" s="85"/>
      <c r="AQ10" s="87"/>
      <c r="AR10" s="87"/>
      <c r="AS10" s="87"/>
      <c r="AT10" s="87"/>
      <c r="AU10" s="87"/>
    </row>
    <row r="11" spans="2:47" ht="24.95" customHeight="1" thickTop="1">
      <c r="B11" s="553" t="s">
        <v>220</v>
      </c>
      <c r="C11" s="449" t="s">
        <v>206</v>
      </c>
      <c r="D11" s="450"/>
      <c r="E11" s="451" t="s">
        <v>227</v>
      </c>
      <c r="F11" s="95"/>
      <c r="G11" s="130"/>
      <c r="H11" s="131"/>
      <c r="I11" s="229"/>
      <c r="J11" s="95"/>
      <c r="K11" s="95"/>
      <c r="L11" s="95"/>
      <c r="M11" s="95"/>
      <c r="N11" s="95"/>
      <c r="O11" s="95"/>
      <c r="P11" s="95"/>
      <c r="Q11" s="95"/>
      <c r="R11" s="95"/>
      <c r="S11" s="95"/>
      <c r="T11" s="95"/>
      <c r="U11" s="95"/>
      <c r="V11" s="95"/>
      <c r="W11" s="95"/>
      <c r="X11" s="95"/>
      <c r="Y11" s="93"/>
      <c r="Z11" s="93"/>
      <c r="AA11" s="93"/>
      <c r="AB11" s="125"/>
      <c r="AC11" s="125"/>
      <c r="AD11" s="85"/>
      <c r="AE11" s="85"/>
      <c r="AF11" s="85"/>
      <c r="AG11" s="85"/>
      <c r="AH11" s="85"/>
      <c r="AI11" s="85"/>
      <c r="AJ11" s="85"/>
      <c r="AK11" s="85"/>
      <c r="AL11" s="85"/>
      <c r="AM11" s="85"/>
      <c r="AN11" s="85"/>
      <c r="AO11" s="85"/>
      <c r="AP11" s="85"/>
      <c r="AQ11" s="87"/>
      <c r="AR11" s="87"/>
      <c r="AS11" s="87"/>
      <c r="AT11" s="87"/>
      <c r="AU11" s="87"/>
    </row>
    <row r="12" spans="2:47" ht="24.95" customHeight="1">
      <c r="B12" s="554"/>
      <c r="C12" s="258" t="s">
        <v>207</v>
      </c>
      <c r="D12" s="289"/>
      <c r="E12" s="279">
        <v>6</v>
      </c>
      <c r="F12" s="95"/>
      <c r="G12" s="130"/>
      <c r="H12" s="131"/>
      <c r="I12" s="229"/>
      <c r="J12" s="95"/>
      <c r="K12" s="95"/>
      <c r="L12" s="95"/>
      <c r="M12" s="95"/>
      <c r="N12" s="95"/>
      <c r="O12" s="95"/>
      <c r="P12" s="95"/>
      <c r="Q12" s="95"/>
      <c r="R12" s="95"/>
      <c r="S12" s="95"/>
      <c r="T12" s="95"/>
      <c r="U12" s="95"/>
      <c r="V12" s="95"/>
      <c r="W12" s="95"/>
      <c r="X12" s="95"/>
      <c r="Y12" s="93"/>
      <c r="Z12" s="93"/>
      <c r="AA12" s="93"/>
      <c r="AB12" s="125"/>
      <c r="AC12" s="125"/>
      <c r="AD12" s="85"/>
      <c r="AE12" s="85"/>
      <c r="AF12" s="85"/>
      <c r="AG12" s="85"/>
      <c r="AH12" s="85"/>
      <c r="AI12" s="85"/>
      <c r="AJ12" s="85"/>
      <c r="AK12" s="85"/>
      <c r="AL12" s="85"/>
      <c r="AM12" s="85"/>
      <c r="AN12" s="85"/>
      <c r="AO12" s="85"/>
      <c r="AP12" s="85"/>
      <c r="AQ12" s="87"/>
      <c r="AR12" s="87"/>
      <c r="AS12" s="87"/>
      <c r="AT12" s="87"/>
      <c r="AU12" s="87"/>
    </row>
    <row r="13" spans="2:47" ht="24.95" customHeight="1">
      <c r="B13" s="554"/>
      <c r="C13" s="258" t="s">
        <v>208</v>
      </c>
      <c r="D13" s="282"/>
      <c r="E13" s="279" t="s">
        <v>228</v>
      </c>
      <c r="F13" s="95"/>
      <c r="G13" s="130"/>
      <c r="H13" s="131"/>
      <c r="I13" s="229"/>
      <c r="J13" s="95"/>
      <c r="K13" s="95"/>
      <c r="L13" s="95"/>
      <c r="M13" s="95"/>
      <c r="N13" s="95"/>
      <c r="O13" s="95"/>
      <c r="P13" s="95"/>
      <c r="Q13" s="95"/>
      <c r="R13" s="95"/>
      <c r="S13" s="95"/>
      <c r="T13" s="95"/>
      <c r="U13" s="95"/>
      <c r="V13" s="95"/>
      <c r="W13" s="95"/>
      <c r="X13" s="95"/>
      <c r="Y13" s="93"/>
      <c r="Z13" s="93"/>
      <c r="AA13" s="93"/>
      <c r="AB13" s="125"/>
      <c r="AC13" s="125"/>
      <c r="AD13" s="85"/>
      <c r="AE13" s="85"/>
      <c r="AF13" s="85"/>
      <c r="AG13" s="85"/>
      <c r="AH13" s="85"/>
      <c r="AI13" s="85"/>
      <c r="AJ13" s="85"/>
      <c r="AK13" s="85"/>
      <c r="AL13" s="85"/>
      <c r="AM13" s="85"/>
      <c r="AN13" s="85"/>
      <c r="AO13" s="85"/>
      <c r="AP13" s="85"/>
      <c r="AQ13" s="87"/>
      <c r="AR13" s="87"/>
      <c r="AS13" s="87"/>
      <c r="AT13" s="87"/>
      <c r="AU13" s="87"/>
    </row>
    <row r="14" spans="2:47" ht="24.95" customHeight="1">
      <c r="B14" s="554"/>
      <c r="C14" s="258" t="s">
        <v>210</v>
      </c>
      <c r="D14" s="282" t="s">
        <v>215</v>
      </c>
      <c r="E14" s="284">
        <v>45071</v>
      </c>
      <c r="F14" s="95"/>
      <c r="G14" s="130"/>
      <c r="H14" s="131"/>
      <c r="I14" s="229"/>
      <c r="J14" s="95"/>
      <c r="K14" s="95"/>
      <c r="L14" s="95"/>
      <c r="M14" s="95"/>
      <c r="N14" s="95"/>
      <c r="O14" s="95"/>
      <c r="P14" s="95"/>
      <c r="Q14" s="95"/>
      <c r="R14" s="95"/>
      <c r="S14" s="95"/>
      <c r="T14" s="95"/>
      <c r="U14" s="95"/>
      <c r="V14" s="95"/>
      <c r="W14" s="95"/>
      <c r="X14" s="95"/>
      <c r="Y14" s="93"/>
      <c r="Z14" s="93"/>
      <c r="AA14" s="93"/>
      <c r="AB14" s="125"/>
      <c r="AC14" s="125"/>
      <c r="AD14" s="85"/>
      <c r="AE14" s="85"/>
      <c r="AF14" s="85"/>
      <c r="AG14" s="85"/>
      <c r="AH14" s="85"/>
      <c r="AI14" s="85"/>
      <c r="AJ14" s="85"/>
      <c r="AK14" s="85"/>
      <c r="AL14" s="85"/>
      <c r="AM14" s="85"/>
      <c r="AN14" s="85"/>
      <c r="AO14" s="85"/>
      <c r="AP14" s="85"/>
      <c r="AQ14" s="87"/>
      <c r="AR14" s="87"/>
      <c r="AS14" s="87"/>
      <c r="AT14" s="87"/>
      <c r="AU14" s="87"/>
    </row>
    <row r="15" spans="2:47" ht="24.95" customHeight="1">
      <c r="B15" s="554"/>
      <c r="C15" s="258" t="s">
        <v>211</v>
      </c>
      <c r="D15" s="287"/>
      <c r="E15" s="285">
        <v>200000</v>
      </c>
      <c r="F15" s="95"/>
      <c r="G15" s="130"/>
      <c r="H15" s="131"/>
      <c r="I15" s="229"/>
      <c r="J15" s="95"/>
      <c r="K15" s="95"/>
      <c r="L15" s="95"/>
      <c r="M15" s="95"/>
      <c r="N15" s="95"/>
      <c r="O15" s="95"/>
      <c r="P15" s="95"/>
      <c r="Q15" s="95"/>
      <c r="R15" s="95"/>
      <c r="S15" s="95"/>
      <c r="T15" s="95"/>
      <c r="U15" s="95"/>
      <c r="V15" s="95"/>
      <c r="W15" s="95"/>
      <c r="X15" s="95"/>
      <c r="Y15" s="93"/>
      <c r="Z15" s="93"/>
      <c r="AA15" s="93"/>
      <c r="AB15" s="125"/>
      <c r="AC15" s="125"/>
      <c r="AD15" s="85"/>
      <c r="AE15" s="85"/>
      <c r="AF15" s="85"/>
      <c r="AG15" s="85"/>
      <c r="AH15" s="85"/>
      <c r="AI15" s="85"/>
      <c r="AJ15" s="85"/>
      <c r="AK15" s="85"/>
      <c r="AL15" s="85"/>
      <c r="AM15" s="85"/>
      <c r="AN15" s="85"/>
      <c r="AO15" s="85"/>
      <c r="AP15" s="85"/>
      <c r="AQ15" s="87"/>
      <c r="AR15" s="87"/>
      <c r="AS15" s="87"/>
      <c r="AT15" s="87"/>
      <c r="AU15" s="87"/>
    </row>
    <row r="16" spans="2:47" ht="24.95" customHeight="1">
      <c r="B16" s="554"/>
      <c r="C16" s="258" t="s">
        <v>212</v>
      </c>
      <c r="D16" s="489"/>
      <c r="E16" s="285" t="s">
        <v>362</v>
      </c>
      <c r="F16" s="95"/>
      <c r="G16" s="130"/>
      <c r="H16" s="131"/>
      <c r="I16" s="229"/>
      <c r="J16" s="95"/>
      <c r="K16" s="95"/>
      <c r="L16" s="95"/>
      <c r="M16" s="95"/>
      <c r="N16" s="95"/>
      <c r="O16" s="95"/>
      <c r="P16" s="95"/>
      <c r="Q16" s="95"/>
      <c r="R16" s="95"/>
      <c r="S16" s="95"/>
      <c r="T16" s="95"/>
      <c r="U16" s="95"/>
      <c r="V16" s="95"/>
      <c r="W16" s="95"/>
      <c r="X16" s="95"/>
      <c r="Y16" s="93"/>
      <c r="Z16" s="93"/>
      <c r="AA16" s="93"/>
      <c r="AB16" s="125"/>
      <c r="AC16" s="125"/>
      <c r="AD16" s="85"/>
      <c r="AE16" s="85"/>
      <c r="AF16" s="85"/>
      <c r="AG16" s="85"/>
      <c r="AH16" s="85"/>
      <c r="AI16" s="85"/>
      <c r="AJ16" s="85"/>
      <c r="AK16" s="85"/>
      <c r="AL16" s="85"/>
      <c r="AM16" s="85"/>
      <c r="AN16" s="85"/>
      <c r="AO16" s="85"/>
      <c r="AP16" s="85"/>
      <c r="AQ16" s="87"/>
      <c r="AR16" s="87"/>
      <c r="AS16" s="87"/>
      <c r="AT16" s="87"/>
      <c r="AU16" s="87"/>
    </row>
    <row r="17" spans="2:47" ht="24.95" customHeight="1">
      <c r="B17" s="554"/>
      <c r="C17" s="258" t="s">
        <v>213</v>
      </c>
      <c r="D17" s="459">
        <f>MIN(D16,D15)</f>
        <v>0</v>
      </c>
      <c r="E17" s="286" t="s">
        <v>230</v>
      </c>
      <c r="F17" s="95"/>
      <c r="G17" s="130"/>
      <c r="H17" s="131"/>
      <c r="I17" s="229"/>
      <c r="J17" s="95"/>
      <c r="K17" s="95"/>
      <c r="L17" s="95"/>
      <c r="M17" s="95"/>
      <c r="N17" s="95"/>
      <c r="O17" s="95"/>
      <c r="P17" s="95"/>
      <c r="Q17" s="95"/>
      <c r="R17" s="95"/>
      <c r="S17" s="95"/>
      <c r="T17" s="95"/>
      <c r="U17" s="95"/>
      <c r="V17" s="95"/>
      <c r="W17" s="95"/>
      <c r="X17" s="95"/>
      <c r="Y17" s="93"/>
      <c r="Z17" s="93"/>
      <c r="AA17" s="93"/>
      <c r="AB17" s="125"/>
      <c r="AC17" s="125"/>
      <c r="AD17" s="85"/>
      <c r="AE17" s="85"/>
      <c r="AF17" s="85"/>
      <c r="AG17" s="85"/>
      <c r="AH17" s="85"/>
      <c r="AI17" s="85"/>
      <c r="AJ17" s="85"/>
      <c r="AK17" s="85"/>
      <c r="AL17" s="85"/>
      <c r="AM17" s="85"/>
      <c r="AN17" s="85"/>
      <c r="AO17" s="85"/>
      <c r="AP17" s="85"/>
      <c r="AQ17" s="87"/>
      <c r="AR17" s="87"/>
      <c r="AS17" s="87"/>
      <c r="AT17" s="87"/>
      <c r="AU17" s="87"/>
    </row>
    <row r="18" spans="2:47" ht="24.95" customHeight="1" thickBot="1">
      <c r="B18" s="555"/>
      <c r="C18" s="259" t="s">
        <v>214</v>
      </c>
      <c r="D18" s="460">
        <f>D17</f>
        <v>0</v>
      </c>
      <c r="E18" s="452" t="s">
        <v>229</v>
      </c>
      <c r="F18" s="95"/>
      <c r="G18" s="130"/>
      <c r="H18" s="131"/>
      <c r="I18" s="229"/>
      <c r="J18" s="95"/>
      <c r="K18" s="95"/>
      <c r="L18" s="95"/>
      <c r="M18" s="95"/>
      <c r="N18" s="95"/>
      <c r="O18" s="95"/>
      <c r="P18" s="95"/>
      <c r="Q18" s="95"/>
      <c r="R18" s="95"/>
      <c r="S18" s="95"/>
      <c r="T18" s="95"/>
      <c r="U18" s="95"/>
      <c r="V18" s="95"/>
      <c r="W18" s="95"/>
      <c r="X18" s="95"/>
      <c r="Y18" s="93"/>
      <c r="Z18" s="93"/>
      <c r="AA18" s="93"/>
      <c r="AB18" s="125"/>
      <c r="AC18" s="125"/>
      <c r="AD18" s="85"/>
      <c r="AE18" s="85"/>
      <c r="AF18" s="85"/>
      <c r="AG18" s="85"/>
      <c r="AH18" s="85"/>
      <c r="AI18" s="85"/>
      <c r="AJ18" s="85"/>
      <c r="AK18" s="85"/>
      <c r="AL18" s="85"/>
      <c r="AM18" s="85"/>
      <c r="AN18" s="85"/>
      <c r="AO18" s="85"/>
      <c r="AP18" s="85"/>
      <c r="AQ18" s="87"/>
      <c r="AR18" s="87"/>
      <c r="AS18" s="87"/>
      <c r="AT18" s="87"/>
      <c r="AU18" s="87"/>
    </row>
    <row r="19" spans="2:47" ht="24.95" customHeight="1">
      <c r="B19" s="556" t="s">
        <v>221</v>
      </c>
      <c r="C19" s="453" t="s">
        <v>206</v>
      </c>
      <c r="D19" s="454"/>
      <c r="E19" s="455" t="s">
        <v>227</v>
      </c>
      <c r="F19" s="95"/>
      <c r="G19" s="130"/>
      <c r="H19" s="131"/>
      <c r="I19" s="229"/>
      <c r="J19" s="95"/>
      <c r="K19" s="95"/>
      <c r="L19" s="95"/>
      <c r="M19" s="95"/>
      <c r="N19" s="95"/>
      <c r="O19" s="95"/>
      <c r="P19" s="95"/>
      <c r="Q19" s="95"/>
      <c r="R19" s="95"/>
      <c r="S19" s="95"/>
      <c r="T19" s="95"/>
      <c r="U19" s="95"/>
      <c r="V19" s="95"/>
      <c r="W19" s="95"/>
      <c r="X19" s="95"/>
      <c r="Y19" s="93"/>
      <c r="Z19" s="93"/>
      <c r="AA19" s="93"/>
      <c r="AB19" s="125"/>
      <c r="AC19" s="125"/>
      <c r="AD19" s="85"/>
      <c r="AE19" s="85"/>
      <c r="AF19" s="85"/>
      <c r="AG19" s="85"/>
      <c r="AH19" s="85"/>
      <c r="AI19" s="85"/>
      <c r="AJ19" s="85"/>
      <c r="AK19" s="85"/>
      <c r="AL19" s="85"/>
      <c r="AM19" s="85"/>
      <c r="AN19" s="85"/>
      <c r="AO19" s="85"/>
      <c r="AP19" s="85"/>
      <c r="AQ19" s="87"/>
      <c r="AR19" s="87"/>
      <c r="AS19" s="87"/>
      <c r="AT19" s="87"/>
      <c r="AU19" s="87"/>
    </row>
    <row r="20" spans="2:47" ht="24.95" customHeight="1">
      <c r="B20" s="554"/>
      <c r="C20" s="258" t="s">
        <v>207</v>
      </c>
      <c r="D20" s="289"/>
      <c r="E20" s="279">
        <v>6</v>
      </c>
      <c r="F20" s="95"/>
      <c r="G20" s="130"/>
      <c r="H20" s="131"/>
      <c r="I20" s="229"/>
      <c r="J20" s="95"/>
      <c r="K20" s="95"/>
      <c r="L20" s="95"/>
      <c r="M20" s="95"/>
      <c r="N20" s="95"/>
      <c r="O20" s="95"/>
      <c r="P20" s="95"/>
      <c r="Q20" s="95"/>
      <c r="R20" s="95"/>
      <c r="S20" s="95"/>
      <c r="T20" s="95"/>
      <c r="U20" s="95"/>
      <c r="V20" s="95"/>
      <c r="W20" s="95"/>
      <c r="X20" s="95"/>
      <c r="Y20" s="93"/>
      <c r="Z20" s="93"/>
      <c r="AA20" s="93"/>
      <c r="AB20" s="125"/>
      <c r="AC20" s="125"/>
      <c r="AD20" s="85"/>
      <c r="AE20" s="85"/>
      <c r="AF20" s="85"/>
      <c r="AG20" s="85"/>
      <c r="AH20" s="85"/>
      <c r="AI20" s="85"/>
      <c r="AJ20" s="85"/>
      <c r="AK20" s="85"/>
      <c r="AL20" s="85"/>
      <c r="AM20" s="85"/>
      <c r="AN20" s="85"/>
      <c r="AO20" s="85"/>
      <c r="AP20" s="85"/>
      <c r="AQ20" s="87"/>
      <c r="AR20" s="87"/>
      <c r="AS20" s="87"/>
      <c r="AT20" s="87"/>
      <c r="AU20" s="87"/>
    </row>
    <row r="21" spans="2:47" ht="24.95" customHeight="1">
      <c r="B21" s="554"/>
      <c r="C21" s="258" t="s">
        <v>208</v>
      </c>
      <c r="D21" s="282"/>
      <c r="E21" s="279" t="s">
        <v>228</v>
      </c>
      <c r="F21" s="95"/>
      <c r="G21" s="130"/>
      <c r="H21" s="131"/>
      <c r="I21" s="229"/>
      <c r="J21" s="95"/>
      <c r="K21" s="95"/>
      <c r="L21" s="95"/>
      <c r="M21" s="95"/>
      <c r="N21" s="95"/>
      <c r="O21" s="95"/>
      <c r="P21" s="95"/>
      <c r="Q21" s="95"/>
      <c r="R21" s="95"/>
      <c r="S21" s="95"/>
      <c r="T21" s="95"/>
      <c r="U21" s="95"/>
      <c r="V21" s="95"/>
      <c r="W21" s="95"/>
      <c r="X21" s="95"/>
      <c r="Y21" s="93"/>
      <c r="Z21" s="93"/>
      <c r="AA21" s="93"/>
      <c r="AB21" s="125"/>
      <c r="AC21" s="125"/>
      <c r="AD21" s="85"/>
      <c r="AE21" s="85"/>
      <c r="AF21" s="85"/>
      <c r="AG21" s="85"/>
      <c r="AH21" s="85"/>
      <c r="AI21" s="85"/>
      <c r="AJ21" s="85"/>
      <c r="AK21" s="85"/>
      <c r="AL21" s="85"/>
      <c r="AM21" s="85"/>
      <c r="AN21" s="85"/>
      <c r="AO21" s="85"/>
      <c r="AP21" s="85"/>
      <c r="AQ21" s="87"/>
      <c r="AR21" s="87"/>
      <c r="AS21" s="87"/>
      <c r="AT21" s="87"/>
      <c r="AU21" s="87"/>
    </row>
    <row r="22" spans="2:47" ht="24.95" customHeight="1">
      <c r="B22" s="554"/>
      <c r="C22" s="258" t="s">
        <v>210</v>
      </c>
      <c r="D22" s="282" t="s">
        <v>215</v>
      </c>
      <c r="E22" s="284">
        <v>45071</v>
      </c>
      <c r="F22" s="95"/>
      <c r="G22" s="130"/>
      <c r="H22" s="131"/>
      <c r="I22" s="229"/>
      <c r="J22" s="95"/>
      <c r="K22" s="95"/>
      <c r="L22" s="95"/>
      <c r="M22" s="95"/>
      <c r="N22" s="95"/>
      <c r="O22" s="95"/>
      <c r="P22" s="95"/>
      <c r="Q22" s="95"/>
      <c r="R22" s="95"/>
      <c r="S22" s="95"/>
      <c r="T22" s="95"/>
      <c r="U22" s="95"/>
      <c r="V22" s="95"/>
      <c r="W22" s="95"/>
      <c r="X22" s="95"/>
      <c r="Y22" s="93"/>
      <c r="Z22" s="93"/>
      <c r="AA22" s="93"/>
      <c r="AB22" s="125"/>
      <c r="AC22" s="125"/>
      <c r="AD22" s="85"/>
      <c r="AE22" s="85"/>
      <c r="AF22" s="85"/>
      <c r="AG22" s="85"/>
      <c r="AH22" s="85"/>
      <c r="AI22" s="85"/>
      <c r="AJ22" s="85"/>
      <c r="AK22" s="85"/>
      <c r="AL22" s="85"/>
      <c r="AM22" s="85"/>
      <c r="AN22" s="85"/>
      <c r="AO22" s="85"/>
      <c r="AP22" s="85"/>
      <c r="AQ22" s="87"/>
      <c r="AR22" s="87"/>
      <c r="AS22" s="87"/>
      <c r="AT22" s="87"/>
      <c r="AU22" s="87"/>
    </row>
    <row r="23" spans="2:47" ht="24.95" customHeight="1">
      <c r="B23" s="554"/>
      <c r="C23" s="258" t="s">
        <v>211</v>
      </c>
      <c r="D23" s="287"/>
      <c r="E23" s="285">
        <v>200000</v>
      </c>
      <c r="F23" s="95"/>
      <c r="G23" s="130"/>
      <c r="H23" s="131"/>
      <c r="I23" s="229"/>
      <c r="J23" s="95"/>
      <c r="K23" s="95"/>
      <c r="L23" s="95"/>
      <c r="M23" s="95"/>
      <c r="N23" s="95"/>
      <c r="O23" s="95"/>
      <c r="P23" s="95"/>
      <c r="Q23" s="95"/>
      <c r="R23" s="95"/>
      <c r="S23" s="95"/>
      <c r="T23" s="95"/>
      <c r="U23" s="95"/>
      <c r="V23" s="95"/>
      <c r="W23" s="95"/>
      <c r="X23" s="95"/>
      <c r="Y23" s="93"/>
      <c r="Z23" s="93"/>
      <c r="AA23" s="93"/>
      <c r="AB23" s="125"/>
      <c r="AC23" s="125"/>
      <c r="AD23" s="85"/>
      <c r="AE23" s="85"/>
      <c r="AF23" s="85"/>
      <c r="AG23" s="85"/>
      <c r="AH23" s="85"/>
      <c r="AI23" s="85"/>
      <c r="AJ23" s="85"/>
      <c r="AK23" s="85"/>
      <c r="AL23" s="85"/>
      <c r="AM23" s="85"/>
      <c r="AN23" s="85"/>
      <c r="AO23" s="85"/>
      <c r="AP23" s="85"/>
      <c r="AQ23" s="87"/>
      <c r="AR23" s="87"/>
      <c r="AS23" s="87"/>
      <c r="AT23" s="87"/>
      <c r="AU23" s="87"/>
    </row>
    <row r="24" spans="2:47" ht="24.95" customHeight="1">
      <c r="B24" s="554"/>
      <c r="C24" s="258" t="s">
        <v>212</v>
      </c>
      <c r="D24" s="489"/>
      <c r="E24" s="285" t="s">
        <v>362</v>
      </c>
      <c r="F24" s="95"/>
      <c r="G24" s="130"/>
      <c r="H24" s="131"/>
      <c r="I24" s="229"/>
      <c r="J24" s="95"/>
      <c r="K24" s="95"/>
      <c r="L24" s="95"/>
      <c r="M24" s="95"/>
      <c r="N24" s="95"/>
      <c r="O24" s="95"/>
      <c r="P24" s="95"/>
      <c r="Q24" s="95"/>
      <c r="R24" s="95"/>
      <c r="S24" s="95"/>
      <c r="T24" s="95"/>
      <c r="U24" s="95"/>
      <c r="V24" s="95"/>
      <c r="W24" s="95"/>
      <c r="X24" s="95"/>
      <c r="Y24" s="93"/>
      <c r="Z24" s="93"/>
      <c r="AA24" s="93"/>
      <c r="AB24" s="125"/>
      <c r="AC24" s="125"/>
      <c r="AD24" s="85"/>
      <c r="AE24" s="85"/>
      <c r="AF24" s="85"/>
      <c r="AG24" s="85"/>
      <c r="AH24" s="85"/>
      <c r="AI24" s="85"/>
      <c r="AJ24" s="85"/>
      <c r="AK24" s="85"/>
      <c r="AL24" s="85"/>
      <c r="AM24" s="85"/>
      <c r="AN24" s="85"/>
      <c r="AO24" s="85"/>
      <c r="AP24" s="85"/>
      <c r="AQ24" s="87"/>
      <c r="AR24" s="87"/>
      <c r="AS24" s="87"/>
      <c r="AT24" s="87"/>
      <c r="AU24" s="87"/>
    </row>
    <row r="25" spans="2:47" ht="24.95" customHeight="1">
      <c r="B25" s="554"/>
      <c r="C25" s="258" t="s">
        <v>213</v>
      </c>
      <c r="D25" s="459">
        <f>MIN(D24,D23)</f>
        <v>0</v>
      </c>
      <c r="E25" s="286" t="s">
        <v>230</v>
      </c>
      <c r="F25" s="95"/>
      <c r="G25" s="130"/>
      <c r="H25" s="131"/>
      <c r="I25" s="229"/>
      <c r="J25" s="95"/>
      <c r="K25" s="95"/>
      <c r="L25" s="95"/>
      <c r="M25" s="95"/>
      <c r="N25" s="95"/>
      <c r="O25" s="95"/>
      <c r="P25" s="95"/>
      <c r="Q25" s="95"/>
      <c r="R25" s="95"/>
      <c r="S25" s="95"/>
      <c r="T25" s="95"/>
      <c r="U25" s="95"/>
      <c r="V25" s="95"/>
      <c r="W25" s="95"/>
      <c r="X25" s="95"/>
      <c r="Y25" s="93"/>
      <c r="Z25" s="93"/>
      <c r="AA25" s="93"/>
      <c r="AB25" s="125"/>
      <c r="AC25" s="125"/>
      <c r="AD25" s="85"/>
      <c r="AE25" s="85"/>
      <c r="AF25" s="85"/>
      <c r="AG25" s="85"/>
      <c r="AH25" s="85"/>
      <c r="AI25" s="85"/>
      <c r="AJ25" s="85"/>
      <c r="AK25" s="85"/>
      <c r="AL25" s="85"/>
      <c r="AM25" s="85"/>
      <c r="AN25" s="85"/>
      <c r="AO25" s="85"/>
      <c r="AP25" s="85"/>
      <c r="AQ25" s="87"/>
      <c r="AR25" s="87"/>
      <c r="AS25" s="87"/>
      <c r="AT25" s="87"/>
      <c r="AU25" s="87"/>
    </row>
    <row r="26" spans="2:47" ht="24.95" customHeight="1" thickBot="1">
      <c r="B26" s="555"/>
      <c r="C26" s="259" t="s">
        <v>214</v>
      </c>
      <c r="D26" s="460">
        <f>D25</f>
        <v>0</v>
      </c>
      <c r="E26" s="452" t="s">
        <v>229</v>
      </c>
      <c r="F26" s="95"/>
      <c r="G26" s="130"/>
      <c r="H26" s="131"/>
      <c r="I26" s="229"/>
      <c r="J26" s="95"/>
      <c r="K26" s="95"/>
      <c r="L26" s="95"/>
      <c r="M26" s="95"/>
      <c r="N26" s="95"/>
      <c r="O26" s="95"/>
      <c r="P26" s="95"/>
      <c r="Q26" s="95"/>
      <c r="R26" s="95"/>
      <c r="S26" s="95"/>
      <c r="T26" s="95"/>
      <c r="U26" s="95"/>
      <c r="V26" s="95"/>
      <c r="W26" s="95"/>
      <c r="X26" s="95"/>
      <c r="Y26" s="93"/>
      <c r="Z26" s="93"/>
      <c r="AA26" s="93"/>
      <c r="AB26" s="125"/>
      <c r="AC26" s="125"/>
      <c r="AD26" s="85"/>
      <c r="AE26" s="85"/>
      <c r="AF26" s="85"/>
      <c r="AG26" s="85"/>
      <c r="AH26" s="85"/>
      <c r="AI26" s="85"/>
      <c r="AJ26" s="85"/>
      <c r="AK26" s="85"/>
      <c r="AL26" s="85"/>
      <c r="AM26" s="85"/>
      <c r="AN26" s="85"/>
      <c r="AO26" s="85"/>
      <c r="AP26" s="85"/>
      <c r="AQ26" s="87"/>
      <c r="AR26" s="87"/>
      <c r="AS26" s="87"/>
      <c r="AT26" s="87"/>
      <c r="AU26" s="87"/>
    </row>
    <row r="27" spans="2:47" ht="24.95" customHeight="1">
      <c r="B27" s="556" t="s">
        <v>222</v>
      </c>
      <c r="C27" s="453" t="s">
        <v>206</v>
      </c>
      <c r="D27" s="454"/>
      <c r="E27" s="455" t="s">
        <v>227</v>
      </c>
      <c r="F27" s="95"/>
      <c r="G27" s="130"/>
      <c r="H27" s="131"/>
      <c r="I27" s="229"/>
      <c r="J27" s="95"/>
      <c r="K27" s="95"/>
      <c r="L27" s="95"/>
      <c r="M27" s="95"/>
      <c r="N27" s="95"/>
      <c r="O27" s="95"/>
      <c r="P27" s="95"/>
      <c r="Q27" s="95"/>
      <c r="R27" s="95"/>
      <c r="S27" s="95"/>
      <c r="T27" s="95"/>
      <c r="U27" s="95"/>
      <c r="V27" s="95"/>
      <c r="W27" s="95"/>
      <c r="X27" s="95"/>
      <c r="Y27" s="93"/>
      <c r="Z27" s="93"/>
      <c r="AA27" s="93"/>
      <c r="AB27" s="125"/>
      <c r="AC27" s="125"/>
      <c r="AD27" s="85"/>
      <c r="AE27" s="85"/>
      <c r="AF27" s="85"/>
      <c r="AG27" s="85"/>
      <c r="AH27" s="85"/>
      <c r="AI27" s="85"/>
      <c r="AJ27" s="85"/>
      <c r="AK27" s="85"/>
      <c r="AL27" s="85"/>
      <c r="AM27" s="85"/>
      <c r="AN27" s="85"/>
      <c r="AO27" s="85"/>
      <c r="AP27" s="85"/>
      <c r="AQ27" s="87"/>
      <c r="AR27" s="87"/>
      <c r="AS27" s="87"/>
      <c r="AT27" s="87"/>
      <c r="AU27" s="87"/>
    </row>
    <row r="28" spans="2:47" ht="24.95" customHeight="1">
      <c r="B28" s="554"/>
      <c r="C28" s="258" t="s">
        <v>207</v>
      </c>
      <c r="D28" s="289"/>
      <c r="E28" s="279">
        <v>6</v>
      </c>
      <c r="F28" s="95"/>
      <c r="G28" s="130"/>
      <c r="H28" s="131"/>
      <c r="I28" s="229"/>
      <c r="J28" s="95"/>
      <c r="K28" s="95"/>
      <c r="L28" s="95"/>
      <c r="M28" s="95"/>
      <c r="N28" s="95"/>
      <c r="O28" s="95"/>
      <c r="P28" s="95"/>
      <c r="Q28" s="95"/>
      <c r="R28" s="95"/>
      <c r="S28" s="95"/>
      <c r="T28" s="95"/>
      <c r="U28" s="95"/>
      <c r="V28" s="95"/>
      <c r="W28" s="95"/>
      <c r="X28" s="95"/>
      <c r="Y28" s="93"/>
      <c r="Z28" s="93"/>
      <c r="AA28" s="93"/>
      <c r="AB28" s="125"/>
      <c r="AC28" s="125"/>
      <c r="AD28" s="85"/>
      <c r="AE28" s="85"/>
      <c r="AF28" s="85"/>
      <c r="AG28" s="85"/>
      <c r="AH28" s="85"/>
      <c r="AI28" s="85"/>
      <c r="AJ28" s="85"/>
      <c r="AK28" s="85"/>
      <c r="AL28" s="85"/>
      <c r="AM28" s="85"/>
      <c r="AN28" s="85"/>
      <c r="AO28" s="85"/>
      <c r="AP28" s="85"/>
      <c r="AQ28" s="87"/>
      <c r="AR28" s="87"/>
      <c r="AS28" s="87"/>
      <c r="AT28" s="87"/>
      <c r="AU28" s="87"/>
    </row>
    <row r="29" spans="2:47" ht="24.95" customHeight="1">
      <c r="B29" s="554"/>
      <c r="C29" s="258" t="s">
        <v>208</v>
      </c>
      <c r="D29" s="282"/>
      <c r="E29" s="279" t="s">
        <v>228</v>
      </c>
      <c r="F29" s="95"/>
      <c r="G29" s="130"/>
      <c r="H29" s="131"/>
      <c r="I29" s="229"/>
      <c r="J29" s="95"/>
      <c r="K29" s="95"/>
      <c r="L29" s="95"/>
      <c r="M29" s="95"/>
      <c r="N29" s="95"/>
      <c r="O29" s="95"/>
      <c r="P29" s="95"/>
      <c r="Q29" s="95"/>
      <c r="R29" s="95"/>
      <c r="S29" s="95"/>
      <c r="T29" s="95"/>
      <c r="U29" s="95"/>
      <c r="V29" s="95"/>
      <c r="W29" s="95"/>
      <c r="X29" s="95"/>
      <c r="Y29" s="93"/>
      <c r="Z29" s="93"/>
      <c r="AA29" s="93"/>
      <c r="AB29" s="125"/>
      <c r="AC29" s="125"/>
      <c r="AD29" s="85"/>
      <c r="AE29" s="85"/>
      <c r="AF29" s="85"/>
      <c r="AG29" s="85"/>
      <c r="AH29" s="85"/>
      <c r="AI29" s="85"/>
      <c r="AJ29" s="85"/>
      <c r="AK29" s="85"/>
      <c r="AL29" s="85"/>
      <c r="AM29" s="85"/>
      <c r="AN29" s="85"/>
      <c r="AO29" s="85"/>
      <c r="AP29" s="85"/>
      <c r="AQ29" s="87"/>
      <c r="AR29" s="87"/>
      <c r="AS29" s="87"/>
      <c r="AT29" s="87"/>
      <c r="AU29" s="87"/>
    </row>
    <row r="30" spans="2:47" ht="24.95" customHeight="1">
      <c r="B30" s="554"/>
      <c r="C30" s="258" t="s">
        <v>210</v>
      </c>
      <c r="D30" s="282" t="s">
        <v>215</v>
      </c>
      <c r="E30" s="284">
        <v>45071</v>
      </c>
      <c r="F30" s="95"/>
      <c r="G30" s="130"/>
      <c r="H30" s="131"/>
      <c r="I30" s="229"/>
      <c r="J30" s="95"/>
      <c r="K30" s="95"/>
      <c r="L30" s="95"/>
      <c r="M30" s="95"/>
      <c r="N30" s="95"/>
      <c r="O30" s="95"/>
      <c r="P30" s="95"/>
      <c r="Q30" s="95"/>
      <c r="R30" s="95"/>
      <c r="S30" s="95"/>
      <c r="T30" s="95"/>
      <c r="U30" s="95"/>
      <c r="V30" s="95"/>
      <c r="W30" s="95"/>
      <c r="X30" s="95"/>
      <c r="Y30" s="93"/>
      <c r="Z30" s="93"/>
      <c r="AA30" s="93"/>
      <c r="AB30" s="125"/>
      <c r="AC30" s="125"/>
      <c r="AD30" s="85"/>
      <c r="AE30" s="85"/>
      <c r="AF30" s="85"/>
      <c r="AG30" s="85"/>
      <c r="AH30" s="85"/>
      <c r="AI30" s="85"/>
      <c r="AJ30" s="85"/>
      <c r="AK30" s="85"/>
      <c r="AL30" s="85"/>
      <c r="AM30" s="85"/>
      <c r="AN30" s="85"/>
      <c r="AO30" s="85"/>
      <c r="AP30" s="85"/>
      <c r="AQ30" s="87"/>
      <c r="AR30" s="87"/>
      <c r="AS30" s="87"/>
      <c r="AT30" s="87"/>
      <c r="AU30" s="87"/>
    </row>
    <row r="31" spans="2:47" ht="24.95" customHeight="1">
      <c r="B31" s="554"/>
      <c r="C31" s="258" t="s">
        <v>211</v>
      </c>
      <c r="D31" s="287"/>
      <c r="E31" s="285">
        <v>200000</v>
      </c>
      <c r="F31" s="95"/>
      <c r="G31" s="130"/>
      <c r="H31" s="131"/>
      <c r="I31" s="229"/>
      <c r="J31" s="95"/>
      <c r="K31" s="95"/>
      <c r="L31" s="95"/>
      <c r="M31" s="95"/>
      <c r="N31" s="95"/>
      <c r="O31" s="95"/>
      <c r="P31" s="95"/>
      <c r="Q31" s="95"/>
      <c r="R31" s="95"/>
      <c r="S31" s="95"/>
      <c r="T31" s="95"/>
      <c r="U31" s="95"/>
      <c r="V31" s="95"/>
      <c r="W31" s="95"/>
      <c r="X31" s="95"/>
      <c r="Y31" s="93"/>
      <c r="Z31" s="93"/>
      <c r="AA31" s="93"/>
      <c r="AB31" s="125"/>
      <c r="AC31" s="125"/>
      <c r="AD31" s="85"/>
      <c r="AE31" s="85"/>
      <c r="AF31" s="85"/>
      <c r="AG31" s="85"/>
      <c r="AH31" s="85"/>
      <c r="AI31" s="85"/>
      <c r="AJ31" s="85"/>
      <c r="AK31" s="85"/>
      <c r="AL31" s="85"/>
      <c r="AM31" s="85"/>
      <c r="AN31" s="85"/>
      <c r="AO31" s="85"/>
      <c r="AP31" s="85"/>
      <c r="AQ31" s="87"/>
      <c r="AR31" s="87"/>
      <c r="AS31" s="87"/>
      <c r="AT31" s="87"/>
      <c r="AU31" s="87"/>
    </row>
    <row r="32" spans="2:47" ht="24.95" customHeight="1">
      <c r="B32" s="554"/>
      <c r="C32" s="258" t="s">
        <v>212</v>
      </c>
      <c r="D32" s="489"/>
      <c r="E32" s="285" t="s">
        <v>362</v>
      </c>
      <c r="F32" s="95"/>
      <c r="G32" s="130"/>
      <c r="H32" s="131"/>
      <c r="I32" s="229"/>
      <c r="J32" s="95"/>
      <c r="K32" s="95"/>
      <c r="L32" s="95"/>
      <c r="M32" s="95"/>
      <c r="N32" s="95"/>
      <c r="O32" s="95"/>
      <c r="P32" s="95"/>
      <c r="Q32" s="95"/>
      <c r="R32" s="95"/>
      <c r="S32" s="95"/>
      <c r="T32" s="95"/>
      <c r="U32" s="95"/>
      <c r="V32" s="95"/>
      <c r="W32" s="95"/>
      <c r="X32" s="95"/>
      <c r="Y32" s="93"/>
      <c r="Z32" s="93"/>
      <c r="AA32" s="93"/>
      <c r="AB32" s="125"/>
      <c r="AC32" s="125"/>
      <c r="AD32" s="85"/>
      <c r="AE32" s="85"/>
      <c r="AF32" s="85"/>
      <c r="AG32" s="85"/>
      <c r="AH32" s="85"/>
      <c r="AI32" s="85"/>
      <c r="AJ32" s="85"/>
      <c r="AK32" s="85"/>
      <c r="AL32" s="85"/>
      <c r="AM32" s="85"/>
      <c r="AN32" s="85"/>
      <c r="AO32" s="85"/>
      <c r="AP32" s="85"/>
      <c r="AQ32" s="87"/>
      <c r="AR32" s="87"/>
      <c r="AS32" s="87"/>
      <c r="AT32" s="87"/>
      <c r="AU32" s="87"/>
    </row>
    <row r="33" spans="2:47" ht="24.95" customHeight="1">
      <c r="B33" s="554"/>
      <c r="C33" s="258" t="s">
        <v>213</v>
      </c>
      <c r="D33" s="459">
        <f>MIN(D32,D31)</f>
        <v>0</v>
      </c>
      <c r="E33" s="286" t="s">
        <v>230</v>
      </c>
      <c r="F33" s="95"/>
      <c r="G33" s="130"/>
      <c r="H33" s="131"/>
      <c r="I33" s="229"/>
      <c r="J33" s="95"/>
      <c r="K33" s="95"/>
      <c r="L33" s="95"/>
      <c r="M33" s="95"/>
      <c r="N33" s="95"/>
      <c r="O33" s="95"/>
      <c r="P33" s="95"/>
      <c r="Q33" s="95"/>
      <c r="R33" s="95"/>
      <c r="S33" s="95"/>
      <c r="T33" s="95"/>
      <c r="U33" s="95"/>
      <c r="V33" s="95"/>
      <c r="W33" s="95"/>
      <c r="X33" s="95"/>
      <c r="Y33" s="93"/>
      <c r="Z33" s="93"/>
      <c r="AA33" s="93"/>
      <c r="AB33" s="125"/>
      <c r="AC33" s="125"/>
      <c r="AD33" s="85"/>
      <c r="AE33" s="85"/>
      <c r="AF33" s="85"/>
      <c r="AG33" s="85"/>
      <c r="AH33" s="85"/>
      <c r="AI33" s="85"/>
      <c r="AJ33" s="85"/>
      <c r="AK33" s="85"/>
      <c r="AL33" s="85"/>
      <c r="AM33" s="85"/>
      <c r="AN33" s="85"/>
      <c r="AO33" s="85"/>
      <c r="AP33" s="85"/>
      <c r="AQ33" s="87"/>
      <c r="AR33" s="87"/>
      <c r="AS33" s="87"/>
      <c r="AT33" s="87"/>
      <c r="AU33" s="87"/>
    </row>
    <row r="34" spans="2:47" ht="24.95" customHeight="1" thickBot="1">
      <c r="B34" s="555"/>
      <c r="C34" s="259" t="s">
        <v>214</v>
      </c>
      <c r="D34" s="460">
        <f>D33</f>
        <v>0</v>
      </c>
      <c r="E34" s="452" t="s">
        <v>229</v>
      </c>
      <c r="F34" s="95"/>
      <c r="G34" s="130"/>
      <c r="H34" s="131"/>
      <c r="I34" s="229"/>
      <c r="J34" s="95"/>
      <c r="K34" s="95"/>
      <c r="L34" s="95"/>
      <c r="M34" s="95"/>
      <c r="N34" s="95"/>
      <c r="O34" s="95"/>
      <c r="P34" s="95"/>
      <c r="Q34" s="95"/>
      <c r="R34" s="95"/>
      <c r="S34" s="95"/>
      <c r="T34" s="95"/>
      <c r="U34" s="95"/>
      <c r="V34" s="95"/>
      <c r="W34" s="95"/>
      <c r="X34" s="95"/>
      <c r="Y34" s="93"/>
      <c r="Z34" s="93"/>
      <c r="AA34" s="93"/>
      <c r="AB34" s="125"/>
      <c r="AC34" s="125"/>
      <c r="AD34" s="85"/>
      <c r="AE34" s="85"/>
      <c r="AF34" s="85"/>
      <c r="AG34" s="85"/>
      <c r="AH34" s="85"/>
      <c r="AI34" s="85"/>
      <c r="AJ34" s="85"/>
      <c r="AK34" s="85"/>
      <c r="AL34" s="85"/>
      <c r="AM34" s="85"/>
      <c r="AN34" s="85"/>
      <c r="AO34" s="85"/>
      <c r="AP34" s="85"/>
      <c r="AQ34" s="87"/>
      <c r="AR34" s="87"/>
      <c r="AS34" s="87"/>
      <c r="AT34" s="87"/>
      <c r="AU34" s="87"/>
    </row>
    <row r="35" spans="2:47" ht="24.95" customHeight="1">
      <c r="B35" s="556" t="s">
        <v>223</v>
      </c>
      <c r="C35" s="453" t="s">
        <v>206</v>
      </c>
      <c r="D35" s="454"/>
      <c r="E35" s="455" t="s">
        <v>227</v>
      </c>
      <c r="F35" s="95"/>
      <c r="G35" s="130"/>
      <c r="H35" s="131"/>
      <c r="I35" s="229"/>
      <c r="J35" s="95"/>
      <c r="K35" s="95"/>
      <c r="L35" s="95"/>
      <c r="M35" s="95"/>
      <c r="N35" s="95"/>
      <c r="O35" s="95"/>
      <c r="P35" s="95"/>
      <c r="Q35" s="95"/>
      <c r="R35" s="95"/>
      <c r="S35" s="95"/>
      <c r="T35" s="95"/>
      <c r="U35" s="95"/>
      <c r="V35" s="95"/>
      <c r="W35" s="95"/>
      <c r="X35" s="95"/>
      <c r="Y35" s="93"/>
      <c r="Z35" s="93"/>
      <c r="AA35" s="93"/>
      <c r="AB35" s="125"/>
      <c r="AC35" s="125"/>
      <c r="AD35" s="85"/>
      <c r="AE35" s="85"/>
      <c r="AF35" s="85"/>
      <c r="AG35" s="85"/>
      <c r="AH35" s="85"/>
      <c r="AI35" s="85"/>
      <c r="AJ35" s="85"/>
      <c r="AK35" s="85"/>
      <c r="AL35" s="85"/>
      <c r="AM35" s="85"/>
      <c r="AN35" s="85"/>
      <c r="AO35" s="85"/>
      <c r="AP35" s="85"/>
      <c r="AQ35" s="87"/>
      <c r="AR35" s="87"/>
      <c r="AS35" s="87"/>
      <c r="AT35" s="87"/>
      <c r="AU35" s="87"/>
    </row>
    <row r="36" spans="2:47" ht="24.95" customHeight="1">
      <c r="B36" s="554"/>
      <c r="C36" s="258" t="s">
        <v>207</v>
      </c>
      <c r="D36" s="289"/>
      <c r="E36" s="279">
        <v>6</v>
      </c>
      <c r="F36" s="95"/>
      <c r="G36" s="130"/>
      <c r="H36" s="131"/>
      <c r="I36" s="229"/>
      <c r="J36" s="95"/>
      <c r="K36" s="95"/>
      <c r="L36" s="95"/>
      <c r="M36" s="95"/>
      <c r="N36" s="95"/>
      <c r="O36" s="95"/>
      <c r="P36" s="95"/>
      <c r="Q36" s="95"/>
      <c r="R36" s="95"/>
      <c r="S36" s="95"/>
      <c r="T36" s="95"/>
      <c r="U36" s="95"/>
      <c r="V36" s="95"/>
      <c r="W36" s="95"/>
      <c r="X36" s="95"/>
      <c r="Y36" s="93"/>
      <c r="Z36" s="93"/>
      <c r="AA36" s="93"/>
      <c r="AB36" s="125"/>
      <c r="AC36" s="125"/>
      <c r="AD36" s="85"/>
      <c r="AE36" s="85"/>
      <c r="AF36" s="85"/>
      <c r="AG36" s="85"/>
      <c r="AH36" s="85"/>
      <c r="AI36" s="85"/>
      <c r="AJ36" s="85"/>
      <c r="AK36" s="85"/>
      <c r="AL36" s="85"/>
      <c r="AM36" s="85"/>
      <c r="AN36" s="85"/>
      <c r="AO36" s="85"/>
      <c r="AP36" s="85"/>
      <c r="AQ36" s="87"/>
      <c r="AR36" s="87"/>
      <c r="AS36" s="87"/>
      <c r="AT36" s="87"/>
      <c r="AU36" s="87"/>
    </row>
    <row r="37" spans="2:47" ht="24.95" customHeight="1">
      <c r="B37" s="554"/>
      <c r="C37" s="258" t="s">
        <v>208</v>
      </c>
      <c r="D37" s="282"/>
      <c r="E37" s="279" t="s">
        <v>228</v>
      </c>
      <c r="F37" s="95"/>
      <c r="G37" s="130"/>
      <c r="H37" s="131"/>
      <c r="I37" s="229"/>
      <c r="J37" s="95"/>
      <c r="K37" s="95"/>
      <c r="L37" s="95"/>
      <c r="M37" s="95"/>
      <c r="N37" s="95"/>
      <c r="O37" s="95"/>
      <c r="P37" s="95"/>
      <c r="Q37" s="95"/>
      <c r="R37" s="95"/>
      <c r="S37" s="95"/>
      <c r="T37" s="95"/>
      <c r="U37" s="95"/>
      <c r="V37" s="95"/>
      <c r="W37" s="95"/>
      <c r="X37" s="95"/>
      <c r="Y37" s="93"/>
      <c r="Z37" s="93"/>
      <c r="AA37" s="93"/>
      <c r="AB37" s="125"/>
      <c r="AC37" s="125"/>
      <c r="AD37" s="85"/>
      <c r="AE37" s="85"/>
      <c r="AF37" s="85"/>
      <c r="AG37" s="85"/>
      <c r="AH37" s="85"/>
      <c r="AI37" s="85"/>
      <c r="AJ37" s="85"/>
      <c r="AK37" s="85"/>
      <c r="AL37" s="85"/>
      <c r="AM37" s="85"/>
      <c r="AN37" s="85"/>
      <c r="AO37" s="85"/>
      <c r="AP37" s="85"/>
      <c r="AQ37" s="87"/>
      <c r="AR37" s="87"/>
      <c r="AS37" s="87"/>
      <c r="AT37" s="87"/>
      <c r="AU37" s="87"/>
    </row>
    <row r="38" spans="2:47" ht="24.95" customHeight="1">
      <c r="B38" s="554"/>
      <c r="C38" s="258" t="s">
        <v>210</v>
      </c>
      <c r="D38" s="282" t="s">
        <v>215</v>
      </c>
      <c r="E38" s="284">
        <v>45071</v>
      </c>
      <c r="F38" s="95"/>
      <c r="G38" s="130"/>
      <c r="H38" s="131"/>
      <c r="I38" s="229"/>
      <c r="J38" s="95"/>
      <c r="K38" s="95"/>
      <c r="L38" s="95"/>
      <c r="M38" s="95"/>
      <c r="N38" s="95"/>
      <c r="O38" s="95"/>
      <c r="P38" s="95"/>
      <c r="Q38" s="95"/>
      <c r="R38" s="95"/>
      <c r="S38" s="95"/>
      <c r="T38" s="95"/>
      <c r="U38" s="95"/>
      <c r="V38" s="95"/>
      <c r="W38" s="95"/>
      <c r="X38" s="95"/>
      <c r="Y38" s="93"/>
      <c r="Z38" s="93"/>
      <c r="AA38" s="93"/>
      <c r="AB38" s="125"/>
      <c r="AC38" s="125"/>
      <c r="AD38" s="85"/>
      <c r="AE38" s="85"/>
      <c r="AF38" s="85"/>
      <c r="AG38" s="85"/>
      <c r="AH38" s="85"/>
      <c r="AI38" s="85"/>
      <c r="AJ38" s="85"/>
      <c r="AK38" s="85"/>
      <c r="AL38" s="85"/>
      <c r="AM38" s="85"/>
      <c r="AN38" s="85"/>
      <c r="AO38" s="85"/>
      <c r="AP38" s="85"/>
      <c r="AQ38" s="87"/>
      <c r="AR38" s="87"/>
      <c r="AS38" s="87"/>
      <c r="AT38" s="87"/>
      <c r="AU38" s="87"/>
    </row>
    <row r="39" spans="2:47" ht="24.95" customHeight="1">
      <c r="B39" s="554"/>
      <c r="C39" s="258" t="s">
        <v>211</v>
      </c>
      <c r="D39" s="287"/>
      <c r="E39" s="285">
        <v>200000</v>
      </c>
      <c r="F39" s="95"/>
      <c r="G39" s="130"/>
      <c r="H39" s="131"/>
      <c r="I39" s="229"/>
      <c r="J39" s="95"/>
      <c r="K39" s="95"/>
      <c r="L39" s="95"/>
      <c r="M39" s="95"/>
      <c r="N39" s="95"/>
      <c r="O39" s="95"/>
      <c r="P39" s="95"/>
      <c r="Q39" s="95"/>
      <c r="R39" s="95"/>
      <c r="S39" s="95"/>
      <c r="T39" s="95"/>
      <c r="U39" s="95"/>
      <c r="V39" s="95"/>
      <c r="W39" s="95"/>
      <c r="X39" s="95"/>
      <c r="Y39" s="93"/>
      <c r="Z39" s="93"/>
      <c r="AA39" s="93"/>
      <c r="AB39" s="125"/>
      <c r="AC39" s="125"/>
      <c r="AD39" s="85"/>
      <c r="AE39" s="85"/>
      <c r="AF39" s="85"/>
      <c r="AG39" s="85"/>
      <c r="AH39" s="85"/>
      <c r="AI39" s="85"/>
      <c r="AJ39" s="85"/>
      <c r="AK39" s="85"/>
      <c r="AL39" s="85"/>
      <c r="AM39" s="85"/>
      <c r="AN39" s="85"/>
      <c r="AO39" s="85"/>
      <c r="AP39" s="85"/>
      <c r="AQ39" s="87"/>
      <c r="AR39" s="87"/>
      <c r="AS39" s="87"/>
      <c r="AT39" s="87"/>
      <c r="AU39" s="87"/>
    </row>
    <row r="40" spans="2:47" ht="24.95" customHeight="1">
      <c r="B40" s="554"/>
      <c r="C40" s="258" t="s">
        <v>212</v>
      </c>
      <c r="D40" s="489"/>
      <c r="E40" s="285" t="s">
        <v>362</v>
      </c>
      <c r="F40" s="95"/>
      <c r="G40" s="130"/>
      <c r="H40" s="131"/>
      <c r="I40" s="229"/>
      <c r="J40" s="95"/>
      <c r="K40" s="95"/>
      <c r="L40" s="95"/>
      <c r="M40" s="95"/>
      <c r="N40" s="95"/>
      <c r="O40" s="95"/>
      <c r="P40" s="95"/>
      <c r="Q40" s="95"/>
      <c r="R40" s="95"/>
      <c r="S40" s="95"/>
      <c r="T40" s="95"/>
      <c r="U40" s="95"/>
      <c r="V40" s="95"/>
      <c r="W40" s="95"/>
      <c r="X40" s="95"/>
      <c r="Y40" s="93"/>
      <c r="Z40" s="93"/>
      <c r="AA40" s="93"/>
      <c r="AB40" s="125"/>
      <c r="AC40" s="125"/>
      <c r="AD40" s="85"/>
      <c r="AE40" s="85"/>
      <c r="AF40" s="85"/>
      <c r="AG40" s="85"/>
      <c r="AH40" s="85"/>
      <c r="AI40" s="85"/>
      <c r="AJ40" s="85"/>
      <c r="AK40" s="85"/>
      <c r="AL40" s="85"/>
      <c r="AM40" s="85"/>
      <c r="AN40" s="85"/>
      <c r="AO40" s="85"/>
      <c r="AP40" s="85"/>
      <c r="AQ40" s="87"/>
      <c r="AR40" s="87"/>
      <c r="AS40" s="87"/>
      <c r="AT40" s="87"/>
      <c r="AU40" s="87"/>
    </row>
    <row r="41" spans="2:47" ht="24.95" customHeight="1">
      <c r="B41" s="554"/>
      <c r="C41" s="258" t="s">
        <v>213</v>
      </c>
      <c r="D41" s="459">
        <f>MIN(D40,D39)</f>
        <v>0</v>
      </c>
      <c r="E41" s="286" t="s">
        <v>230</v>
      </c>
      <c r="F41" s="95"/>
      <c r="G41" s="130"/>
      <c r="H41" s="131"/>
      <c r="I41" s="229"/>
      <c r="J41" s="95"/>
      <c r="K41" s="95"/>
      <c r="L41" s="95"/>
      <c r="M41" s="95"/>
      <c r="N41" s="95"/>
      <c r="O41" s="95"/>
      <c r="P41" s="95"/>
      <c r="Q41" s="95"/>
      <c r="R41" s="95"/>
      <c r="S41" s="95"/>
      <c r="T41" s="95"/>
      <c r="U41" s="95"/>
      <c r="V41" s="95"/>
      <c r="W41" s="95"/>
      <c r="X41" s="95"/>
      <c r="Y41" s="93"/>
      <c r="Z41" s="93"/>
      <c r="AA41" s="93"/>
      <c r="AB41" s="125"/>
      <c r="AC41" s="125"/>
      <c r="AD41" s="85"/>
      <c r="AE41" s="85"/>
      <c r="AF41" s="85"/>
      <c r="AG41" s="85"/>
      <c r="AH41" s="85"/>
      <c r="AI41" s="85"/>
      <c r="AJ41" s="85"/>
      <c r="AK41" s="85"/>
      <c r="AL41" s="85"/>
      <c r="AM41" s="85"/>
      <c r="AN41" s="85"/>
      <c r="AO41" s="85"/>
      <c r="AP41" s="85"/>
      <c r="AQ41" s="87"/>
      <c r="AR41" s="87"/>
      <c r="AS41" s="87"/>
      <c r="AT41" s="87"/>
      <c r="AU41" s="87"/>
    </row>
    <row r="42" spans="2:47" ht="24.95" customHeight="1" thickBot="1">
      <c r="B42" s="555"/>
      <c r="C42" s="259" t="s">
        <v>214</v>
      </c>
      <c r="D42" s="460">
        <f>D41</f>
        <v>0</v>
      </c>
      <c r="E42" s="452" t="s">
        <v>229</v>
      </c>
      <c r="F42" s="95"/>
      <c r="G42" s="130"/>
      <c r="H42" s="131"/>
      <c r="I42" s="229"/>
      <c r="J42" s="95"/>
      <c r="K42" s="95"/>
      <c r="L42" s="95"/>
      <c r="M42" s="95"/>
      <c r="N42" s="95"/>
      <c r="O42" s="95"/>
      <c r="P42" s="95"/>
      <c r="Q42" s="95"/>
      <c r="R42" s="95"/>
      <c r="S42" s="95"/>
      <c r="T42" s="95"/>
      <c r="U42" s="95"/>
      <c r="V42" s="95"/>
      <c r="W42" s="95"/>
      <c r="X42" s="95"/>
      <c r="Y42" s="93"/>
      <c r="Z42" s="93"/>
      <c r="AA42" s="93"/>
      <c r="AB42" s="125"/>
      <c r="AC42" s="125"/>
      <c r="AD42" s="85"/>
      <c r="AE42" s="85"/>
      <c r="AF42" s="85"/>
      <c r="AG42" s="85"/>
      <c r="AH42" s="85"/>
      <c r="AI42" s="85"/>
      <c r="AJ42" s="85"/>
      <c r="AK42" s="85"/>
      <c r="AL42" s="85"/>
      <c r="AM42" s="85"/>
      <c r="AN42" s="85"/>
      <c r="AO42" s="85"/>
      <c r="AP42" s="85"/>
      <c r="AQ42" s="87"/>
      <c r="AR42" s="87"/>
      <c r="AS42" s="87"/>
      <c r="AT42" s="87"/>
      <c r="AU42" s="87"/>
    </row>
    <row r="43" spans="2:47" ht="24.95" customHeight="1">
      <c r="B43" s="556" t="s">
        <v>224</v>
      </c>
      <c r="C43" s="453" t="s">
        <v>206</v>
      </c>
      <c r="D43" s="454"/>
      <c r="E43" s="455" t="s">
        <v>227</v>
      </c>
      <c r="F43" s="95"/>
      <c r="G43" s="130"/>
      <c r="H43" s="131"/>
      <c r="I43" s="229"/>
      <c r="J43" s="95"/>
      <c r="K43" s="95"/>
      <c r="L43" s="95"/>
      <c r="M43" s="95"/>
      <c r="N43" s="95"/>
      <c r="O43" s="95"/>
      <c r="P43" s="95"/>
      <c r="Q43" s="95"/>
      <c r="R43" s="95"/>
      <c r="S43" s="95"/>
      <c r="T43" s="95"/>
      <c r="U43" s="95"/>
      <c r="V43" s="95"/>
      <c r="W43" s="95"/>
      <c r="X43" s="95"/>
      <c r="Y43" s="93"/>
      <c r="Z43" s="93"/>
      <c r="AA43" s="93"/>
      <c r="AB43" s="125"/>
      <c r="AC43" s="125"/>
      <c r="AD43" s="85"/>
      <c r="AE43" s="85"/>
      <c r="AF43" s="85"/>
      <c r="AG43" s="85"/>
      <c r="AH43" s="85"/>
      <c r="AI43" s="85"/>
      <c r="AJ43" s="85"/>
      <c r="AK43" s="85"/>
      <c r="AL43" s="85"/>
      <c r="AM43" s="85"/>
      <c r="AN43" s="85"/>
      <c r="AO43" s="85"/>
      <c r="AP43" s="85"/>
      <c r="AQ43" s="87"/>
      <c r="AR43" s="87"/>
      <c r="AS43" s="87"/>
      <c r="AT43" s="87"/>
      <c r="AU43" s="87"/>
    </row>
    <row r="44" spans="2:47" ht="24.95" customHeight="1">
      <c r="B44" s="554"/>
      <c r="C44" s="258" t="s">
        <v>207</v>
      </c>
      <c r="D44" s="289"/>
      <c r="E44" s="279">
        <v>6</v>
      </c>
      <c r="F44" s="95"/>
      <c r="G44" s="130"/>
      <c r="H44" s="131"/>
      <c r="I44" s="229"/>
      <c r="J44" s="95"/>
      <c r="K44" s="95"/>
      <c r="L44" s="95"/>
      <c r="M44" s="95"/>
      <c r="N44" s="95"/>
      <c r="O44" s="95"/>
      <c r="P44" s="95"/>
      <c r="Q44" s="95"/>
      <c r="R44" s="95"/>
      <c r="S44" s="95"/>
      <c r="T44" s="95"/>
      <c r="U44" s="95"/>
      <c r="V44" s="95"/>
      <c r="W44" s="95"/>
      <c r="X44" s="95"/>
      <c r="Y44" s="93"/>
      <c r="Z44" s="93"/>
      <c r="AA44" s="93"/>
      <c r="AB44" s="125"/>
      <c r="AC44" s="125"/>
      <c r="AD44" s="85"/>
      <c r="AE44" s="85"/>
      <c r="AF44" s="85"/>
      <c r="AG44" s="85"/>
      <c r="AH44" s="85"/>
      <c r="AI44" s="85"/>
      <c r="AJ44" s="85"/>
      <c r="AK44" s="85"/>
      <c r="AL44" s="85"/>
      <c r="AM44" s="85"/>
      <c r="AN44" s="85"/>
      <c r="AO44" s="85"/>
      <c r="AP44" s="85"/>
      <c r="AQ44" s="87"/>
      <c r="AR44" s="87"/>
      <c r="AS44" s="87"/>
      <c r="AT44" s="87"/>
      <c r="AU44" s="87"/>
    </row>
    <row r="45" spans="2:47" ht="24.95" customHeight="1">
      <c r="B45" s="554"/>
      <c r="C45" s="258" t="s">
        <v>208</v>
      </c>
      <c r="D45" s="282"/>
      <c r="E45" s="279" t="s">
        <v>228</v>
      </c>
      <c r="F45" s="95"/>
      <c r="G45" s="130"/>
      <c r="H45" s="131"/>
      <c r="I45" s="229"/>
      <c r="J45" s="95"/>
      <c r="K45" s="95"/>
      <c r="L45" s="95"/>
      <c r="M45" s="95"/>
      <c r="N45" s="95"/>
      <c r="O45" s="95"/>
      <c r="P45" s="95"/>
      <c r="Q45" s="95"/>
      <c r="R45" s="95"/>
      <c r="S45" s="95"/>
      <c r="T45" s="95"/>
      <c r="U45" s="95"/>
      <c r="V45" s="95"/>
      <c r="W45" s="95"/>
      <c r="X45" s="95"/>
      <c r="Y45" s="93"/>
      <c r="Z45" s="93"/>
      <c r="AA45" s="93"/>
      <c r="AB45" s="125"/>
      <c r="AC45" s="125"/>
      <c r="AD45" s="85"/>
      <c r="AE45" s="85"/>
      <c r="AF45" s="85"/>
      <c r="AG45" s="85"/>
      <c r="AH45" s="85"/>
      <c r="AI45" s="85"/>
      <c r="AJ45" s="85"/>
      <c r="AK45" s="85"/>
      <c r="AL45" s="85"/>
      <c r="AM45" s="85"/>
      <c r="AN45" s="85"/>
      <c r="AO45" s="85"/>
      <c r="AP45" s="85"/>
      <c r="AQ45" s="87"/>
      <c r="AR45" s="87"/>
      <c r="AS45" s="87"/>
      <c r="AT45" s="87"/>
      <c r="AU45" s="87"/>
    </row>
    <row r="46" spans="2:47" ht="24.95" customHeight="1">
      <c r="B46" s="554"/>
      <c r="C46" s="258" t="s">
        <v>210</v>
      </c>
      <c r="D46" s="282" t="s">
        <v>215</v>
      </c>
      <c r="E46" s="284">
        <v>45071</v>
      </c>
      <c r="F46" s="95"/>
      <c r="G46" s="130"/>
      <c r="H46" s="131"/>
      <c r="I46" s="229"/>
      <c r="J46" s="95"/>
      <c r="K46" s="95"/>
      <c r="L46" s="95"/>
      <c r="M46" s="95"/>
      <c r="N46" s="95"/>
      <c r="O46" s="95"/>
      <c r="P46" s="95"/>
      <c r="Q46" s="95"/>
      <c r="R46" s="95"/>
      <c r="S46" s="95"/>
      <c r="T46" s="95"/>
      <c r="U46" s="95"/>
      <c r="V46" s="95"/>
      <c r="W46" s="95"/>
      <c r="X46" s="95"/>
      <c r="Y46" s="93"/>
      <c r="Z46" s="93"/>
      <c r="AA46" s="93"/>
      <c r="AB46" s="125"/>
      <c r="AC46" s="125"/>
      <c r="AD46" s="85"/>
      <c r="AE46" s="85"/>
      <c r="AF46" s="85"/>
      <c r="AG46" s="85"/>
      <c r="AH46" s="85"/>
      <c r="AI46" s="85"/>
      <c r="AJ46" s="85"/>
      <c r="AK46" s="85"/>
      <c r="AL46" s="85"/>
      <c r="AM46" s="85"/>
      <c r="AN46" s="85"/>
      <c r="AO46" s="85"/>
      <c r="AP46" s="85"/>
      <c r="AQ46" s="87"/>
      <c r="AR46" s="87"/>
      <c r="AS46" s="87"/>
      <c r="AT46" s="87"/>
      <c r="AU46" s="87"/>
    </row>
    <row r="47" spans="2:47" ht="24.95" customHeight="1">
      <c r="B47" s="554"/>
      <c r="C47" s="258" t="s">
        <v>211</v>
      </c>
      <c r="D47" s="287"/>
      <c r="E47" s="285">
        <v>200000</v>
      </c>
      <c r="F47" s="95"/>
      <c r="G47" s="130"/>
      <c r="H47" s="131"/>
      <c r="I47" s="229"/>
      <c r="J47" s="95"/>
      <c r="K47" s="95"/>
      <c r="L47" s="95"/>
      <c r="M47" s="95"/>
      <c r="N47" s="95"/>
      <c r="O47" s="95"/>
      <c r="P47" s="95"/>
      <c r="Q47" s="95"/>
      <c r="R47" s="95"/>
      <c r="S47" s="95"/>
      <c r="T47" s="95"/>
      <c r="U47" s="95"/>
      <c r="V47" s="95"/>
      <c r="W47" s="95"/>
      <c r="X47" s="95"/>
      <c r="Y47" s="93"/>
      <c r="Z47" s="93"/>
      <c r="AA47" s="93"/>
      <c r="AB47" s="125"/>
      <c r="AC47" s="125"/>
      <c r="AD47" s="85"/>
      <c r="AE47" s="85"/>
      <c r="AF47" s="85"/>
      <c r="AG47" s="85"/>
      <c r="AH47" s="85"/>
      <c r="AI47" s="85"/>
      <c r="AJ47" s="85"/>
      <c r="AK47" s="85"/>
      <c r="AL47" s="85"/>
      <c r="AM47" s="85"/>
      <c r="AN47" s="85"/>
      <c r="AO47" s="85"/>
      <c r="AP47" s="85"/>
      <c r="AQ47" s="87"/>
      <c r="AR47" s="87"/>
      <c r="AS47" s="87"/>
      <c r="AT47" s="87"/>
      <c r="AU47" s="87"/>
    </row>
    <row r="48" spans="2:47" ht="24.95" customHeight="1">
      <c r="B48" s="554"/>
      <c r="C48" s="258" t="s">
        <v>212</v>
      </c>
      <c r="D48" s="489"/>
      <c r="E48" s="285" t="s">
        <v>362</v>
      </c>
      <c r="F48" s="95"/>
      <c r="G48" s="130"/>
      <c r="H48" s="131"/>
      <c r="I48" s="229"/>
      <c r="J48" s="95"/>
      <c r="K48" s="95"/>
      <c r="L48" s="95"/>
      <c r="M48" s="95"/>
      <c r="N48" s="95"/>
      <c r="O48" s="95"/>
      <c r="P48" s="95"/>
      <c r="Q48" s="95"/>
      <c r="R48" s="95"/>
      <c r="S48" s="95"/>
      <c r="T48" s="95"/>
      <c r="U48" s="95"/>
      <c r="V48" s="95"/>
      <c r="W48" s="95"/>
      <c r="X48" s="95"/>
      <c r="Y48" s="93"/>
      <c r="Z48" s="93"/>
      <c r="AA48" s="93"/>
      <c r="AB48" s="125"/>
      <c r="AC48" s="125"/>
      <c r="AD48" s="85"/>
      <c r="AE48" s="85"/>
      <c r="AF48" s="85"/>
      <c r="AG48" s="85"/>
      <c r="AH48" s="85"/>
      <c r="AI48" s="85"/>
      <c r="AJ48" s="85"/>
      <c r="AK48" s="85"/>
      <c r="AL48" s="85"/>
      <c r="AM48" s="85"/>
      <c r="AN48" s="85"/>
      <c r="AO48" s="85"/>
      <c r="AP48" s="85"/>
      <c r="AQ48" s="87"/>
      <c r="AR48" s="87"/>
      <c r="AS48" s="87"/>
      <c r="AT48" s="87"/>
      <c r="AU48" s="87"/>
    </row>
    <row r="49" spans="2:47" ht="24.95" customHeight="1">
      <c r="B49" s="554"/>
      <c r="C49" s="258" t="s">
        <v>213</v>
      </c>
      <c r="D49" s="459">
        <f>MIN(D48,D47)</f>
        <v>0</v>
      </c>
      <c r="E49" s="286" t="s">
        <v>230</v>
      </c>
      <c r="F49" s="95"/>
      <c r="G49" s="130"/>
      <c r="H49" s="131"/>
      <c r="I49" s="229"/>
      <c r="J49" s="95"/>
      <c r="K49" s="95"/>
      <c r="L49" s="95"/>
      <c r="M49" s="95"/>
      <c r="N49" s="95"/>
      <c r="O49" s="95"/>
      <c r="P49" s="95"/>
      <c r="Q49" s="95"/>
      <c r="R49" s="95"/>
      <c r="S49" s="95"/>
      <c r="T49" s="95"/>
      <c r="U49" s="95"/>
      <c r="V49" s="95"/>
      <c r="W49" s="95"/>
      <c r="X49" s="95"/>
      <c r="Y49" s="93"/>
      <c r="Z49" s="93"/>
      <c r="AA49" s="93"/>
      <c r="AB49" s="125"/>
      <c r="AC49" s="125"/>
      <c r="AD49" s="85"/>
      <c r="AE49" s="85"/>
      <c r="AF49" s="85"/>
      <c r="AG49" s="85"/>
      <c r="AH49" s="85"/>
      <c r="AI49" s="85"/>
      <c r="AJ49" s="85"/>
      <c r="AK49" s="85"/>
      <c r="AL49" s="85"/>
      <c r="AM49" s="85"/>
      <c r="AN49" s="85"/>
      <c r="AO49" s="85"/>
      <c r="AP49" s="85"/>
      <c r="AQ49" s="87"/>
      <c r="AR49" s="87"/>
      <c r="AS49" s="87"/>
      <c r="AT49" s="87"/>
      <c r="AU49" s="87"/>
    </row>
    <row r="50" spans="2:47" ht="24.95" customHeight="1" thickBot="1">
      <c r="B50" s="555"/>
      <c r="C50" s="259" t="s">
        <v>214</v>
      </c>
      <c r="D50" s="460">
        <f>D49</f>
        <v>0</v>
      </c>
      <c r="E50" s="452" t="s">
        <v>229</v>
      </c>
      <c r="F50" s="95"/>
      <c r="G50" s="130"/>
      <c r="H50" s="131"/>
      <c r="I50" s="229"/>
      <c r="J50" s="95"/>
      <c r="K50" s="95"/>
      <c r="L50" s="95"/>
      <c r="M50" s="95"/>
      <c r="N50" s="95"/>
      <c r="O50" s="95"/>
      <c r="P50" s="95"/>
      <c r="Q50" s="95"/>
      <c r="R50" s="95"/>
      <c r="S50" s="95"/>
      <c r="T50" s="95"/>
      <c r="U50" s="95"/>
      <c r="V50" s="95"/>
      <c r="W50" s="95"/>
      <c r="X50" s="95"/>
      <c r="Y50" s="93"/>
      <c r="Z50" s="93"/>
      <c r="AA50" s="93"/>
      <c r="AB50" s="125"/>
      <c r="AC50" s="125"/>
      <c r="AD50" s="85"/>
      <c r="AE50" s="85"/>
      <c r="AF50" s="85"/>
      <c r="AG50" s="85"/>
      <c r="AH50" s="85"/>
      <c r="AI50" s="85"/>
      <c r="AJ50" s="85"/>
      <c r="AK50" s="85"/>
      <c r="AL50" s="85"/>
      <c r="AM50" s="85"/>
      <c r="AN50" s="85"/>
      <c r="AO50" s="85"/>
      <c r="AP50" s="85"/>
      <c r="AQ50" s="87"/>
      <c r="AR50" s="87"/>
      <c r="AS50" s="87"/>
      <c r="AT50" s="87"/>
      <c r="AU50" s="87"/>
    </row>
    <row r="51" spans="2:47" ht="24.95" customHeight="1">
      <c r="B51" s="556" t="s">
        <v>225</v>
      </c>
      <c r="C51" s="453" t="s">
        <v>206</v>
      </c>
      <c r="D51" s="454"/>
      <c r="E51" s="455" t="s">
        <v>227</v>
      </c>
      <c r="F51" s="95"/>
      <c r="G51" s="130"/>
      <c r="H51" s="131"/>
      <c r="I51" s="229"/>
      <c r="J51" s="95"/>
      <c r="K51" s="95"/>
      <c r="L51" s="95"/>
      <c r="M51" s="95"/>
      <c r="N51" s="95"/>
      <c r="O51" s="95"/>
      <c r="P51" s="95"/>
      <c r="Q51" s="95"/>
      <c r="R51" s="95"/>
      <c r="S51" s="95"/>
      <c r="T51" s="95"/>
      <c r="U51" s="95"/>
      <c r="V51" s="95"/>
      <c r="W51" s="95"/>
      <c r="X51" s="95"/>
      <c r="Y51" s="93"/>
      <c r="Z51" s="93"/>
      <c r="AA51" s="93"/>
      <c r="AB51" s="125"/>
      <c r="AC51" s="125"/>
      <c r="AD51" s="85"/>
      <c r="AE51" s="85"/>
      <c r="AF51" s="85"/>
      <c r="AG51" s="85"/>
      <c r="AH51" s="85"/>
      <c r="AI51" s="85"/>
      <c r="AJ51" s="85"/>
      <c r="AK51" s="85"/>
      <c r="AL51" s="85"/>
      <c r="AM51" s="85"/>
      <c r="AN51" s="85"/>
      <c r="AO51" s="85"/>
      <c r="AP51" s="85"/>
      <c r="AQ51" s="87"/>
      <c r="AR51" s="87"/>
      <c r="AS51" s="87"/>
      <c r="AT51" s="87"/>
      <c r="AU51" s="87"/>
    </row>
    <row r="52" spans="2:47" ht="24.95" customHeight="1">
      <c r="B52" s="554"/>
      <c r="C52" s="258" t="s">
        <v>207</v>
      </c>
      <c r="D52" s="289"/>
      <c r="E52" s="279">
        <v>6</v>
      </c>
      <c r="F52" s="95"/>
      <c r="G52" s="130"/>
      <c r="H52" s="131"/>
      <c r="I52" s="229"/>
      <c r="J52" s="95"/>
      <c r="K52" s="95"/>
      <c r="L52" s="95"/>
      <c r="M52" s="95"/>
      <c r="N52" s="95"/>
      <c r="O52" s="95"/>
      <c r="P52" s="95"/>
      <c r="Q52" s="95"/>
      <c r="R52" s="95"/>
      <c r="S52" s="95"/>
      <c r="T52" s="95"/>
      <c r="U52" s="95"/>
      <c r="V52" s="95"/>
      <c r="W52" s="95"/>
      <c r="X52" s="95"/>
      <c r="Y52" s="93"/>
      <c r="Z52" s="93"/>
      <c r="AA52" s="93"/>
      <c r="AB52" s="125"/>
      <c r="AC52" s="125"/>
      <c r="AD52" s="85"/>
      <c r="AE52" s="85"/>
      <c r="AF52" s="85"/>
      <c r="AG52" s="85"/>
      <c r="AH52" s="85"/>
      <c r="AI52" s="85"/>
      <c r="AJ52" s="85"/>
      <c r="AK52" s="85"/>
      <c r="AL52" s="85"/>
      <c r="AM52" s="85"/>
      <c r="AN52" s="85"/>
      <c r="AO52" s="85"/>
      <c r="AP52" s="85"/>
      <c r="AQ52" s="87"/>
      <c r="AR52" s="87"/>
      <c r="AS52" s="87"/>
      <c r="AT52" s="87"/>
      <c r="AU52" s="87"/>
    </row>
    <row r="53" spans="2:47" ht="24.95" customHeight="1">
      <c r="B53" s="554"/>
      <c r="C53" s="258" t="s">
        <v>208</v>
      </c>
      <c r="D53" s="282"/>
      <c r="E53" s="279" t="s">
        <v>228</v>
      </c>
      <c r="F53" s="95"/>
      <c r="G53" s="130"/>
      <c r="H53" s="131"/>
      <c r="I53" s="229"/>
      <c r="J53" s="95"/>
      <c r="K53" s="95"/>
      <c r="L53" s="95"/>
      <c r="M53" s="95"/>
      <c r="N53" s="95"/>
      <c r="O53" s="95"/>
      <c r="P53" s="95"/>
      <c r="Q53" s="95"/>
      <c r="R53" s="95"/>
      <c r="S53" s="95"/>
      <c r="T53" s="95"/>
      <c r="U53" s="95"/>
      <c r="V53" s="95"/>
      <c r="W53" s="95"/>
      <c r="X53" s="95"/>
      <c r="Y53" s="93"/>
      <c r="Z53" s="93"/>
      <c r="AA53" s="93"/>
      <c r="AB53" s="125"/>
      <c r="AC53" s="125"/>
      <c r="AD53" s="85"/>
      <c r="AE53" s="85"/>
      <c r="AF53" s="85"/>
      <c r="AG53" s="85"/>
      <c r="AH53" s="85"/>
      <c r="AI53" s="85"/>
      <c r="AJ53" s="85"/>
      <c r="AK53" s="85"/>
      <c r="AL53" s="85"/>
      <c r="AM53" s="85"/>
      <c r="AN53" s="85"/>
      <c r="AO53" s="85"/>
      <c r="AP53" s="85"/>
      <c r="AQ53" s="87"/>
      <c r="AR53" s="87"/>
      <c r="AS53" s="87"/>
      <c r="AT53" s="87"/>
      <c r="AU53" s="87"/>
    </row>
    <row r="54" spans="2:47" ht="24.95" customHeight="1">
      <c r="B54" s="554"/>
      <c r="C54" s="258" t="s">
        <v>210</v>
      </c>
      <c r="D54" s="282" t="s">
        <v>215</v>
      </c>
      <c r="E54" s="284">
        <v>45071</v>
      </c>
      <c r="F54" s="95"/>
      <c r="G54" s="130"/>
      <c r="H54" s="131"/>
      <c r="I54" s="229"/>
      <c r="J54" s="95"/>
      <c r="K54" s="95"/>
      <c r="L54" s="95"/>
      <c r="M54" s="95"/>
      <c r="N54" s="95"/>
      <c r="O54" s="95"/>
      <c r="P54" s="95"/>
      <c r="Q54" s="95"/>
      <c r="R54" s="95"/>
      <c r="S54" s="95"/>
      <c r="T54" s="95"/>
      <c r="U54" s="95"/>
      <c r="V54" s="95"/>
      <c r="W54" s="95"/>
      <c r="X54" s="95"/>
      <c r="Y54" s="93"/>
      <c r="Z54" s="93"/>
      <c r="AA54" s="93"/>
      <c r="AB54" s="125"/>
      <c r="AC54" s="125"/>
      <c r="AD54" s="85"/>
      <c r="AE54" s="85"/>
      <c r="AF54" s="85"/>
      <c r="AG54" s="85"/>
      <c r="AH54" s="85"/>
      <c r="AI54" s="85"/>
      <c r="AJ54" s="85"/>
      <c r="AK54" s="85"/>
      <c r="AL54" s="85"/>
      <c r="AM54" s="85"/>
      <c r="AN54" s="85"/>
      <c r="AO54" s="85"/>
      <c r="AP54" s="85"/>
      <c r="AQ54" s="87"/>
      <c r="AR54" s="87"/>
      <c r="AS54" s="87"/>
      <c r="AT54" s="87"/>
      <c r="AU54" s="87"/>
    </row>
    <row r="55" spans="2:47" ht="24.95" customHeight="1">
      <c r="B55" s="554"/>
      <c r="C55" s="258" t="s">
        <v>211</v>
      </c>
      <c r="D55" s="287"/>
      <c r="E55" s="285">
        <v>200000</v>
      </c>
      <c r="F55" s="95"/>
      <c r="G55" s="130"/>
      <c r="H55" s="131"/>
      <c r="I55" s="229"/>
      <c r="J55" s="95"/>
      <c r="K55" s="95"/>
      <c r="L55" s="95"/>
      <c r="M55" s="95"/>
      <c r="N55" s="95"/>
      <c r="O55" s="95"/>
      <c r="P55" s="95"/>
      <c r="Q55" s="95"/>
      <c r="R55" s="95"/>
      <c r="S55" s="95"/>
      <c r="T55" s="95"/>
      <c r="U55" s="95"/>
      <c r="V55" s="95"/>
      <c r="W55" s="95"/>
      <c r="X55" s="95"/>
      <c r="Y55" s="93"/>
      <c r="Z55" s="93"/>
      <c r="AA55" s="93"/>
      <c r="AB55" s="125"/>
      <c r="AC55" s="125"/>
      <c r="AD55" s="85"/>
      <c r="AE55" s="85"/>
      <c r="AF55" s="85"/>
      <c r="AG55" s="85"/>
      <c r="AH55" s="85"/>
      <c r="AI55" s="85"/>
      <c r="AJ55" s="85"/>
      <c r="AK55" s="85"/>
      <c r="AL55" s="85"/>
      <c r="AM55" s="85"/>
      <c r="AN55" s="85"/>
      <c r="AO55" s="85"/>
      <c r="AP55" s="85"/>
      <c r="AQ55" s="87"/>
      <c r="AR55" s="87"/>
      <c r="AS55" s="87"/>
      <c r="AT55" s="87"/>
      <c r="AU55" s="87"/>
    </row>
    <row r="56" spans="2:47" ht="24.95" customHeight="1">
      <c r="B56" s="554"/>
      <c r="C56" s="258" t="s">
        <v>212</v>
      </c>
      <c r="D56" s="489"/>
      <c r="E56" s="285" t="s">
        <v>362</v>
      </c>
      <c r="F56" s="95"/>
      <c r="G56" s="130"/>
      <c r="H56" s="131"/>
      <c r="I56" s="229"/>
      <c r="J56" s="95"/>
      <c r="K56" s="95"/>
      <c r="L56" s="95"/>
      <c r="M56" s="95"/>
      <c r="N56" s="95"/>
      <c r="O56" s="95"/>
      <c r="P56" s="95"/>
      <c r="Q56" s="95"/>
      <c r="R56" s="95"/>
      <c r="S56" s="95"/>
      <c r="T56" s="95"/>
      <c r="U56" s="95"/>
      <c r="V56" s="95"/>
      <c r="W56" s="95"/>
      <c r="X56" s="95"/>
      <c r="Y56" s="93"/>
      <c r="Z56" s="93"/>
      <c r="AA56" s="93"/>
      <c r="AB56" s="125"/>
      <c r="AC56" s="125"/>
      <c r="AD56" s="85"/>
      <c r="AE56" s="85"/>
      <c r="AF56" s="85"/>
      <c r="AG56" s="85"/>
      <c r="AH56" s="85"/>
      <c r="AI56" s="85"/>
      <c r="AJ56" s="85"/>
      <c r="AK56" s="85"/>
      <c r="AL56" s="85"/>
      <c r="AM56" s="85"/>
      <c r="AN56" s="85"/>
      <c r="AO56" s="85"/>
      <c r="AP56" s="85"/>
      <c r="AQ56" s="87"/>
      <c r="AR56" s="87"/>
      <c r="AS56" s="87"/>
      <c r="AT56" s="87"/>
      <c r="AU56" s="87"/>
    </row>
    <row r="57" spans="2:47" ht="24.95" customHeight="1">
      <c r="B57" s="554"/>
      <c r="C57" s="258" t="s">
        <v>213</v>
      </c>
      <c r="D57" s="459">
        <f>MIN(D56,D55)</f>
        <v>0</v>
      </c>
      <c r="E57" s="286" t="s">
        <v>230</v>
      </c>
      <c r="F57" s="95"/>
      <c r="G57" s="130"/>
      <c r="H57" s="131"/>
      <c r="I57" s="229"/>
      <c r="J57" s="95"/>
      <c r="K57" s="95"/>
      <c r="L57" s="95"/>
      <c r="M57" s="95"/>
      <c r="N57" s="95"/>
      <c r="O57" s="95"/>
      <c r="P57" s="95"/>
      <c r="Q57" s="95"/>
      <c r="R57" s="95"/>
      <c r="S57" s="95"/>
      <c r="T57" s="95"/>
      <c r="U57" s="95"/>
      <c r="V57" s="95"/>
      <c r="W57" s="95"/>
      <c r="X57" s="95"/>
      <c r="Y57" s="93"/>
      <c r="Z57" s="93"/>
      <c r="AA57" s="93"/>
      <c r="AB57" s="125"/>
      <c r="AC57" s="125"/>
      <c r="AD57" s="85"/>
      <c r="AE57" s="85"/>
      <c r="AF57" s="85"/>
      <c r="AG57" s="85"/>
      <c r="AH57" s="85"/>
      <c r="AI57" s="85"/>
      <c r="AJ57" s="85"/>
      <c r="AK57" s="85"/>
      <c r="AL57" s="85"/>
      <c r="AM57" s="85"/>
      <c r="AN57" s="85"/>
      <c r="AO57" s="85"/>
      <c r="AP57" s="85"/>
      <c r="AQ57" s="87"/>
      <c r="AR57" s="87"/>
      <c r="AS57" s="87"/>
      <c r="AT57" s="87"/>
      <c r="AU57" s="87"/>
    </row>
    <row r="58" spans="2:47" ht="24.95" customHeight="1" thickBot="1">
      <c r="B58" s="555"/>
      <c r="C58" s="259" t="s">
        <v>214</v>
      </c>
      <c r="D58" s="460">
        <f>D57</f>
        <v>0</v>
      </c>
      <c r="E58" s="452" t="s">
        <v>229</v>
      </c>
      <c r="F58" s="95"/>
      <c r="G58" s="130"/>
      <c r="H58" s="131"/>
      <c r="I58" s="229"/>
      <c r="J58" s="95"/>
      <c r="K58" s="95"/>
      <c r="L58" s="95"/>
      <c r="M58" s="95"/>
      <c r="N58" s="95"/>
      <c r="O58" s="95"/>
      <c r="P58" s="95"/>
      <c r="Q58" s="95"/>
      <c r="R58" s="95"/>
      <c r="S58" s="95"/>
      <c r="T58" s="95"/>
      <c r="U58" s="95"/>
      <c r="V58" s="95"/>
      <c r="W58" s="95"/>
      <c r="X58" s="95"/>
      <c r="Y58" s="93"/>
      <c r="Z58" s="93"/>
      <c r="AA58" s="93"/>
      <c r="AB58" s="125"/>
      <c r="AC58" s="125"/>
      <c r="AD58" s="85"/>
      <c r="AE58" s="85"/>
      <c r="AF58" s="85"/>
      <c r="AG58" s="85"/>
      <c r="AH58" s="85"/>
      <c r="AI58" s="85"/>
      <c r="AJ58" s="85"/>
      <c r="AK58" s="85"/>
      <c r="AL58" s="85"/>
      <c r="AM58" s="85"/>
      <c r="AN58" s="85"/>
      <c r="AO58" s="85"/>
      <c r="AP58" s="85"/>
      <c r="AQ58" s="87"/>
      <c r="AR58" s="87"/>
      <c r="AS58" s="87"/>
      <c r="AT58" s="87"/>
      <c r="AU58" s="87"/>
    </row>
    <row r="59" spans="2:47" ht="24.95" customHeight="1">
      <c r="B59" s="556" t="s">
        <v>226</v>
      </c>
      <c r="C59" s="453" t="s">
        <v>206</v>
      </c>
      <c r="D59" s="454"/>
      <c r="E59" s="455" t="s">
        <v>227</v>
      </c>
      <c r="F59" s="95"/>
      <c r="G59" s="130"/>
      <c r="H59" s="131"/>
      <c r="I59" s="229"/>
      <c r="J59" s="95"/>
      <c r="K59" s="95"/>
      <c r="L59" s="95"/>
      <c r="M59" s="95"/>
      <c r="N59" s="95"/>
      <c r="O59" s="95"/>
      <c r="P59" s="95"/>
      <c r="Q59" s="95"/>
      <c r="R59" s="95"/>
      <c r="S59" s="95"/>
      <c r="T59" s="95"/>
      <c r="U59" s="95"/>
      <c r="V59" s="95"/>
      <c r="W59" s="95"/>
      <c r="X59" s="95"/>
      <c r="Y59" s="93"/>
      <c r="Z59" s="93"/>
      <c r="AA59" s="93"/>
      <c r="AB59" s="125"/>
      <c r="AC59" s="125"/>
      <c r="AD59" s="85"/>
      <c r="AE59" s="85"/>
      <c r="AF59" s="85"/>
      <c r="AG59" s="85"/>
      <c r="AH59" s="85"/>
      <c r="AI59" s="85"/>
      <c r="AJ59" s="85"/>
      <c r="AK59" s="85"/>
      <c r="AL59" s="85"/>
      <c r="AM59" s="85"/>
      <c r="AN59" s="85"/>
      <c r="AO59" s="85"/>
      <c r="AP59" s="85"/>
      <c r="AQ59" s="87"/>
      <c r="AR59" s="87"/>
      <c r="AS59" s="87"/>
      <c r="AT59" s="87"/>
      <c r="AU59" s="87"/>
    </row>
    <row r="60" spans="2:47" ht="24.95" customHeight="1">
      <c r="B60" s="554"/>
      <c r="C60" s="258" t="s">
        <v>207</v>
      </c>
      <c r="D60" s="289"/>
      <c r="E60" s="279">
        <v>6</v>
      </c>
      <c r="F60" s="95"/>
      <c r="G60" s="130"/>
      <c r="H60" s="131"/>
      <c r="I60" s="229"/>
      <c r="J60" s="95"/>
      <c r="K60" s="95"/>
      <c r="L60" s="95"/>
      <c r="M60" s="95"/>
      <c r="N60" s="95"/>
      <c r="O60" s="95"/>
      <c r="P60" s="95"/>
      <c r="Q60" s="95"/>
      <c r="R60" s="95"/>
      <c r="S60" s="95"/>
      <c r="T60" s="95"/>
      <c r="U60" s="95"/>
      <c r="V60" s="95"/>
      <c r="W60" s="95"/>
      <c r="X60" s="95"/>
      <c r="Y60" s="93"/>
      <c r="Z60" s="93"/>
      <c r="AA60" s="93"/>
      <c r="AB60" s="125"/>
      <c r="AC60" s="125"/>
      <c r="AD60" s="85"/>
      <c r="AE60" s="85"/>
      <c r="AF60" s="85"/>
      <c r="AG60" s="85"/>
      <c r="AH60" s="85"/>
      <c r="AI60" s="85"/>
      <c r="AJ60" s="85"/>
      <c r="AK60" s="85"/>
      <c r="AL60" s="85"/>
      <c r="AM60" s="85"/>
      <c r="AN60" s="85"/>
      <c r="AO60" s="85"/>
      <c r="AP60" s="85"/>
      <c r="AQ60" s="87"/>
      <c r="AR60" s="87"/>
      <c r="AS60" s="87"/>
      <c r="AT60" s="87"/>
      <c r="AU60" s="87"/>
    </row>
    <row r="61" spans="2:47" ht="24.95" customHeight="1">
      <c r="B61" s="554"/>
      <c r="C61" s="258" t="s">
        <v>208</v>
      </c>
      <c r="D61" s="282"/>
      <c r="E61" s="279" t="s">
        <v>228</v>
      </c>
      <c r="F61" s="95"/>
      <c r="G61" s="130"/>
      <c r="H61" s="131"/>
      <c r="I61" s="229"/>
      <c r="J61" s="95"/>
      <c r="K61" s="95"/>
      <c r="L61" s="95"/>
      <c r="M61" s="95"/>
      <c r="N61" s="95"/>
      <c r="O61" s="95"/>
      <c r="P61" s="95"/>
      <c r="Q61" s="95"/>
      <c r="R61" s="95"/>
      <c r="S61" s="95"/>
      <c r="T61" s="95"/>
      <c r="U61" s="95"/>
      <c r="V61" s="95"/>
      <c r="W61" s="95"/>
      <c r="X61" s="95"/>
      <c r="Y61" s="93"/>
      <c r="Z61" s="93"/>
      <c r="AA61" s="93"/>
      <c r="AB61" s="125"/>
      <c r="AC61" s="125"/>
      <c r="AD61" s="85"/>
      <c r="AE61" s="85"/>
      <c r="AF61" s="85"/>
      <c r="AG61" s="85"/>
      <c r="AH61" s="85"/>
      <c r="AI61" s="85"/>
      <c r="AJ61" s="85"/>
      <c r="AK61" s="85"/>
      <c r="AL61" s="85"/>
      <c r="AM61" s="85"/>
      <c r="AN61" s="85"/>
      <c r="AO61" s="85"/>
      <c r="AP61" s="85"/>
      <c r="AQ61" s="87"/>
      <c r="AR61" s="87"/>
      <c r="AS61" s="87"/>
      <c r="AT61" s="87"/>
      <c r="AU61" s="87"/>
    </row>
    <row r="62" spans="2:47" ht="24.95" customHeight="1">
      <c r="B62" s="554"/>
      <c r="C62" s="258" t="s">
        <v>210</v>
      </c>
      <c r="D62" s="282" t="s">
        <v>215</v>
      </c>
      <c r="E62" s="284">
        <v>45071</v>
      </c>
      <c r="F62" s="95"/>
      <c r="G62" s="130"/>
      <c r="H62" s="131"/>
      <c r="I62" s="229"/>
      <c r="J62" s="95"/>
      <c r="K62" s="95"/>
      <c r="L62" s="95"/>
      <c r="M62" s="95"/>
      <c r="N62" s="95"/>
      <c r="O62" s="95"/>
      <c r="P62" s="95"/>
      <c r="Q62" s="95"/>
      <c r="R62" s="95"/>
      <c r="S62" s="95"/>
      <c r="T62" s="95"/>
      <c r="U62" s="95"/>
      <c r="V62" s="95"/>
      <c r="W62" s="95"/>
      <c r="X62" s="95"/>
      <c r="Y62" s="93"/>
      <c r="Z62" s="93"/>
      <c r="AA62" s="93"/>
      <c r="AB62" s="125"/>
      <c r="AC62" s="125"/>
      <c r="AD62" s="85"/>
      <c r="AE62" s="85"/>
      <c r="AF62" s="85"/>
      <c r="AG62" s="85"/>
      <c r="AH62" s="85"/>
      <c r="AI62" s="85"/>
      <c r="AJ62" s="85"/>
      <c r="AK62" s="85"/>
      <c r="AL62" s="85"/>
      <c r="AM62" s="85"/>
      <c r="AN62" s="85"/>
      <c r="AO62" s="85"/>
      <c r="AP62" s="85"/>
      <c r="AQ62" s="87"/>
      <c r="AR62" s="87"/>
      <c r="AS62" s="87"/>
      <c r="AT62" s="87"/>
      <c r="AU62" s="87"/>
    </row>
    <row r="63" spans="2:47" ht="24.95" customHeight="1">
      <c r="B63" s="554"/>
      <c r="C63" s="258" t="s">
        <v>211</v>
      </c>
      <c r="D63" s="287"/>
      <c r="E63" s="285">
        <v>200000</v>
      </c>
      <c r="F63" s="95"/>
      <c r="G63" s="130"/>
      <c r="H63" s="131"/>
      <c r="I63" s="229"/>
      <c r="J63" s="95"/>
      <c r="K63" s="95"/>
      <c r="L63" s="95"/>
      <c r="M63" s="95"/>
      <c r="N63" s="95"/>
      <c r="O63" s="95"/>
      <c r="P63" s="95"/>
      <c r="Q63" s="95"/>
      <c r="R63" s="95"/>
      <c r="S63" s="95"/>
      <c r="T63" s="95"/>
      <c r="U63" s="95"/>
      <c r="V63" s="95"/>
      <c r="W63" s="95"/>
      <c r="X63" s="95"/>
      <c r="Y63" s="93"/>
      <c r="Z63" s="93"/>
      <c r="AA63" s="93"/>
      <c r="AB63" s="125"/>
      <c r="AC63" s="125"/>
      <c r="AD63" s="85"/>
      <c r="AE63" s="85"/>
      <c r="AF63" s="85"/>
      <c r="AG63" s="85"/>
      <c r="AH63" s="85"/>
      <c r="AI63" s="85"/>
      <c r="AJ63" s="85"/>
      <c r="AK63" s="85"/>
      <c r="AL63" s="85"/>
      <c r="AM63" s="85"/>
      <c r="AN63" s="85"/>
      <c r="AO63" s="85"/>
      <c r="AP63" s="85"/>
      <c r="AQ63" s="87"/>
      <c r="AR63" s="87"/>
      <c r="AS63" s="87"/>
      <c r="AT63" s="87"/>
      <c r="AU63" s="87"/>
    </row>
    <row r="64" spans="2:47" ht="24.95" customHeight="1">
      <c r="B64" s="554"/>
      <c r="C64" s="258" t="s">
        <v>212</v>
      </c>
      <c r="D64" s="489"/>
      <c r="E64" s="285" t="s">
        <v>362</v>
      </c>
      <c r="F64" s="95"/>
      <c r="G64" s="130"/>
      <c r="H64" s="131"/>
      <c r="I64" s="229"/>
      <c r="J64" s="95"/>
      <c r="K64" s="95"/>
      <c r="L64" s="95"/>
      <c r="M64" s="95"/>
      <c r="N64" s="95"/>
      <c r="O64" s="95"/>
      <c r="P64" s="95"/>
      <c r="Q64" s="95"/>
      <c r="R64" s="95"/>
      <c r="S64" s="95"/>
      <c r="T64" s="95"/>
      <c r="U64" s="95"/>
      <c r="V64" s="95"/>
      <c r="W64" s="95"/>
      <c r="X64" s="95"/>
      <c r="Y64" s="93"/>
      <c r="Z64" s="93"/>
      <c r="AA64" s="93"/>
      <c r="AB64" s="125"/>
      <c r="AC64" s="125"/>
      <c r="AD64" s="85"/>
      <c r="AE64" s="85"/>
      <c r="AF64" s="85"/>
      <c r="AG64" s="85"/>
      <c r="AH64" s="85"/>
      <c r="AI64" s="85"/>
      <c r="AJ64" s="85"/>
      <c r="AK64" s="85"/>
      <c r="AL64" s="85"/>
      <c r="AM64" s="85"/>
      <c r="AN64" s="85"/>
      <c r="AO64" s="85"/>
      <c r="AP64" s="85"/>
      <c r="AQ64" s="87"/>
      <c r="AR64" s="87"/>
      <c r="AS64" s="87"/>
      <c r="AT64" s="87"/>
      <c r="AU64" s="87"/>
    </row>
    <row r="65" spans="2:47" ht="24.95" customHeight="1">
      <c r="B65" s="554"/>
      <c r="C65" s="258" t="s">
        <v>213</v>
      </c>
      <c r="D65" s="459">
        <f>MIN(D64,D63)</f>
        <v>0</v>
      </c>
      <c r="E65" s="286" t="s">
        <v>230</v>
      </c>
      <c r="F65" s="95"/>
      <c r="G65" s="130"/>
      <c r="H65" s="131"/>
      <c r="I65" s="229"/>
      <c r="J65" s="95"/>
      <c r="K65" s="95"/>
      <c r="L65" s="95"/>
      <c r="M65" s="95"/>
      <c r="N65" s="95"/>
      <c r="O65" s="95"/>
      <c r="P65" s="95"/>
      <c r="Q65" s="95"/>
      <c r="R65" s="95"/>
      <c r="S65" s="95"/>
      <c r="T65" s="95"/>
      <c r="U65" s="95"/>
      <c r="V65" s="95"/>
      <c r="W65" s="95"/>
      <c r="X65" s="95"/>
      <c r="Y65" s="93"/>
      <c r="Z65" s="93"/>
      <c r="AA65" s="93"/>
      <c r="AB65" s="125"/>
      <c r="AC65" s="125"/>
      <c r="AD65" s="85"/>
      <c r="AE65" s="85"/>
      <c r="AF65" s="85"/>
      <c r="AG65" s="85"/>
      <c r="AH65" s="85"/>
      <c r="AI65" s="85"/>
      <c r="AJ65" s="85"/>
      <c r="AK65" s="85"/>
      <c r="AL65" s="85"/>
      <c r="AM65" s="85"/>
      <c r="AN65" s="85"/>
      <c r="AO65" s="85"/>
      <c r="AP65" s="85"/>
      <c r="AQ65" s="87"/>
      <c r="AR65" s="87"/>
      <c r="AS65" s="87"/>
      <c r="AT65" s="87"/>
      <c r="AU65" s="87"/>
    </row>
    <row r="66" spans="2:47" ht="24.95" customHeight="1" thickBot="1">
      <c r="B66" s="555"/>
      <c r="C66" s="259" t="s">
        <v>214</v>
      </c>
      <c r="D66" s="460">
        <f>D65</f>
        <v>0</v>
      </c>
      <c r="E66" s="452" t="s">
        <v>229</v>
      </c>
      <c r="F66" s="95"/>
      <c r="G66" s="130"/>
      <c r="H66" s="131"/>
      <c r="I66" s="229"/>
      <c r="J66" s="95"/>
      <c r="K66" s="95"/>
      <c r="L66" s="95"/>
      <c r="M66" s="95"/>
      <c r="N66" s="95"/>
      <c r="O66" s="95"/>
      <c r="P66" s="95"/>
      <c r="Q66" s="95"/>
      <c r="R66" s="95"/>
      <c r="S66" s="95"/>
      <c r="T66" s="95"/>
      <c r="U66" s="95"/>
      <c r="V66" s="95"/>
      <c r="W66" s="95"/>
      <c r="X66" s="95"/>
      <c r="Y66" s="93"/>
      <c r="Z66" s="93"/>
      <c r="AA66" s="93"/>
      <c r="AB66" s="125"/>
      <c r="AC66" s="125"/>
      <c r="AD66" s="85"/>
      <c r="AE66" s="85"/>
      <c r="AF66" s="85"/>
      <c r="AG66" s="85"/>
      <c r="AH66" s="85"/>
      <c r="AI66" s="85"/>
      <c r="AJ66" s="85"/>
      <c r="AK66" s="85"/>
      <c r="AL66" s="85"/>
      <c r="AM66" s="85"/>
      <c r="AN66" s="85"/>
      <c r="AO66" s="85"/>
      <c r="AP66" s="85"/>
      <c r="AQ66" s="87"/>
      <c r="AR66" s="87"/>
      <c r="AS66" s="87"/>
      <c r="AT66" s="87"/>
      <c r="AU66" s="87"/>
    </row>
    <row r="67" spans="2:47" ht="24.95" customHeight="1">
      <c r="B67" s="556" t="s">
        <v>232</v>
      </c>
      <c r="C67" s="453" t="s">
        <v>206</v>
      </c>
      <c r="D67" s="454"/>
      <c r="E67" s="455" t="s">
        <v>227</v>
      </c>
      <c r="F67" s="95"/>
      <c r="G67" s="130"/>
      <c r="H67" s="131"/>
      <c r="I67" s="229"/>
      <c r="J67" s="95"/>
      <c r="K67" s="95"/>
      <c r="L67" s="95"/>
      <c r="M67" s="95"/>
      <c r="N67" s="95"/>
      <c r="O67" s="95"/>
      <c r="P67" s="95"/>
      <c r="Q67" s="95"/>
      <c r="R67" s="95"/>
      <c r="S67" s="95"/>
      <c r="T67" s="95"/>
      <c r="U67" s="95"/>
      <c r="V67" s="95"/>
      <c r="W67" s="95"/>
      <c r="X67" s="95"/>
      <c r="Y67" s="93"/>
      <c r="Z67" s="93"/>
      <c r="AA67" s="93"/>
      <c r="AB67" s="125"/>
      <c r="AC67" s="125"/>
      <c r="AD67" s="85"/>
      <c r="AE67" s="85"/>
      <c r="AF67" s="85"/>
      <c r="AG67" s="85"/>
      <c r="AH67" s="85"/>
      <c r="AI67" s="85"/>
      <c r="AJ67" s="85"/>
      <c r="AK67" s="85"/>
      <c r="AL67" s="85"/>
      <c r="AM67" s="85"/>
      <c r="AN67" s="85"/>
      <c r="AO67" s="85"/>
      <c r="AP67" s="85"/>
      <c r="AQ67" s="87"/>
      <c r="AR67" s="87"/>
      <c r="AS67" s="87"/>
      <c r="AT67" s="87"/>
      <c r="AU67" s="87"/>
    </row>
    <row r="68" spans="2:47" ht="24.95" customHeight="1">
      <c r="B68" s="554"/>
      <c r="C68" s="258" t="s">
        <v>207</v>
      </c>
      <c r="D68" s="289"/>
      <c r="E68" s="279">
        <v>6</v>
      </c>
      <c r="F68" s="95"/>
      <c r="G68" s="130"/>
      <c r="H68" s="131"/>
      <c r="I68" s="229"/>
      <c r="J68" s="95"/>
      <c r="K68" s="95"/>
      <c r="L68" s="95"/>
      <c r="M68" s="95"/>
      <c r="N68" s="95"/>
      <c r="O68" s="95"/>
      <c r="P68" s="95"/>
      <c r="Q68" s="95"/>
      <c r="R68" s="95"/>
      <c r="S68" s="95"/>
      <c r="T68" s="95"/>
      <c r="U68" s="95"/>
      <c r="V68" s="95"/>
      <c r="W68" s="95"/>
      <c r="X68" s="95"/>
      <c r="Y68" s="93"/>
      <c r="Z68" s="93"/>
      <c r="AA68" s="93"/>
      <c r="AB68" s="125"/>
      <c r="AC68" s="125"/>
      <c r="AD68" s="85"/>
      <c r="AE68" s="85"/>
      <c r="AF68" s="85"/>
      <c r="AG68" s="85"/>
      <c r="AH68" s="85"/>
      <c r="AI68" s="85"/>
      <c r="AJ68" s="85"/>
      <c r="AK68" s="85"/>
      <c r="AL68" s="85"/>
      <c r="AM68" s="85"/>
      <c r="AN68" s="85"/>
      <c r="AO68" s="85"/>
      <c r="AP68" s="85"/>
      <c r="AQ68" s="87"/>
      <c r="AR68" s="87"/>
      <c r="AS68" s="87"/>
      <c r="AT68" s="87"/>
      <c r="AU68" s="87"/>
    </row>
    <row r="69" spans="2:47" ht="24.95" customHeight="1">
      <c r="B69" s="554"/>
      <c r="C69" s="258" t="s">
        <v>208</v>
      </c>
      <c r="D69" s="282"/>
      <c r="E69" s="279" t="s">
        <v>228</v>
      </c>
      <c r="F69" s="95"/>
      <c r="G69" s="130"/>
      <c r="H69" s="131"/>
      <c r="I69" s="229"/>
      <c r="J69" s="95"/>
      <c r="K69" s="95"/>
      <c r="L69" s="95"/>
      <c r="M69" s="95"/>
      <c r="N69" s="95"/>
      <c r="O69" s="95"/>
      <c r="P69" s="95"/>
      <c r="Q69" s="95"/>
      <c r="R69" s="95"/>
      <c r="S69" s="95"/>
      <c r="T69" s="95"/>
      <c r="U69" s="95"/>
      <c r="V69" s="95"/>
      <c r="W69" s="95"/>
      <c r="X69" s="95"/>
      <c r="Y69" s="93"/>
      <c r="Z69" s="93"/>
      <c r="AA69" s="93"/>
      <c r="AB69" s="125"/>
      <c r="AC69" s="125"/>
      <c r="AD69" s="85"/>
      <c r="AE69" s="85"/>
      <c r="AF69" s="85"/>
      <c r="AG69" s="85"/>
      <c r="AH69" s="85"/>
      <c r="AI69" s="85"/>
      <c r="AJ69" s="85"/>
      <c r="AK69" s="85"/>
      <c r="AL69" s="85"/>
      <c r="AM69" s="85"/>
      <c r="AN69" s="85"/>
      <c r="AO69" s="85"/>
      <c r="AP69" s="85"/>
      <c r="AQ69" s="87"/>
      <c r="AR69" s="87"/>
      <c r="AS69" s="87"/>
      <c r="AT69" s="87"/>
      <c r="AU69" s="87"/>
    </row>
    <row r="70" spans="2:47" ht="24.95" customHeight="1">
      <c r="B70" s="554"/>
      <c r="C70" s="258" t="s">
        <v>210</v>
      </c>
      <c r="D70" s="282" t="s">
        <v>215</v>
      </c>
      <c r="E70" s="284">
        <v>45071</v>
      </c>
      <c r="F70" s="95"/>
      <c r="G70" s="130"/>
      <c r="H70" s="131"/>
      <c r="I70" s="229"/>
      <c r="J70" s="95"/>
      <c r="K70" s="95"/>
      <c r="L70" s="95"/>
      <c r="M70" s="95"/>
      <c r="N70" s="95"/>
      <c r="O70" s="95"/>
      <c r="P70" s="95"/>
      <c r="Q70" s="95"/>
      <c r="R70" s="95"/>
      <c r="S70" s="95"/>
      <c r="T70" s="95"/>
      <c r="U70" s="95"/>
      <c r="V70" s="95"/>
      <c r="W70" s="95"/>
      <c r="X70" s="95"/>
      <c r="Y70" s="93"/>
      <c r="Z70" s="93"/>
      <c r="AA70" s="93"/>
      <c r="AB70" s="125"/>
      <c r="AC70" s="125"/>
      <c r="AD70" s="85"/>
      <c r="AE70" s="85"/>
      <c r="AF70" s="85"/>
      <c r="AG70" s="85"/>
      <c r="AH70" s="85"/>
      <c r="AI70" s="85"/>
      <c r="AJ70" s="85"/>
      <c r="AK70" s="85"/>
      <c r="AL70" s="85"/>
      <c r="AM70" s="85"/>
      <c r="AN70" s="85"/>
      <c r="AO70" s="85"/>
      <c r="AP70" s="85"/>
      <c r="AQ70" s="87"/>
      <c r="AR70" s="87"/>
      <c r="AS70" s="87"/>
      <c r="AT70" s="87"/>
      <c r="AU70" s="87"/>
    </row>
    <row r="71" spans="2:47" ht="24.95" customHeight="1">
      <c r="B71" s="554"/>
      <c r="C71" s="258" t="s">
        <v>211</v>
      </c>
      <c r="D71" s="287"/>
      <c r="E71" s="285">
        <v>200000</v>
      </c>
      <c r="F71" s="95"/>
      <c r="G71" s="130"/>
      <c r="H71" s="131"/>
      <c r="I71" s="229"/>
      <c r="J71" s="95"/>
      <c r="K71" s="95"/>
      <c r="L71" s="95"/>
      <c r="M71" s="95"/>
      <c r="N71" s="95"/>
      <c r="O71" s="95"/>
      <c r="P71" s="95"/>
      <c r="Q71" s="95"/>
      <c r="R71" s="95"/>
      <c r="S71" s="95"/>
      <c r="T71" s="95"/>
      <c r="U71" s="95"/>
      <c r="V71" s="95"/>
      <c r="W71" s="95"/>
      <c r="X71" s="95"/>
      <c r="Y71" s="93"/>
      <c r="Z71" s="93"/>
      <c r="AA71" s="93"/>
      <c r="AB71" s="125"/>
      <c r="AC71" s="125"/>
      <c r="AD71" s="85"/>
      <c r="AE71" s="85"/>
      <c r="AF71" s="85"/>
      <c r="AG71" s="85"/>
      <c r="AH71" s="85"/>
      <c r="AI71" s="85"/>
      <c r="AJ71" s="85"/>
      <c r="AK71" s="85"/>
      <c r="AL71" s="85"/>
      <c r="AM71" s="85"/>
      <c r="AN71" s="85"/>
      <c r="AO71" s="85"/>
      <c r="AP71" s="85"/>
      <c r="AQ71" s="87"/>
      <c r="AR71" s="87"/>
      <c r="AS71" s="87"/>
      <c r="AT71" s="87"/>
      <c r="AU71" s="87"/>
    </row>
    <row r="72" spans="2:47" ht="24.95" customHeight="1">
      <c r="B72" s="554"/>
      <c r="C72" s="258" t="s">
        <v>212</v>
      </c>
      <c r="D72" s="489"/>
      <c r="E72" s="285" t="s">
        <v>362</v>
      </c>
      <c r="F72" s="95"/>
      <c r="G72" s="130"/>
      <c r="H72" s="131"/>
      <c r="I72" s="229"/>
      <c r="J72" s="95"/>
      <c r="K72" s="95"/>
      <c r="L72" s="95"/>
      <c r="M72" s="95"/>
      <c r="N72" s="95"/>
      <c r="O72" s="95"/>
      <c r="P72" s="95"/>
      <c r="Q72" s="95"/>
      <c r="R72" s="95"/>
      <c r="S72" s="95"/>
      <c r="T72" s="95"/>
      <c r="U72" s="95"/>
      <c r="V72" s="95"/>
      <c r="W72" s="95"/>
      <c r="X72" s="95"/>
      <c r="Y72" s="93"/>
      <c r="Z72" s="93"/>
      <c r="AA72" s="93"/>
      <c r="AB72" s="125"/>
      <c r="AC72" s="125"/>
      <c r="AD72" s="85"/>
      <c r="AE72" s="85"/>
      <c r="AF72" s="85"/>
      <c r="AG72" s="85"/>
      <c r="AH72" s="85"/>
      <c r="AI72" s="85"/>
      <c r="AJ72" s="85"/>
      <c r="AK72" s="85"/>
      <c r="AL72" s="85"/>
      <c r="AM72" s="85"/>
      <c r="AN72" s="85"/>
      <c r="AO72" s="85"/>
      <c r="AP72" s="85"/>
      <c r="AQ72" s="87"/>
      <c r="AR72" s="87"/>
      <c r="AS72" s="87"/>
      <c r="AT72" s="87"/>
      <c r="AU72" s="87"/>
    </row>
    <row r="73" spans="2:47" ht="24.95" customHeight="1">
      <c r="B73" s="554"/>
      <c r="C73" s="258" t="s">
        <v>213</v>
      </c>
      <c r="D73" s="459">
        <f>MIN(D72,D71)</f>
        <v>0</v>
      </c>
      <c r="E73" s="286" t="s">
        <v>230</v>
      </c>
      <c r="F73" s="95"/>
      <c r="G73" s="130"/>
      <c r="H73" s="131"/>
      <c r="I73" s="229"/>
      <c r="J73" s="95"/>
      <c r="K73" s="95"/>
      <c r="L73" s="95"/>
      <c r="M73" s="95"/>
      <c r="N73" s="95"/>
      <c r="O73" s="95"/>
      <c r="P73" s="95"/>
      <c r="Q73" s="95"/>
      <c r="R73" s="95"/>
      <c r="S73" s="95"/>
      <c r="T73" s="95"/>
      <c r="U73" s="95"/>
      <c r="V73" s="95"/>
      <c r="W73" s="95"/>
      <c r="X73" s="95"/>
      <c r="Y73" s="93"/>
      <c r="Z73" s="93"/>
      <c r="AA73" s="93"/>
      <c r="AB73" s="125"/>
      <c r="AC73" s="125"/>
      <c r="AD73" s="85"/>
      <c r="AE73" s="85"/>
      <c r="AF73" s="85"/>
      <c r="AG73" s="85"/>
      <c r="AH73" s="85"/>
      <c r="AI73" s="85"/>
      <c r="AJ73" s="85"/>
      <c r="AK73" s="85"/>
      <c r="AL73" s="85"/>
      <c r="AM73" s="85"/>
      <c r="AN73" s="85"/>
      <c r="AO73" s="85"/>
      <c r="AP73" s="85"/>
      <c r="AQ73" s="87"/>
      <c r="AR73" s="87"/>
      <c r="AS73" s="87"/>
      <c r="AT73" s="87"/>
      <c r="AU73" s="87"/>
    </row>
    <row r="74" spans="2:47" ht="24.95" customHeight="1" thickBot="1">
      <c r="B74" s="555"/>
      <c r="C74" s="259" t="s">
        <v>214</v>
      </c>
      <c r="D74" s="460">
        <f>D73</f>
        <v>0</v>
      </c>
      <c r="E74" s="452" t="s">
        <v>229</v>
      </c>
      <c r="F74" s="95"/>
      <c r="G74" s="130"/>
      <c r="H74" s="131"/>
      <c r="I74" s="229"/>
      <c r="J74" s="95"/>
      <c r="K74" s="95"/>
      <c r="L74" s="95"/>
      <c r="M74" s="95"/>
      <c r="N74" s="95"/>
      <c r="O74" s="95"/>
      <c r="P74" s="95"/>
      <c r="Q74" s="95"/>
      <c r="R74" s="95"/>
      <c r="S74" s="95"/>
      <c r="T74" s="95"/>
      <c r="U74" s="95"/>
      <c r="V74" s="95"/>
      <c r="W74" s="95"/>
      <c r="X74" s="95"/>
      <c r="Y74" s="93"/>
      <c r="Z74" s="93"/>
      <c r="AA74" s="93"/>
      <c r="AB74" s="125"/>
      <c r="AC74" s="125"/>
      <c r="AD74" s="85"/>
      <c r="AE74" s="85"/>
      <c r="AF74" s="85"/>
      <c r="AG74" s="85"/>
      <c r="AH74" s="85"/>
      <c r="AI74" s="85"/>
      <c r="AJ74" s="85"/>
      <c r="AK74" s="85"/>
      <c r="AL74" s="85"/>
      <c r="AM74" s="85"/>
      <c r="AN74" s="85"/>
      <c r="AO74" s="85"/>
      <c r="AP74" s="85"/>
      <c r="AQ74" s="87"/>
      <c r="AR74" s="87"/>
      <c r="AS74" s="87"/>
      <c r="AT74" s="87"/>
      <c r="AU74" s="87"/>
    </row>
    <row r="75" spans="2:47" ht="24.95" customHeight="1">
      <c r="B75" s="556" t="s">
        <v>233</v>
      </c>
      <c r="C75" s="453" t="s">
        <v>206</v>
      </c>
      <c r="D75" s="454"/>
      <c r="E75" s="455" t="s">
        <v>227</v>
      </c>
      <c r="F75" s="95"/>
      <c r="G75" s="130"/>
      <c r="H75" s="131"/>
      <c r="I75" s="229"/>
      <c r="J75" s="95"/>
      <c r="K75" s="95"/>
      <c r="L75" s="95"/>
      <c r="M75" s="95"/>
      <c r="N75" s="95"/>
      <c r="O75" s="95"/>
      <c r="P75" s="95"/>
      <c r="Q75" s="95"/>
      <c r="R75" s="95"/>
      <c r="S75" s="95"/>
      <c r="T75" s="95"/>
      <c r="U75" s="95"/>
      <c r="V75" s="95"/>
      <c r="W75" s="95"/>
      <c r="X75" s="95"/>
      <c r="Y75" s="93"/>
      <c r="Z75" s="93"/>
      <c r="AA75" s="93"/>
      <c r="AB75" s="125"/>
      <c r="AC75" s="125"/>
      <c r="AD75" s="85"/>
      <c r="AE75" s="85"/>
      <c r="AF75" s="85"/>
      <c r="AG75" s="85"/>
      <c r="AH75" s="85"/>
      <c r="AI75" s="85"/>
      <c r="AJ75" s="85"/>
      <c r="AK75" s="85"/>
      <c r="AL75" s="85"/>
      <c r="AM75" s="85"/>
      <c r="AN75" s="85"/>
      <c r="AO75" s="85"/>
      <c r="AP75" s="85"/>
      <c r="AQ75" s="87"/>
      <c r="AR75" s="87"/>
      <c r="AS75" s="87"/>
      <c r="AT75" s="87"/>
      <c r="AU75" s="87"/>
    </row>
    <row r="76" spans="2:47" ht="24.95" customHeight="1">
      <c r="B76" s="554"/>
      <c r="C76" s="258" t="s">
        <v>207</v>
      </c>
      <c r="D76" s="289"/>
      <c r="E76" s="279">
        <v>6</v>
      </c>
      <c r="F76" s="95"/>
      <c r="G76" s="130"/>
      <c r="H76" s="131"/>
      <c r="I76" s="229"/>
      <c r="J76" s="95"/>
      <c r="K76" s="95"/>
      <c r="L76" s="95"/>
      <c r="M76" s="95"/>
      <c r="N76" s="95"/>
      <c r="O76" s="95"/>
      <c r="P76" s="95"/>
      <c r="Q76" s="95"/>
      <c r="R76" s="95"/>
      <c r="S76" s="95"/>
      <c r="T76" s="95"/>
      <c r="U76" s="95"/>
      <c r="V76" s="95"/>
      <c r="W76" s="95"/>
      <c r="X76" s="95"/>
      <c r="Y76" s="93"/>
      <c r="Z76" s="93"/>
      <c r="AA76" s="93"/>
      <c r="AB76" s="125"/>
      <c r="AC76" s="125"/>
      <c r="AD76" s="85"/>
      <c r="AE76" s="85"/>
      <c r="AF76" s="85"/>
      <c r="AG76" s="85"/>
      <c r="AH76" s="85"/>
      <c r="AI76" s="85"/>
      <c r="AJ76" s="85"/>
      <c r="AK76" s="85"/>
      <c r="AL76" s="85"/>
      <c r="AM76" s="85"/>
      <c r="AN76" s="85"/>
      <c r="AO76" s="85"/>
      <c r="AP76" s="85"/>
      <c r="AQ76" s="87"/>
      <c r="AR76" s="87"/>
      <c r="AS76" s="87"/>
      <c r="AT76" s="87"/>
      <c r="AU76" s="87"/>
    </row>
    <row r="77" spans="2:47" ht="24.95" customHeight="1">
      <c r="B77" s="554"/>
      <c r="C77" s="258" t="s">
        <v>208</v>
      </c>
      <c r="D77" s="282"/>
      <c r="E77" s="279" t="s">
        <v>228</v>
      </c>
      <c r="F77" s="95"/>
      <c r="G77" s="130"/>
      <c r="H77" s="131"/>
      <c r="I77" s="229"/>
      <c r="J77" s="95"/>
      <c r="K77" s="95"/>
      <c r="L77" s="95"/>
      <c r="M77" s="95"/>
      <c r="N77" s="95"/>
      <c r="O77" s="95"/>
      <c r="P77" s="95"/>
      <c r="Q77" s="95"/>
      <c r="R77" s="95"/>
      <c r="S77" s="95"/>
      <c r="T77" s="95"/>
      <c r="U77" s="95"/>
      <c r="V77" s="95"/>
      <c r="W77" s="95"/>
      <c r="X77" s="95"/>
      <c r="Y77" s="93"/>
      <c r="Z77" s="93"/>
      <c r="AA77" s="93"/>
      <c r="AB77" s="125"/>
      <c r="AC77" s="125"/>
      <c r="AD77" s="85"/>
      <c r="AE77" s="85"/>
      <c r="AF77" s="85"/>
      <c r="AG77" s="85"/>
      <c r="AH77" s="85"/>
      <c r="AI77" s="85"/>
      <c r="AJ77" s="85"/>
      <c r="AK77" s="85"/>
      <c r="AL77" s="85"/>
      <c r="AM77" s="85"/>
      <c r="AN77" s="85"/>
      <c r="AO77" s="85"/>
      <c r="AP77" s="85"/>
      <c r="AQ77" s="87"/>
      <c r="AR77" s="87"/>
      <c r="AS77" s="87"/>
      <c r="AT77" s="87"/>
      <c r="AU77" s="87"/>
    </row>
    <row r="78" spans="2:47" ht="24.95" customHeight="1">
      <c r="B78" s="554"/>
      <c r="C78" s="258" t="s">
        <v>210</v>
      </c>
      <c r="D78" s="282" t="s">
        <v>215</v>
      </c>
      <c r="E78" s="284">
        <v>45071</v>
      </c>
      <c r="F78" s="95"/>
      <c r="G78" s="130"/>
      <c r="H78" s="131"/>
      <c r="I78" s="229"/>
      <c r="J78" s="95"/>
      <c r="K78" s="95"/>
      <c r="L78" s="95"/>
      <c r="M78" s="95"/>
      <c r="N78" s="95"/>
      <c r="O78" s="95"/>
      <c r="P78" s="95"/>
      <c r="Q78" s="95"/>
      <c r="R78" s="95"/>
      <c r="S78" s="95"/>
      <c r="T78" s="95"/>
      <c r="U78" s="95"/>
      <c r="V78" s="95"/>
      <c r="W78" s="95"/>
      <c r="X78" s="95"/>
      <c r="Y78" s="93"/>
      <c r="Z78" s="93"/>
      <c r="AA78" s="93"/>
      <c r="AB78" s="125"/>
      <c r="AC78" s="125"/>
      <c r="AD78" s="85"/>
      <c r="AE78" s="85"/>
      <c r="AF78" s="85"/>
      <c r="AG78" s="85"/>
      <c r="AH78" s="85"/>
      <c r="AI78" s="85"/>
      <c r="AJ78" s="85"/>
      <c r="AK78" s="85"/>
      <c r="AL78" s="85"/>
      <c r="AM78" s="85"/>
      <c r="AN78" s="85"/>
      <c r="AO78" s="85"/>
      <c r="AP78" s="85"/>
      <c r="AQ78" s="87"/>
      <c r="AR78" s="87"/>
      <c r="AS78" s="87"/>
      <c r="AT78" s="87"/>
      <c r="AU78" s="87"/>
    </row>
    <row r="79" spans="2:47" ht="24.95" customHeight="1">
      <c r="B79" s="554"/>
      <c r="C79" s="258" t="s">
        <v>211</v>
      </c>
      <c r="D79" s="287"/>
      <c r="E79" s="285">
        <v>200000</v>
      </c>
      <c r="F79" s="95"/>
      <c r="G79" s="130"/>
      <c r="H79" s="131"/>
      <c r="I79" s="229"/>
      <c r="J79" s="95"/>
      <c r="K79" s="95"/>
      <c r="L79" s="95"/>
      <c r="M79" s="95"/>
      <c r="N79" s="95"/>
      <c r="O79" s="95"/>
      <c r="P79" s="95"/>
      <c r="Q79" s="95"/>
      <c r="R79" s="95"/>
      <c r="S79" s="95"/>
      <c r="T79" s="95"/>
      <c r="U79" s="95"/>
      <c r="V79" s="95"/>
      <c r="W79" s="95"/>
      <c r="X79" s="95"/>
      <c r="Y79" s="93"/>
      <c r="Z79" s="93"/>
      <c r="AA79" s="93"/>
      <c r="AB79" s="125"/>
      <c r="AC79" s="125"/>
      <c r="AD79" s="85"/>
      <c r="AE79" s="85"/>
      <c r="AF79" s="85"/>
      <c r="AG79" s="85"/>
      <c r="AH79" s="85"/>
      <c r="AI79" s="85"/>
      <c r="AJ79" s="85"/>
      <c r="AK79" s="85"/>
      <c r="AL79" s="85"/>
      <c r="AM79" s="85"/>
      <c r="AN79" s="85"/>
      <c r="AO79" s="85"/>
      <c r="AP79" s="85"/>
      <c r="AQ79" s="87"/>
      <c r="AR79" s="87"/>
      <c r="AS79" s="87"/>
      <c r="AT79" s="87"/>
      <c r="AU79" s="87"/>
    </row>
    <row r="80" spans="2:47" ht="24.95" customHeight="1">
      <c r="B80" s="554"/>
      <c r="C80" s="258" t="s">
        <v>212</v>
      </c>
      <c r="D80" s="489"/>
      <c r="E80" s="285" t="s">
        <v>362</v>
      </c>
      <c r="F80" s="95"/>
      <c r="G80" s="130"/>
      <c r="H80" s="131"/>
      <c r="I80" s="229"/>
      <c r="J80" s="95"/>
      <c r="K80" s="95"/>
      <c r="L80" s="95"/>
      <c r="M80" s="95"/>
      <c r="N80" s="95"/>
      <c r="O80" s="95"/>
      <c r="P80" s="95"/>
      <c r="Q80" s="95"/>
      <c r="R80" s="95"/>
      <c r="S80" s="95"/>
      <c r="T80" s="95"/>
      <c r="U80" s="95"/>
      <c r="V80" s="95"/>
      <c r="W80" s="95"/>
      <c r="X80" s="95"/>
      <c r="Y80" s="93"/>
      <c r="Z80" s="93"/>
      <c r="AA80" s="93"/>
      <c r="AB80" s="125"/>
      <c r="AC80" s="125"/>
      <c r="AD80" s="85"/>
      <c r="AE80" s="85"/>
      <c r="AF80" s="85"/>
      <c r="AG80" s="85"/>
      <c r="AH80" s="85"/>
      <c r="AI80" s="85"/>
      <c r="AJ80" s="85"/>
      <c r="AK80" s="85"/>
      <c r="AL80" s="85"/>
      <c r="AM80" s="85"/>
      <c r="AN80" s="85"/>
      <c r="AO80" s="85"/>
      <c r="AP80" s="85"/>
      <c r="AQ80" s="87"/>
      <c r="AR80" s="87"/>
      <c r="AS80" s="87"/>
      <c r="AT80" s="87"/>
      <c r="AU80" s="87"/>
    </row>
    <row r="81" spans="2:47" ht="24.95" customHeight="1">
      <c r="B81" s="554"/>
      <c r="C81" s="258" t="s">
        <v>213</v>
      </c>
      <c r="D81" s="459">
        <f>MIN(D80,D79)</f>
        <v>0</v>
      </c>
      <c r="E81" s="286" t="s">
        <v>230</v>
      </c>
      <c r="F81" s="95"/>
      <c r="G81" s="130"/>
      <c r="H81" s="131"/>
      <c r="I81" s="229"/>
      <c r="J81" s="95"/>
      <c r="K81" s="95"/>
      <c r="L81" s="95"/>
      <c r="M81" s="95"/>
      <c r="N81" s="95"/>
      <c r="O81" s="95"/>
      <c r="P81" s="95"/>
      <c r="Q81" s="95"/>
      <c r="R81" s="95"/>
      <c r="S81" s="95"/>
      <c r="T81" s="95"/>
      <c r="U81" s="95"/>
      <c r="V81" s="95"/>
      <c r="W81" s="95"/>
      <c r="X81" s="95"/>
      <c r="Y81" s="93"/>
      <c r="Z81" s="93"/>
      <c r="AA81" s="93"/>
      <c r="AB81" s="125"/>
      <c r="AC81" s="125"/>
      <c r="AD81" s="85"/>
      <c r="AE81" s="85"/>
      <c r="AF81" s="85"/>
      <c r="AG81" s="85"/>
      <c r="AH81" s="85"/>
      <c r="AI81" s="85"/>
      <c r="AJ81" s="85"/>
      <c r="AK81" s="85"/>
      <c r="AL81" s="85"/>
      <c r="AM81" s="85"/>
      <c r="AN81" s="85"/>
      <c r="AO81" s="85"/>
      <c r="AP81" s="85"/>
      <c r="AQ81" s="87"/>
      <c r="AR81" s="87"/>
      <c r="AS81" s="87"/>
      <c r="AT81" s="87"/>
      <c r="AU81" s="87"/>
    </row>
    <row r="82" spans="2:47" ht="24.95" customHeight="1" thickBot="1">
      <c r="B82" s="555"/>
      <c r="C82" s="259" t="s">
        <v>214</v>
      </c>
      <c r="D82" s="460">
        <f>D81</f>
        <v>0</v>
      </c>
      <c r="E82" s="452" t="s">
        <v>229</v>
      </c>
      <c r="F82" s="95"/>
      <c r="G82" s="130"/>
      <c r="H82" s="131"/>
      <c r="I82" s="229"/>
      <c r="J82" s="95"/>
      <c r="K82" s="95"/>
      <c r="L82" s="95"/>
      <c r="M82" s="95"/>
      <c r="N82" s="95"/>
      <c r="O82" s="95"/>
      <c r="P82" s="95"/>
      <c r="Q82" s="95"/>
      <c r="R82" s="95"/>
      <c r="S82" s="95"/>
      <c r="T82" s="95"/>
      <c r="U82" s="95"/>
      <c r="V82" s="95"/>
      <c r="W82" s="95"/>
      <c r="X82" s="95"/>
      <c r="Y82" s="93"/>
      <c r="Z82" s="93"/>
      <c r="AA82" s="93"/>
      <c r="AB82" s="125"/>
      <c r="AC82" s="125"/>
      <c r="AD82" s="85"/>
      <c r="AE82" s="85"/>
      <c r="AF82" s="85"/>
      <c r="AG82" s="85"/>
      <c r="AH82" s="85"/>
      <c r="AI82" s="85"/>
      <c r="AJ82" s="85"/>
      <c r="AK82" s="85"/>
      <c r="AL82" s="85"/>
      <c r="AM82" s="85"/>
      <c r="AN82" s="85"/>
      <c r="AO82" s="85"/>
      <c r="AP82" s="85"/>
      <c r="AQ82" s="87"/>
      <c r="AR82" s="87"/>
      <c r="AS82" s="87"/>
      <c r="AT82" s="87"/>
      <c r="AU82" s="87"/>
    </row>
    <row r="83" spans="2:47" ht="24.95" customHeight="1">
      <c r="B83" s="556" t="s">
        <v>234</v>
      </c>
      <c r="C83" s="453" t="s">
        <v>206</v>
      </c>
      <c r="D83" s="454"/>
      <c r="E83" s="455" t="s">
        <v>227</v>
      </c>
      <c r="F83" s="95"/>
      <c r="G83" s="130"/>
      <c r="H83" s="131"/>
      <c r="I83" s="229"/>
      <c r="J83" s="95"/>
      <c r="K83" s="95"/>
      <c r="L83" s="95"/>
      <c r="M83" s="95"/>
      <c r="N83" s="95"/>
      <c r="O83" s="95"/>
      <c r="P83" s="95"/>
      <c r="Q83" s="95"/>
      <c r="R83" s="95"/>
      <c r="S83" s="95"/>
      <c r="T83" s="95"/>
      <c r="U83" s="95"/>
      <c r="V83" s="95"/>
      <c r="W83" s="95"/>
      <c r="X83" s="95"/>
      <c r="Y83" s="93"/>
      <c r="Z83" s="93"/>
      <c r="AA83" s="93"/>
      <c r="AB83" s="125"/>
      <c r="AC83" s="125"/>
      <c r="AD83" s="85"/>
      <c r="AE83" s="85"/>
      <c r="AF83" s="85"/>
      <c r="AG83" s="85"/>
      <c r="AH83" s="85"/>
      <c r="AI83" s="85"/>
      <c r="AJ83" s="85"/>
      <c r="AK83" s="85"/>
      <c r="AL83" s="85"/>
      <c r="AM83" s="85"/>
      <c r="AN83" s="85"/>
      <c r="AO83" s="85"/>
      <c r="AP83" s="85"/>
      <c r="AQ83" s="87"/>
      <c r="AR83" s="87"/>
      <c r="AS83" s="87"/>
      <c r="AT83" s="87"/>
      <c r="AU83" s="87"/>
    </row>
    <row r="84" spans="2:47" ht="24.95" customHeight="1">
      <c r="B84" s="554"/>
      <c r="C84" s="258" t="s">
        <v>207</v>
      </c>
      <c r="D84" s="289"/>
      <c r="E84" s="279">
        <v>6</v>
      </c>
      <c r="F84" s="95"/>
      <c r="G84" s="130"/>
      <c r="H84" s="131"/>
      <c r="I84" s="229"/>
      <c r="J84" s="95"/>
      <c r="K84" s="95"/>
      <c r="L84" s="95"/>
      <c r="M84" s="95"/>
      <c r="N84" s="95"/>
      <c r="O84" s="95"/>
      <c r="P84" s="95"/>
      <c r="Q84" s="95"/>
      <c r="R84" s="95"/>
      <c r="S84" s="95"/>
      <c r="T84" s="95"/>
      <c r="U84" s="95"/>
      <c r="V84" s="95"/>
      <c r="W84" s="95"/>
      <c r="X84" s="95"/>
      <c r="Y84" s="93"/>
      <c r="Z84" s="93"/>
      <c r="AA84" s="93"/>
      <c r="AB84" s="125"/>
      <c r="AC84" s="125"/>
      <c r="AD84" s="85"/>
      <c r="AE84" s="85"/>
      <c r="AF84" s="85"/>
      <c r="AG84" s="85"/>
      <c r="AH84" s="85"/>
      <c r="AI84" s="85"/>
      <c r="AJ84" s="85"/>
      <c r="AK84" s="85"/>
      <c r="AL84" s="85"/>
      <c r="AM84" s="85"/>
      <c r="AN84" s="85"/>
      <c r="AO84" s="85"/>
      <c r="AP84" s="85"/>
      <c r="AQ84" s="87"/>
      <c r="AR84" s="87"/>
      <c r="AS84" s="87"/>
      <c r="AT84" s="87"/>
      <c r="AU84" s="87"/>
    </row>
    <row r="85" spans="2:47" ht="24.95" customHeight="1">
      <c r="B85" s="554"/>
      <c r="C85" s="258" t="s">
        <v>208</v>
      </c>
      <c r="D85" s="282"/>
      <c r="E85" s="279" t="s">
        <v>228</v>
      </c>
      <c r="F85" s="95"/>
      <c r="G85" s="130"/>
      <c r="H85" s="131"/>
      <c r="I85" s="229"/>
      <c r="J85" s="95"/>
      <c r="K85" s="95"/>
      <c r="L85" s="95"/>
      <c r="M85" s="95"/>
      <c r="N85" s="95"/>
      <c r="O85" s="95"/>
      <c r="P85" s="95"/>
      <c r="Q85" s="95"/>
      <c r="R85" s="95"/>
      <c r="S85" s="95"/>
      <c r="T85" s="95"/>
      <c r="U85" s="95"/>
      <c r="V85" s="95"/>
      <c r="W85" s="95"/>
      <c r="X85" s="95"/>
      <c r="Y85" s="93"/>
      <c r="Z85" s="93"/>
      <c r="AA85" s="93"/>
      <c r="AB85" s="125"/>
      <c r="AC85" s="125"/>
      <c r="AD85" s="85"/>
      <c r="AE85" s="85"/>
      <c r="AF85" s="85"/>
      <c r="AG85" s="85"/>
      <c r="AH85" s="85"/>
      <c r="AI85" s="85"/>
      <c r="AJ85" s="85"/>
      <c r="AK85" s="85"/>
      <c r="AL85" s="85"/>
      <c r="AM85" s="85"/>
      <c r="AN85" s="85"/>
      <c r="AO85" s="85"/>
      <c r="AP85" s="85"/>
      <c r="AQ85" s="87"/>
      <c r="AR85" s="87"/>
      <c r="AS85" s="87"/>
      <c r="AT85" s="87"/>
      <c r="AU85" s="87"/>
    </row>
    <row r="86" spans="2:47" ht="24.95" customHeight="1">
      <c r="B86" s="554"/>
      <c r="C86" s="258" t="s">
        <v>210</v>
      </c>
      <c r="D86" s="282" t="s">
        <v>215</v>
      </c>
      <c r="E86" s="284">
        <v>45071</v>
      </c>
      <c r="F86" s="95"/>
      <c r="G86" s="130"/>
      <c r="H86" s="131"/>
      <c r="I86" s="229"/>
      <c r="J86" s="95"/>
      <c r="K86" s="95"/>
      <c r="L86" s="95"/>
      <c r="M86" s="95"/>
      <c r="N86" s="95"/>
      <c r="O86" s="95"/>
      <c r="P86" s="95"/>
      <c r="Q86" s="95"/>
      <c r="R86" s="95"/>
      <c r="S86" s="95"/>
      <c r="T86" s="95"/>
      <c r="U86" s="95"/>
      <c r="V86" s="95"/>
      <c r="W86" s="95"/>
      <c r="X86" s="95"/>
      <c r="Y86" s="93"/>
      <c r="Z86" s="93"/>
      <c r="AA86" s="93"/>
      <c r="AB86" s="125"/>
      <c r="AC86" s="125"/>
      <c r="AD86" s="85"/>
      <c r="AE86" s="85"/>
      <c r="AF86" s="85"/>
      <c r="AG86" s="85"/>
      <c r="AH86" s="85"/>
      <c r="AI86" s="85"/>
      <c r="AJ86" s="85"/>
      <c r="AK86" s="85"/>
      <c r="AL86" s="85"/>
      <c r="AM86" s="85"/>
      <c r="AN86" s="85"/>
      <c r="AO86" s="85"/>
      <c r="AP86" s="85"/>
      <c r="AQ86" s="87"/>
      <c r="AR86" s="87"/>
      <c r="AS86" s="87"/>
      <c r="AT86" s="87"/>
      <c r="AU86" s="87"/>
    </row>
    <row r="87" spans="2:47" ht="24.95" customHeight="1">
      <c r="B87" s="554"/>
      <c r="C87" s="258" t="s">
        <v>211</v>
      </c>
      <c r="D87" s="287"/>
      <c r="E87" s="285">
        <v>200000</v>
      </c>
      <c r="F87" s="95"/>
      <c r="G87" s="130"/>
      <c r="H87" s="131"/>
      <c r="I87" s="229"/>
      <c r="J87" s="95"/>
      <c r="K87" s="95"/>
      <c r="L87" s="95"/>
      <c r="M87" s="95"/>
      <c r="N87" s="95"/>
      <c r="O87" s="95"/>
      <c r="P87" s="95"/>
      <c r="Q87" s="95"/>
      <c r="R87" s="95"/>
      <c r="S87" s="95"/>
      <c r="T87" s="95"/>
      <c r="U87" s="95"/>
      <c r="V87" s="95"/>
      <c r="W87" s="95"/>
      <c r="X87" s="95"/>
      <c r="Y87" s="93"/>
      <c r="Z87" s="93"/>
      <c r="AA87" s="93"/>
      <c r="AB87" s="125"/>
      <c r="AC87" s="125"/>
      <c r="AD87" s="85"/>
      <c r="AE87" s="85"/>
      <c r="AF87" s="85"/>
      <c r="AG87" s="85"/>
      <c r="AH87" s="85"/>
      <c r="AI87" s="85"/>
      <c r="AJ87" s="85"/>
      <c r="AK87" s="85"/>
      <c r="AL87" s="85"/>
      <c r="AM87" s="85"/>
      <c r="AN87" s="85"/>
      <c r="AO87" s="85"/>
      <c r="AP87" s="85"/>
      <c r="AQ87" s="87"/>
      <c r="AR87" s="87"/>
      <c r="AS87" s="87"/>
      <c r="AT87" s="87"/>
      <c r="AU87" s="87"/>
    </row>
    <row r="88" spans="2:47" ht="24.95" customHeight="1">
      <c r="B88" s="554"/>
      <c r="C88" s="258" t="s">
        <v>212</v>
      </c>
      <c r="D88" s="489"/>
      <c r="E88" s="285" t="s">
        <v>362</v>
      </c>
      <c r="F88" s="95"/>
      <c r="G88" s="130"/>
      <c r="H88" s="131"/>
      <c r="I88" s="229"/>
      <c r="J88" s="95"/>
      <c r="K88" s="95"/>
      <c r="L88" s="95"/>
      <c r="M88" s="95"/>
      <c r="N88" s="95"/>
      <c r="O88" s="95"/>
      <c r="P88" s="95"/>
      <c r="Q88" s="95"/>
      <c r="R88" s="95"/>
      <c r="S88" s="95"/>
      <c r="T88" s="95"/>
      <c r="U88" s="95"/>
      <c r="V88" s="95"/>
      <c r="W88" s="95"/>
      <c r="X88" s="95"/>
      <c r="Y88" s="93"/>
      <c r="Z88" s="93"/>
      <c r="AA88" s="93"/>
      <c r="AB88" s="125"/>
      <c r="AC88" s="125"/>
      <c r="AD88" s="85"/>
      <c r="AE88" s="85"/>
      <c r="AF88" s="85"/>
      <c r="AG88" s="85"/>
      <c r="AH88" s="85"/>
      <c r="AI88" s="85"/>
      <c r="AJ88" s="85"/>
      <c r="AK88" s="85"/>
      <c r="AL88" s="85"/>
      <c r="AM88" s="85"/>
      <c r="AN88" s="85"/>
      <c r="AO88" s="85"/>
      <c r="AP88" s="85"/>
      <c r="AQ88" s="87"/>
      <c r="AR88" s="87"/>
      <c r="AS88" s="87"/>
      <c r="AT88" s="87"/>
      <c r="AU88" s="87"/>
    </row>
    <row r="89" spans="2:47" ht="24.95" customHeight="1">
      <c r="B89" s="554"/>
      <c r="C89" s="258" t="s">
        <v>213</v>
      </c>
      <c r="D89" s="459">
        <f>MIN(D88,D87)</f>
        <v>0</v>
      </c>
      <c r="E89" s="286" t="s">
        <v>230</v>
      </c>
      <c r="F89" s="95"/>
      <c r="G89" s="130"/>
      <c r="H89" s="131"/>
      <c r="I89" s="229"/>
      <c r="J89" s="95"/>
      <c r="K89" s="95"/>
      <c r="L89" s="95"/>
      <c r="M89" s="95"/>
      <c r="N89" s="95"/>
      <c r="O89" s="95"/>
      <c r="P89" s="95"/>
      <c r="Q89" s="95"/>
      <c r="R89" s="95"/>
      <c r="S89" s="95"/>
      <c r="T89" s="95"/>
      <c r="U89" s="95"/>
      <c r="V89" s="95"/>
      <c r="W89" s="95"/>
      <c r="X89" s="95"/>
      <c r="Y89" s="93"/>
      <c r="Z89" s="93"/>
      <c r="AA89" s="93"/>
      <c r="AB89" s="125"/>
      <c r="AC89" s="125"/>
      <c r="AD89" s="85"/>
      <c r="AE89" s="85"/>
      <c r="AF89" s="85"/>
      <c r="AG89" s="85"/>
      <c r="AH89" s="85"/>
      <c r="AI89" s="85"/>
      <c r="AJ89" s="85"/>
      <c r="AK89" s="85"/>
      <c r="AL89" s="85"/>
      <c r="AM89" s="85"/>
      <c r="AN89" s="85"/>
      <c r="AO89" s="85"/>
      <c r="AP89" s="85"/>
      <c r="AQ89" s="87"/>
      <c r="AR89" s="87"/>
      <c r="AS89" s="87"/>
      <c r="AT89" s="87"/>
      <c r="AU89" s="87"/>
    </row>
    <row r="90" spans="2:47" ht="24.95" customHeight="1" thickBot="1">
      <c r="B90" s="555"/>
      <c r="C90" s="259" t="s">
        <v>214</v>
      </c>
      <c r="D90" s="460">
        <f>D89</f>
        <v>0</v>
      </c>
      <c r="E90" s="452" t="s">
        <v>229</v>
      </c>
      <c r="F90" s="95"/>
      <c r="G90" s="130"/>
      <c r="H90" s="131"/>
      <c r="I90" s="229"/>
      <c r="J90" s="95"/>
      <c r="K90" s="95"/>
      <c r="L90" s="95"/>
      <c r="M90" s="95"/>
      <c r="N90" s="95"/>
      <c r="O90" s="95"/>
      <c r="P90" s="95"/>
      <c r="Q90" s="95"/>
      <c r="R90" s="95"/>
      <c r="S90" s="95"/>
      <c r="T90" s="95"/>
      <c r="U90" s="95"/>
      <c r="V90" s="95"/>
      <c r="W90" s="95"/>
      <c r="X90" s="95"/>
      <c r="Y90" s="93"/>
      <c r="Z90" s="93"/>
      <c r="AA90" s="93"/>
      <c r="AB90" s="125"/>
      <c r="AC90" s="125"/>
      <c r="AD90" s="85"/>
      <c r="AE90" s="85"/>
      <c r="AF90" s="85"/>
      <c r="AG90" s="85"/>
      <c r="AH90" s="85"/>
      <c r="AI90" s="85"/>
      <c r="AJ90" s="85"/>
      <c r="AK90" s="85"/>
      <c r="AL90" s="85"/>
      <c r="AM90" s="85"/>
      <c r="AN90" s="85"/>
      <c r="AO90" s="85"/>
      <c r="AP90" s="85"/>
      <c r="AQ90" s="87"/>
      <c r="AR90" s="87"/>
      <c r="AS90" s="87"/>
      <c r="AT90" s="87"/>
      <c r="AU90" s="87"/>
    </row>
  </sheetData>
  <mergeCells count="13">
    <mergeCell ref="B67:B74"/>
    <mergeCell ref="B75:B82"/>
    <mergeCell ref="B83:B90"/>
    <mergeCell ref="B27:B34"/>
    <mergeCell ref="B35:B42"/>
    <mergeCell ref="B43:B50"/>
    <mergeCell ref="B51:B58"/>
    <mergeCell ref="B59:B66"/>
    <mergeCell ref="B5:B10"/>
    <mergeCell ref="B11:B18"/>
    <mergeCell ref="B19:B26"/>
    <mergeCell ref="B4:C4"/>
    <mergeCell ref="B2:E2"/>
  </mergeCells>
  <phoneticPr fontId="1"/>
  <dataValidations count="1">
    <dataValidation type="list" allowBlank="1" showInputMessage="1" showErrorMessage="1" sqref="D7" xr:uid="{4EF5CE5D-8CCC-4736-B12B-AF21659233A2}">
      <formula1>$H$6:$H$10</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rowBreaks count="3" manualBreakCount="3">
    <brk id="18" min="1" max="4" man="1"/>
    <brk id="34" min="1" max="4" man="1"/>
    <brk id="66" min="1" max="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EDE8B-46E9-418C-B358-832CA13BED9E}">
  <sheetPr>
    <tabColor theme="4" tint="0.39997558519241921"/>
  </sheetPr>
  <dimension ref="A1:M42"/>
  <sheetViews>
    <sheetView view="pageBreakPreview" topLeftCell="A13" zoomScale="85" zoomScaleNormal="70" zoomScaleSheetLayoutView="85" workbookViewId="0">
      <selection activeCell="N28" sqref="N28"/>
    </sheetView>
  </sheetViews>
  <sheetFormatPr defaultColWidth="9" defaultRowHeight="18.75"/>
  <cols>
    <col min="1" max="5" width="14.625" style="208" customWidth="1"/>
    <col min="6" max="6" width="13.875" style="208" customWidth="1"/>
    <col min="7" max="9" width="14.625" style="208" customWidth="1"/>
    <col min="10" max="10" width="15.875" style="208" customWidth="1"/>
    <col min="11" max="11" width="17.875" style="208" customWidth="1"/>
    <col min="12" max="12" width="14.625" style="208" customWidth="1"/>
    <col min="13" max="13" width="2.875" style="208" customWidth="1"/>
    <col min="14" max="16" width="16" style="208" customWidth="1"/>
    <col min="17" max="16384" width="9" style="208"/>
  </cols>
  <sheetData>
    <row r="1" spans="1:13" ht="20.100000000000001" customHeight="1">
      <c r="A1" s="208" t="s">
        <v>169</v>
      </c>
    </row>
    <row r="2" spans="1:13" ht="20.100000000000001" customHeight="1">
      <c r="A2" s="257"/>
      <c r="B2" s="257"/>
      <c r="C2" s="257"/>
      <c r="D2" s="257"/>
      <c r="E2" s="257"/>
      <c r="F2" s="257"/>
      <c r="G2" s="257"/>
      <c r="H2" s="257"/>
      <c r="I2" s="257"/>
      <c r="J2" s="257"/>
      <c r="K2" s="257"/>
    </row>
    <row r="3" spans="1:13" ht="20.100000000000001" customHeight="1">
      <c r="A3" s="576" t="s">
        <v>353</v>
      </c>
      <c r="B3" s="576"/>
      <c r="C3" s="576"/>
      <c r="D3" s="576"/>
      <c r="E3" s="576"/>
      <c r="F3" s="576"/>
      <c r="G3" s="576"/>
      <c r="H3" s="576"/>
      <c r="I3" s="576"/>
      <c r="J3" s="576"/>
      <c r="K3" s="576"/>
      <c r="L3" s="209"/>
    </row>
    <row r="4" spans="1:13" ht="20.100000000000001" customHeight="1">
      <c r="A4" s="210"/>
      <c r="B4" s="210"/>
      <c r="C4" s="210"/>
      <c r="D4" s="210"/>
      <c r="E4" s="210"/>
      <c r="F4" s="210"/>
      <c r="G4" s="210"/>
      <c r="H4" s="210"/>
      <c r="I4" s="210"/>
      <c r="J4" s="210"/>
      <c r="K4" s="210"/>
      <c r="L4" s="210"/>
    </row>
    <row r="5" spans="1:13" ht="20.100000000000001" customHeight="1">
      <c r="A5" s="211"/>
      <c r="B5" s="211"/>
      <c r="C5" s="211"/>
      <c r="D5" s="211"/>
      <c r="E5" s="211"/>
      <c r="F5" s="211"/>
      <c r="G5" s="211"/>
      <c r="H5" s="211"/>
      <c r="I5" s="211"/>
      <c r="J5" s="211"/>
      <c r="K5" s="211"/>
      <c r="L5" s="211"/>
    </row>
    <row r="6" spans="1:13" ht="30" customHeight="1">
      <c r="A6" s="235" t="s">
        <v>170</v>
      </c>
      <c r="B6" s="577">
        <f>基本情報!D6</f>
        <v>0</v>
      </c>
      <c r="C6" s="577"/>
      <c r="D6" s="577"/>
      <c r="E6" s="577"/>
      <c r="F6" s="434"/>
      <c r="G6" s="435"/>
      <c r="H6" s="211"/>
      <c r="I6" s="211"/>
      <c r="J6" s="211"/>
      <c r="K6" s="211"/>
      <c r="L6" s="211"/>
    </row>
    <row r="7" spans="1:13" ht="30" customHeight="1">
      <c r="A7" s="235" t="s">
        <v>171</v>
      </c>
      <c r="B7" s="577">
        <f>基本情報!D11</f>
        <v>0</v>
      </c>
      <c r="C7" s="577"/>
      <c r="D7" s="577"/>
      <c r="E7" s="577"/>
      <c r="F7" s="434"/>
      <c r="G7" s="435"/>
      <c r="H7" s="211"/>
      <c r="I7" s="211"/>
      <c r="J7" s="211"/>
      <c r="K7" s="211"/>
      <c r="L7" s="211"/>
    </row>
    <row r="8" spans="1:13" ht="30" customHeight="1">
      <c r="A8" s="235" t="s">
        <v>172</v>
      </c>
      <c r="B8" s="577">
        <f>基本情報!D12</f>
        <v>0</v>
      </c>
      <c r="C8" s="577"/>
      <c r="D8" s="577"/>
      <c r="E8" s="577"/>
      <c r="F8" s="434"/>
      <c r="G8" s="435"/>
      <c r="H8" s="211"/>
      <c r="I8" s="211"/>
      <c r="J8" s="211"/>
      <c r="K8" s="211"/>
      <c r="L8" s="211"/>
    </row>
    <row r="9" spans="1:13" s="238" customFormat="1" ht="30" customHeight="1">
      <c r="A9" s="448" t="s">
        <v>173</v>
      </c>
      <c r="B9" s="577">
        <f>'事業所情報 (5)'!D5</f>
        <v>0</v>
      </c>
      <c r="C9" s="577"/>
      <c r="D9" s="577"/>
      <c r="E9" s="577"/>
      <c r="F9" s="436"/>
      <c r="G9" s="437"/>
      <c r="H9" s="239"/>
      <c r="I9" s="239"/>
      <c r="J9" s="239"/>
      <c r="K9" s="239"/>
      <c r="L9" s="239"/>
    </row>
    <row r="10" spans="1:13" s="238" customFormat="1" ht="30" customHeight="1">
      <c r="A10" s="448" t="s">
        <v>174</v>
      </c>
      <c r="B10" s="577">
        <f>'事業所情報 (5)'!D6</f>
        <v>0</v>
      </c>
      <c r="C10" s="577"/>
      <c r="D10" s="577"/>
      <c r="E10" s="577"/>
      <c r="F10" s="436"/>
      <c r="G10" s="437"/>
      <c r="H10" s="239"/>
      <c r="I10" s="239"/>
      <c r="J10" s="239"/>
      <c r="K10" s="239"/>
      <c r="L10" s="239"/>
    </row>
    <row r="11" spans="1:13" s="238" customFormat="1" ht="30" customHeight="1">
      <c r="A11" s="448" t="s">
        <v>345</v>
      </c>
      <c r="B11" s="577">
        <f>'事業所情報 (5)'!D8</f>
        <v>0</v>
      </c>
      <c r="C11" s="577"/>
      <c r="D11" s="577"/>
      <c r="E11" s="577"/>
      <c r="F11" s="436"/>
      <c r="G11" s="437"/>
      <c r="H11" s="239"/>
      <c r="I11" s="239"/>
      <c r="J11" s="239"/>
      <c r="K11" s="239"/>
      <c r="L11" s="239"/>
    </row>
    <row r="12" spans="1:13" ht="20.100000000000001" customHeight="1">
      <c r="A12" s="213"/>
      <c r="B12" s="213"/>
      <c r="C12" s="213"/>
      <c r="D12" s="213"/>
      <c r="E12" s="213"/>
      <c r="F12" s="213"/>
      <c r="G12" s="213"/>
      <c r="H12" s="211"/>
      <c r="I12" s="211"/>
      <c r="J12" s="211"/>
      <c r="K12" s="211"/>
      <c r="L12" s="211"/>
    </row>
    <row r="13" spans="1:13" ht="20.100000000000001" customHeight="1" thickBot="1">
      <c r="A13" s="211"/>
      <c r="B13" s="211"/>
      <c r="C13" s="211"/>
      <c r="D13" s="211"/>
      <c r="E13" s="211"/>
      <c r="F13" s="211"/>
      <c r="G13" s="211"/>
      <c r="H13" s="211"/>
      <c r="I13" s="211"/>
      <c r="J13" s="214"/>
      <c r="K13" s="214" t="s">
        <v>175</v>
      </c>
      <c r="L13" s="214"/>
    </row>
    <row r="14" spans="1:13" ht="60" customHeight="1">
      <c r="A14" s="215" t="s">
        <v>342</v>
      </c>
      <c r="B14" s="216" t="s">
        <v>343</v>
      </c>
      <c r="C14" s="216" t="s">
        <v>344</v>
      </c>
      <c r="D14" s="216" t="s">
        <v>209</v>
      </c>
      <c r="E14" s="216" t="s">
        <v>176</v>
      </c>
      <c r="F14" s="216" t="s">
        <v>177</v>
      </c>
      <c r="G14" s="216" t="s">
        <v>178</v>
      </c>
      <c r="H14" s="216" t="s">
        <v>179</v>
      </c>
      <c r="I14" s="216" t="s">
        <v>180</v>
      </c>
      <c r="J14" s="216" t="s">
        <v>181</v>
      </c>
      <c r="K14" s="217" t="s">
        <v>205</v>
      </c>
      <c r="L14" s="218"/>
      <c r="M14" s="219"/>
    </row>
    <row r="15" spans="1:13" ht="20.100000000000001" customHeight="1" thickBot="1">
      <c r="A15" s="220"/>
      <c r="B15" s="221"/>
      <c r="C15" s="221"/>
      <c r="D15" s="221"/>
      <c r="E15" s="221" t="s">
        <v>182</v>
      </c>
      <c r="F15" s="221" t="s">
        <v>183</v>
      </c>
      <c r="G15" s="221" t="s">
        <v>184</v>
      </c>
      <c r="H15" s="221" t="s">
        <v>185</v>
      </c>
      <c r="I15" s="221" t="s">
        <v>186</v>
      </c>
      <c r="J15" s="221" t="s">
        <v>187</v>
      </c>
      <c r="K15" s="222" t="s">
        <v>188</v>
      </c>
      <c r="L15" s="218"/>
      <c r="M15" s="219"/>
    </row>
    <row r="16" spans="1:13" ht="38.25" customHeight="1">
      <c r="A16" s="483">
        <f>'事業所情報 (5)'!D27</f>
        <v>0</v>
      </c>
      <c r="B16" s="432">
        <f>'事業所情報 (5)'!D12</f>
        <v>0</v>
      </c>
      <c r="C16" s="432">
        <f>'事業所情報 (5)'!D13</f>
        <v>0</v>
      </c>
      <c r="D16" s="499" t="str">
        <f>'事業所情報 (5)'!D14</f>
        <v>令和　年　月　日</v>
      </c>
      <c r="E16" s="468">
        <f>'事業所情報 (5)'!D15</f>
        <v>0</v>
      </c>
      <c r="F16" s="468">
        <v>0</v>
      </c>
      <c r="G16" s="468">
        <f>E16-F16</f>
        <v>0</v>
      </c>
      <c r="H16" s="468">
        <f>G16</f>
        <v>0</v>
      </c>
      <c r="I16" s="468">
        <f>'事業所情報 (5)'!D16</f>
        <v>0</v>
      </c>
      <c r="J16" s="468">
        <f>MIN(G16:I16)</f>
        <v>0</v>
      </c>
      <c r="K16" s="469">
        <f>ROUNDDOWN(J16,-3)</f>
        <v>0</v>
      </c>
      <c r="L16" s="574"/>
      <c r="M16" s="575"/>
    </row>
    <row r="17" spans="1:13" ht="38.25" customHeight="1">
      <c r="A17" s="484">
        <f>'事業所情報 (5)'!D19</f>
        <v>0</v>
      </c>
      <c r="B17" s="433">
        <f>'事業所情報 (5)'!D20</f>
        <v>0</v>
      </c>
      <c r="C17" s="433">
        <f>'事業所情報 (5)'!D21</f>
        <v>0</v>
      </c>
      <c r="D17" s="500" t="str">
        <f>'事業所情報 (5)'!D22</f>
        <v>令和　年　月　日</v>
      </c>
      <c r="E17" s="470">
        <f>'事業所情報 (5)'!D23</f>
        <v>0</v>
      </c>
      <c r="F17" s="470">
        <v>0</v>
      </c>
      <c r="G17" s="470">
        <f t="shared" ref="G17:G25" si="0">E17-F17</f>
        <v>0</v>
      </c>
      <c r="H17" s="470">
        <f t="shared" ref="H17:H25" si="1">G17</f>
        <v>0</v>
      </c>
      <c r="I17" s="470">
        <f>'事業所情報 (5)'!D24</f>
        <v>0</v>
      </c>
      <c r="J17" s="470">
        <f t="shared" ref="J17:J25" si="2">MIN(G17:I17)</f>
        <v>0</v>
      </c>
      <c r="K17" s="471">
        <f t="shared" ref="K17:K25" si="3">ROUNDDOWN(J17,-3)</f>
        <v>0</v>
      </c>
      <c r="L17" s="464"/>
      <c r="M17" s="465"/>
    </row>
    <row r="18" spans="1:13" ht="38.25" customHeight="1">
      <c r="A18" s="484">
        <f>'事業所情報 (5)'!D27</f>
        <v>0</v>
      </c>
      <c r="B18" s="433">
        <f>'事業所情報 (5)'!D28</f>
        <v>0</v>
      </c>
      <c r="C18" s="433">
        <f>'事業所情報 (5)'!D29</f>
        <v>0</v>
      </c>
      <c r="D18" s="500" t="str">
        <f>'事業所情報 (5)'!D30</f>
        <v>令和　年　月　日</v>
      </c>
      <c r="E18" s="470">
        <f>'事業所情報 (5)'!D31</f>
        <v>0</v>
      </c>
      <c r="F18" s="470">
        <v>0</v>
      </c>
      <c r="G18" s="470">
        <f t="shared" si="0"/>
        <v>0</v>
      </c>
      <c r="H18" s="470">
        <f t="shared" si="1"/>
        <v>0</v>
      </c>
      <c r="I18" s="470">
        <f>'事業所情報 (5)'!D32</f>
        <v>0</v>
      </c>
      <c r="J18" s="470">
        <f t="shared" si="2"/>
        <v>0</v>
      </c>
      <c r="K18" s="471">
        <f t="shared" si="3"/>
        <v>0</v>
      </c>
      <c r="L18" s="464"/>
      <c r="M18" s="465"/>
    </row>
    <row r="19" spans="1:13" ht="38.25" customHeight="1">
      <c r="A19" s="484">
        <f>'事業所情報 (5)'!D35</f>
        <v>0</v>
      </c>
      <c r="B19" s="433">
        <f>'事業所情報 (5)'!D36</f>
        <v>0</v>
      </c>
      <c r="C19" s="433">
        <f>'事業所情報 (5)'!D37</f>
        <v>0</v>
      </c>
      <c r="D19" s="500" t="str">
        <f>'事業所情報 (5)'!D38</f>
        <v>令和　年　月　日</v>
      </c>
      <c r="E19" s="470">
        <f>'事業所情報 (5)'!D39</f>
        <v>0</v>
      </c>
      <c r="F19" s="470">
        <v>0</v>
      </c>
      <c r="G19" s="470">
        <f t="shared" si="0"/>
        <v>0</v>
      </c>
      <c r="H19" s="470">
        <f t="shared" si="1"/>
        <v>0</v>
      </c>
      <c r="I19" s="470">
        <f>'事業所情報 (5)'!D40</f>
        <v>0</v>
      </c>
      <c r="J19" s="470">
        <f t="shared" si="2"/>
        <v>0</v>
      </c>
      <c r="K19" s="471">
        <f t="shared" si="3"/>
        <v>0</v>
      </c>
      <c r="L19" s="464"/>
      <c r="M19" s="465"/>
    </row>
    <row r="20" spans="1:13" ht="38.25" customHeight="1">
      <c r="A20" s="484">
        <f>'事業所情報 (5)'!D43</f>
        <v>0</v>
      </c>
      <c r="B20" s="433">
        <f>'事業所情報 (5)'!D44</f>
        <v>0</v>
      </c>
      <c r="C20" s="433">
        <f>'事業所情報 (5)'!D45</f>
        <v>0</v>
      </c>
      <c r="D20" s="500" t="str">
        <f>'事業所情報 (5)'!D46</f>
        <v>令和　年　月　日</v>
      </c>
      <c r="E20" s="470">
        <f>'事業所情報 (5)'!D47</f>
        <v>0</v>
      </c>
      <c r="F20" s="470">
        <v>0</v>
      </c>
      <c r="G20" s="470">
        <f t="shared" si="0"/>
        <v>0</v>
      </c>
      <c r="H20" s="470">
        <f t="shared" si="1"/>
        <v>0</v>
      </c>
      <c r="I20" s="470">
        <f>'事業所情報 (5)'!D48</f>
        <v>0</v>
      </c>
      <c r="J20" s="470">
        <f t="shared" si="2"/>
        <v>0</v>
      </c>
      <c r="K20" s="471">
        <f t="shared" si="3"/>
        <v>0</v>
      </c>
      <c r="L20" s="464"/>
      <c r="M20" s="465"/>
    </row>
    <row r="21" spans="1:13" ht="38.25" customHeight="1">
      <c r="A21" s="484">
        <f>'事業所情報 (5)'!D51</f>
        <v>0</v>
      </c>
      <c r="B21" s="433">
        <f>'事業所情報 (5)'!D52</f>
        <v>0</v>
      </c>
      <c r="C21" s="433">
        <f>'事業所情報 (5)'!D53</f>
        <v>0</v>
      </c>
      <c r="D21" s="500" t="str">
        <f>'事業所情報 (5)'!D54</f>
        <v>令和　年　月　日</v>
      </c>
      <c r="E21" s="470">
        <f>'事業所情報 (5)'!D55</f>
        <v>0</v>
      </c>
      <c r="F21" s="470">
        <v>0</v>
      </c>
      <c r="G21" s="470">
        <f t="shared" si="0"/>
        <v>0</v>
      </c>
      <c r="H21" s="470">
        <f t="shared" si="1"/>
        <v>0</v>
      </c>
      <c r="I21" s="470">
        <f>'事業所情報 (5)'!D56</f>
        <v>0</v>
      </c>
      <c r="J21" s="470">
        <f t="shared" si="2"/>
        <v>0</v>
      </c>
      <c r="K21" s="471">
        <f t="shared" si="3"/>
        <v>0</v>
      </c>
      <c r="L21" s="464"/>
      <c r="M21" s="465"/>
    </row>
    <row r="22" spans="1:13" ht="38.25" customHeight="1">
      <c r="A22" s="484">
        <f>'事業所情報 (5)'!D59</f>
        <v>0</v>
      </c>
      <c r="B22" s="433">
        <f>'事業所情報 (5)'!D60</f>
        <v>0</v>
      </c>
      <c r="C22" s="433">
        <f>'事業所情報 (5)'!D61</f>
        <v>0</v>
      </c>
      <c r="D22" s="500" t="str">
        <f>'事業所情報 (5)'!D62</f>
        <v>令和　年　月　日</v>
      </c>
      <c r="E22" s="470">
        <f>'事業所情報 (5)'!D63</f>
        <v>0</v>
      </c>
      <c r="F22" s="470">
        <v>0</v>
      </c>
      <c r="G22" s="470">
        <f t="shared" si="0"/>
        <v>0</v>
      </c>
      <c r="H22" s="470">
        <f t="shared" si="1"/>
        <v>0</v>
      </c>
      <c r="I22" s="470">
        <f>'事業所情報 (5)'!D64</f>
        <v>0</v>
      </c>
      <c r="J22" s="470">
        <f t="shared" si="2"/>
        <v>0</v>
      </c>
      <c r="K22" s="471">
        <f t="shared" si="3"/>
        <v>0</v>
      </c>
      <c r="L22" s="464"/>
      <c r="M22" s="465"/>
    </row>
    <row r="23" spans="1:13" ht="38.25" customHeight="1">
      <c r="A23" s="484">
        <f>'事業所情報 (5)'!D67</f>
        <v>0</v>
      </c>
      <c r="B23" s="433">
        <f>'事業所情報 (5)'!D68</f>
        <v>0</v>
      </c>
      <c r="C23" s="433">
        <f>'事業所情報 (5)'!D69</f>
        <v>0</v>
      </c>
      <c r="D23" s="500" t="str">
        <f>'事業所情報 (5)'!D70</f>
        <v>令和　年　月　日</v>
      </c>
      <c r="E23" s="470">
        <f>'事業所情報 (5)'!D71</f>
        <v>0</v>
      </c>
      <c r="F23" s="470">
        <v>0</v>
      </c>
      <c r="G23" s="470">
        <f t="shared" si="0"/>
        <v>0</v>
      </c>
      <c r="H23" s="470">
        <f t="shared" si="1"/>
        <v>0</v>
      </c>
      <c r="I23" s="470">
        <f>'事業所情報 (5)'!D72</f>
        <v>0</v>
      </c>
      <c r="J23" s="470">
        <f t="shared" si="2"/>
        <v>0</v>
      </c>
      <c r="K23" s="471">
        <f t="shared" si="3"/>
        <v>0</v>
      </c>
      <c r="L23" s="464"/>
      <c r="M23" s="465"/>
    </row>
    <row r="24" spans="1:13" ht="38.25" customHeight="1">
      <c r="A24" s="484">
        <f>'事業所情報 (5)'!D75</f>
        <v>0</v>
      </c>
      <c r="B24" s="433">
        <f>'事業所情報 (5)'!D76</f>
        <v>0</v>
      </c>
      <c r="C24" s="433">
        <f>'事業所情報 (5)'!D77</f>
        <v>0</v>
      </c>
      <c r="D24" s="500" t="str">
        <f>'事業所情報 (5)'!D78</f>
        <v>令和　年　月　日</v>
      </c>
      <c r="E24" s="470">
        <f>'事業所情報 (5)'!D79</f>
        <v>0</v>
      </c>
      <c r="F24" s="470">
        <v>0</v>
      </c>
      <c r="G24" s="470">
        <f t="shared" si="0"/>
        <v>0</v>
      </c>
      <c r="H24" s="470">
        <f t="shared" si="1"/>
        <v>0</v>
      </c>
      <c r="I24" s="470">
        <f>'事業所情報 (5)'!D80</f>
        <v>0</v>
      </c>
      <c r="J24" s="470">
        <f t="shared" si="2"/>
        <v>0</v>
      </c>
      <c r="K24" s="471">
        <f t="shared" si="3"/>
        <v>0</v>
      </c>
      <c r="L24" s="464"/>
      <c r="M24" s="465"/>
    </row>
    <row r="25" spans="1:13" ht="38.25" customHeight="1" thickBot="1">
      <c r="A25" s="485">
        <f>'事業所情報 (5)'!D83</f>
        <v>0</v>
      </c>
      <c r="B25" s="433">
        <f>'事業所情報 (5)'!D84</f>
        <v>0</v>
      </c>
      <c r="C25" s="433">
        <f>'事業所情報 (5)'!D85</f>
        <v>0</v>
      </c>
      <c r="D25" s="500" t="str">
        <f>'事業所情報 (5)'!D86</f>
        <v>令和　年　月　日</v>
      </c>
      <c r="E25" s="470">
        <f>'事業所情報 (5)'!D87</f>
        <v>0</v>
      </c>
      <c r="F25" s="472">
        <v>0</v>
      </c>
      <c r="G25" s="472">
        <f t="shared" si="0"/>
        <v>0</v>
      </c>
      <c r="H25" s="472">
        <f t="shared" si="1"/>
        <v>0</v>
      </c>
      <c r="I25" s="470">
        <f>'事業所情報 (5)'!D88</f>
        <v>0</v>
      </c>
      <c r="J25" s="472">
        <f t="shared" si="2"/>
        <v>0</v>
      </c>
      <c r="K25" s="473">
        <f t="shared" si="3"/>
        <v>0</v>
      </c>
      <c r="L25" s="464"/>
      <c r="M25" s="465"/>
    </row>
    <row r="26" spans="1:13" ht="38.25" customHeight="1" thickBot="1">
      <c r="A26" s="223" t="s">
        <v>189</v>
      </c>
      <c r="B26" s="467"/>
      <c r="C26" s="467"/>
      <c r="D26" s="467"/>
      <c r="E26" s="488">
        <f>SUM(E16:E25)</f>
        <v>0</v>
      </c>
      <c r="F26" s="488">
        <f t="shared" ref="F26:K26" si="4">SUM(F16:F25)</f>
        <v>0</v>
      </c>
      <c r="G26" s="488">
        <f t="shared" si="4"/>
        <v>0</v>
      </c>
      <c r="H26" s="488">
        <f t="shared" si="4"/>
        <v>0</v>
      </c>
      <c r="I26" s="488">
        <f t="shared" si="4"/>
        <v>0</v>
      </c>
      <c r="J26" s="488">
        <f t="shared" si="4"/>
        <v>0</v>
      </c>
      <c r="K26" s="488">
        <f t="shared" si="4"/>
        <v>0</v>
      </c>
      <c r="L26" s="574"/>
      <c r="M26" s="575"/>
    </row>
    <row r="27" spans="1:13" ht="20.100000000000001" customHeight="1">
      <c r="A27" s="224"/>
      <c r="B27" s="224"/>
      <c r="C27" s="224"/>
      <c r="D27" s="224"/>
      <c r="E27" s="224"/>
      <c r="F27" s="224"/>
      <c r="G27" s="225"/>
      <c r="H27" s="225"/>
      <c r="I27" s="226"/>
      <c r="J27" s="225"/>
      <c r="K27" s="225"/>
      <c r="L27" s="225"/>
    </row>
    <row r="28" spans="1:13" ht="20.100000000000001" customHeight="1">
      <c r="A28" s="227" t="s">
        <v>190</v>
      </c>
      <c r="B28" s="227"/>
      <c r="C28" s="227"/>
      <c r="D28" s="227"/>
      <c r="E28" s="228"/>
      <c r="F28" s="228"/>
      <c r="G28" s="228"/>
      <c r="H28" s="228"/>
      <c r="I28" s="228"/>
      <c r="J28" s="228"/>
      <c r="K28" s="228"/>
      <c r="L28" s="228"/>
    </row>
    <row r="29" spans="1:13" ht="20.100000000000001" customHeight="1">
      <c r="A29" s="208" t="s">
        <v>191</v>
      </c>
      <c r="E29" s="228"/>
      <c r="F29" s="228"/>
      <c r="G29" s="228"/>
      <c r="H29" s="228"/>
      <c r="I29" s="228"/>
      <c r="J29" s="228"/>
      <c r="K29" s="228"/>
      <c r="L29" s="228"/>
    </row>
    <row r="30" spans="1:13" ht="20.100000000000001" customHeight="1"/>
    <row r="31" spans="1:13" ht="20.100000000000001" customHeight="1"/>
    <row r="32" spans="1: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sheetData>
  <mergeCells count="9">
    <mergeCell ref="B11:E11"/>
    <mergeCell ref="L16:M16"/>
    <mergeCell ref="L26:M26"/>
    <mergeCell ref="A3:K3"/>
    <mergeCell ref="B6:E6"/>
    <mergeCell ref="B7:E7"/>
    <mergeCell ref="B8:E8"/>
    <mergeCell ref="B9:E9"/>
    <mergeCell ref="B10:E10"/>
  </mergeCells>
  <phoneticPr fontId="1"/>
  <printOptions horizontalCentered="1"/>
  <pageMargins left="0.70866141732283472" right="0.26" top="0.74803149606299213" bottom="0.74803149606299213" header="0.31496062992125984" footer="0.31496062992125984"/>
  <pageSetup paperSize="9" scale="52"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01C72-2174-45A4-A9D7-C5B036128539}">
  <sheetPr>
    <tabColor theme="4" tint="0.39997558519241921"/>
  </sheetPr>
  <dimension ref="A1:M42"/>
  <sheetViews>
    <sheetView view="pageBreakPreview" topLeftCell="A13" zoomScale="85" zoomScaleNormal="70" zoomScaleSheetLayoutView="85" workbookViewId="0">
      <selection activeCell="O25" sqref="O25"/>
    </sheetView>
  </sheetViews>
  <sheetFormatPr defaultColWidth="9" defaultRowHeight="18.75"/>
  <cols>
    <col min="1" max="5" width="14.625" style="208" customWidth="1"/>
    <col min="6" max="6" width="13.875" style="208" customWidth="1"/>
    <col min="7" max="9" width="14.625" style="208" customWidth="1"/>
    <col min="10" max="10" width="15.875" style="208" customWidth="1"/>
    <col min="11" max="11" width="17.875" style="208" customWidth="1"/>
    <col min="12" max="12" width="14.625" style="208" customWidth="1"/>
    <col min="13" max="13" width="2.875" style="208" customWidth="1"/>
    <col min="14" max="16" width="16" style="208" customWidth="1"/>
    <col min="17" max="16384" width="9" style="208"/>
  </cols>
  <sheetData>
    <row r="1" spans="1:13" ht="20.100000000000001" customHeight="1">
      <c r="A1" s="208" t="s">
        <v>169</v>
      </c>
    </row>
    <row r="2" spans="1:13" ht="20.100000000000001" customHeight="1">
      <c r="A2" s="257"/>
      <c r="B2" s="257"/>
      <c r="C2" s="257"/>
      <c r="D2" s="257"/>
      <c r="E2" s="257"/>
      <c r="F2" s="257"/>
      <c r="G2" s="257"/>
      <c r="H2" s="257"/>
      <c r="I2" s="257"/>
      <c r="J2" s="257"/>
      <c r="K2" s="257"/>
    </row>
    <row r="3" spans="1:13" ht="20.100000000000001" customHeight="1">
      <c r="A3" s="576" t="s">
        <v>353</v>
      </c>
      <c r="B3" s="576"/>
      <c r="C3" s="576"/>
      <c r="D3" s="576"/>
      <c r="E3" s="576"/>
      <c r="F3" s="576"/>
      <c r="G3" s="576"/>
      <c r="H3" s="576"/>
      <c r="I3" s="576"/>
      <c r="J3" s="576"/>
      <c r="K3" s="576"/>
      <c r="L3" s="209"/>
    </row>
    <row r="4" spans="1:13" ht="20.100000000000001" customHeight="1">
      <c r="A4" s="210"/>
      <c r="B4" s="210"/>
      <c r="C4" s="210"/>
      <c r="D4" s="210"/>
      <c r="E4" s="210"/>
      <c r="F4" s="210"/>
      <c r="G4" s="210"/>
      <c r="H4" s="210"/>
      <c r="I4" s="210"/>
      <c r="J4" s="210"/>
      <c r="K4" s="210"/>
      <c r="L4" s="210"/>
    </row>
    <row r="5" spans="1:13" ht="20.100000000000001" customHeight="1">
      <c r="A5" s="211"/>
      <c r="B5" s="211"/>
      <c r="C5" s="211"/>
      <c r="D5" s="211"/>
      <c r="E5" s="211"/>
      <c r="F5" s="211"/>
      <c r="G5" s="211"/>
      <c r="H5" s="211"/>
      <c r="I5" s="211"/>
      <c r="J5" s="211"/>
      <c r="K5" s="211"/>
      <c r="L5" s="211"/>
    </row>
    <row r="6" spans="1:13" ht="30" customHeight="1">
      <c r="A6" s="235" t="s">
        <v>170</v>
      </c>
      <c r="B6" s="577">
        <f>基本情報!D6</f>
        <v>0</v>
      </c>
      <c r="C6" s="577"/>
      <c r="D6" s="577"/>
      <c r="E6" s="577"/>
      <c r="F6" s="434"/>
      <c r="G6" s="435"/>
      <c r="H6" s="211"/>
      <c r="I6" s="211"/>
      <c r="J6" s="211"/>
      <c r="K6" s="211"/>
      <c r="L6" s="211"/>
    </row>
    <row r="7" spans="1:13" ht="30" customHeight="1">
      <c r="A7" s="235" t="s">
        <v>171</v>
      </c>
      <c r="B7" s="577">
        <f>基本情報!D11</f>
        <v>0</v>
      </c>
      <c r="C7" s="577"/>
      <c r="D7" s="577"/>
      <c r="E7" s="577"/>
      <c r="F7" s="434"/>
      <c r="G7" s="435"/>
      <c r="H7" s="211"/>
      <c r="I7" s="211"/>
      <c r="J7" s="211"/>
      <c r="K7" s="211"/>
      <c r="L7" s="211"/>
    </row>
    <row r="8" spans="1:13" ht="30" customHeight="1">
      <c r="A8" s="235" t="s">
        <v>172</v>
      </c>
      <c r="B8" s="577">
        <f>基本情報!D12</f>
        <v>0</v>
      </c>
      <c r="C8" s="577"/>
      <c r="D8" s="577"/>
      <c r="E8" s="577"/>
      <c r="F8" s="434"/>
      <c r="G8" s="435"/>
      <c r="H8" s="211"/>
      <c r="I8" s="211"/>
      <c r="J8" s="211"/>
      <c r="K8" s="211"/>
      <c r="L8" s="211"/>
    </row>
    <row r="9" spans="1:13" s="238" customFormat="1" ht="30" customHeight="1">
      <c r="A9" s="448" t="s">
        <v>173</v>
      </c>
      <c r="B9" s="577">
        <f>'事業所情報 (6)'!D5</f>
        <v>0</v>
      </c>
      <c r="C9" s="577"/>
      <c r="D9" s="577"/>
      <c r="E9" s="577"/>
      <c r="F9" s="436"/>
      <c r="G9" s="437"/>
      <c r="H9" s="239"/>
      <c r="I9" s="239"/>
      <c r="J9" s="239"/>
      <c r="K9" s="239"/>
      <c r="L9" s="239"/>
    </row>
    <row r="10" spans="1:13" s="238" customFormat="1" ht="30" customHeight="1">
      <c r="A10" s="448" t="s">
        <v>174</v>
      </c>
      <c r="B10" s="577">
        <f>'事業所情報 (6)'!D6</f>
        <v>0</v>
      </c>
      <c r="C10" s="577"/>
      <c r="D10" s="577"/>
      <c r="E10" s="577"/>
      <c r="F10" s="436"/>
      <c r="G10" s="437"/>
      <c r="H10" s="239"/>
      <c r="I10" s="239"/>
      <c r="J10" s="239"/>
      <c r="K10" s="239"/>
      <c r="L10" s="239"/>
    </row>
    <row r="11" spans="1:13" s="238" customFormat="1" ht="30" customHeight="1">
      <c r="A11" s="448" t="s">
        <v>345</v>
      </c>
      <c r="B11" s="577">
        <f>'事業所情報 (6)'!D8</f>
        <v>0</v>
      </c>
      <c r="C11" s="577"/>
      <c r="D11" s="577"/>
      <c r="E11" s="577"/>
      <c r="F11" s="436"/>
      <c r="G11" s="437"/>
      <c r="H11" s="239"/>
      <c r="I11" s="239"/>
      <c r="J11" s="239"/>
      <c r="K11" s="239"/>
      <c r="L11" s="239"/>
    </row>
    <row r="12" spans="1:13" ht="20.100000000000001" customHeight="1">
      <c r="A12" s="213"/>
      <c r="B12" s="213"/>
      <c r="C12" s="213"/>
      <c r="D12" s="213"/>
      <c r="E12" s="213"/>
      <c r="F12" s="213"/>
      <c r="G12" s="213"/>
      <c r="H12" s="211"/>
      <c r="I12" s="211"/>
      <c r="J12" s="211"/>
      <c r="K12" s="211"/>
      <c r="L12" s="211"/>
    </row>
    <row r="13" spans="1:13" ht="20.100000000000001" customHeight="1" thickBot="1">
      <c r="A13" s="211"/>
      <c r="B13" s="211"/>
      <c r="C13" s="211"/>
      <c r="D13" s="211"/>
      <c r="E13" s="211"/>
      <c r="F13" s="211"/>
      <c r="G13" s="211"/>
      <c r="H13" s="211"/>
      <c r="I13" s="211"/>
      <c r="J13" s="214"/>
      <c r="K13" s="214" t="s">
        <v>175</v>
      </c>
      <c r="L13" s="214"/>
    </row>
    <row r="14" spans="1:13" ht="60" customHeight="1">
      <c r="A14" s="215" t="s">
        <v>342</v>
      </c>
      <c r="B14" s="216" t="s">
        <v>343</v>
      </c>
      <c r="C14" s="216" t="s">
        <v>344</v>
      </c>
      <c r="D14" s="216" t="s">
        <v>209</v>
      </c>
      <c r="E14" s="216" t="s">
        <v>176</v>
      </c>
      <c r="F14" s="216" t="s">
        <v>177</v>
      </c>
      <c r="G14" s="216" t="s">
        <v>178</v>
      </c>
      <c r="H14" s="216" t="s">
        <v>179</v>
      </c>
      <c r="I14" s="216" t="s">
        <v>180</v>
      </c>
      <c r="J14" s="216" t="s">
        <v>181</v>
      </c>
      <c r="K14" s="217" t="s">
        <v>205</v>
      </c>
      <c r="L14" s="218"/>
      <c r="M14" s="219"/>
    </row>
    <row r="15" spans="1:13" ht="20.100000000000001" customHeight="1" thickBot="1">
      <c r="A15" s="220"/>
      <c r="B15" s="221"/>
      <c r="C15" s="221"/>
      <c r="D15" s="221"/>
      <c r="E15" s="221" t="s">
        <v>182</v>
      </c>
      <c r="F15" s="221" t="s">
        <v>183</v>
      </c>
      <c r="G15" s="221" t="s">
        <v>184</v>
      </c>
      <c r="H15" s="221" t="s">
        <v>185</v>
      </c>
      <c r="I15" s="221" t="s">
        <v>186</v>
      </c>
      <c r="J15" s="221" t="s">
        <v>187</v>
      </c>
      <c r="K15" s="222" t="s">
        <v>188</v>
      </c>
      <c r="L15" s="218"/>
      <c r="M15" s="219"/>
    </row>
    <row r="16" spans="1:13" ht="38.25" customHeight="1">
      <c r="A16" s="483">
        <f>'事業所情報 (6)'!D11</f>
        <v>0</v>
      </c>
      <c r="B16" s="432">
        <f>'事業所情報 (6)'!D12</f>
        <v>0</v>
      </c>
      <c r="C16" s="432">
        <f>'事業所情報 (6)'!D13</f>
        <v>0</v>
      </c>
      <c r="D16" s="499" t="str">
        <f>'事業所情報 (6)'!D14</f>
        <v>令和　年　月　日</v>
      </c>
      <c r="E16" s="468">
        <f>'事業所情報 (6)'!D15</f>
        <v>0</v>
      </c>
      <c r="F16" s="468">
        <v>0</v>
      </c>
      <c r="G16" s="468">
        <f>E16-F16</f>
        <v>0</v>
      </c>
      <c r="H16" s="468">
        <f>G16</f>
        <v>0</v>
      </c>
      <c r="I16" s="468">
        <f>'事業所情報 (6)'!D16</f>
        <v>0</v>
      </c>
      <c r="J16" s="468">
        <f>MIN(G16:I16)</f>
        <v>0</v>
      </c>
      <c r="K16" s="469">
        <f>ROUNDDOWN(J16,-3)</f>
        <v>0</v>
      </c>
      <c r="L16" s="574"/>
      <c r="M16" s="575"/>
    </row>
    <row r="17" spans="1:13" ht="38.25" customHeight="1">
      <c r="A17" s="484">
        <f>'事業所情報 (6)'!D19</f>
        <v>0</v>
      </c>
      <c r="B17" s="433">
        <f>'事業所情報 (6)'!D20</f>
        <v>0</v>
      </c>
      <c r="C17" s="433">
        <f>'事業所情報 (6)'!D21</f>
        <v>0</v>
      </c>
      <c r="D17" s="500" t="str">
        <f>'事業所情報 (6)'!D22</f>
        <v>令和　年　月　日</v>
      </c>
      <c r="E17" s="470">
        <f>'事業所情報 (6)'!D23</f>
        <v>0</v>
      </c>
      <c r="F17" s="470">
        <v>0</v>
      </c>
      <c r="G17" s="470">
        <f t="shared" ref="G17:G25" si="0">E17-F17</f>
        <v>0</v>
      </c>
      <c r="H17" s="470">
        <f t="shared" ref="H17:H25" si="1">G17</f>
        <v>0</v>
      </c>
      <c r="I17" s="470">
        <f>'事業所情報 (6)'!D24</f>
        <v>0</v>
      </c>
      <c r="J17" s="470">
        <f t="shared" ref="J17:J25" si="2">MIN(G17:I17)</f>
        <v>0</v>
      </c>
      <c r="K17" s="471">
        <f t="shared" ref="K17:K25" si="3">ROUNDDOWN(J17,-3)</f>
        <v>0</v>
      </c>
      <c r="L17" s="464"/>
      <c r="M17" s="465"/>
    </row>
    <row r="18" spans="1:13" ht="38.25" customHeight="1">
      <c r="A18" s="484">
        <f>'事業所情報 (6)'!D27</f>
        <v>0</v>
      </c>
      <c r="B18" s="433">
        <f>'事業所情報 (6)'!D28</f>
        <v>0</v>
      </c>
      <c r="C18" s="433">
        <f>'事業所情報 (6)'!D29</f>
        <v>0</v>
      </c>
      <c r="D18" s="500" t="str">
        <f>'事業所情報 (6)'!D30</f>
        <v>令和　年　月　日</v>
      </c>
      <c r="E18" s="470">
        <f>'事業所情報 (6)'!D31</f>
        <v>0</v>
      </c>
      <c r="F18" s="470">
        <v>0</v>
      </c>
      <c r="G18" s="470">
        <f t="shared" si="0"/>
        <v>0</v>
      </c>
      <c r="H18" s="470">
        <f t="shared" si="1"/>
        <v>0</v>
      </c>
      <c r="I18" s="470">
        <f>'事業所情報 (6)'!D32</f>
        <v>0</v>
      </c>
      <c r="J18" s="470">
        <f t="shared" si="2"/>
        <v>0</v>
      </c>
      <c r="K18" s="471">
        <f t="shared" si="3"/>
        <v>0</v>
      </c>
      <c r="L18" s="464"/>
      <c r="M18" s="465"/>
    </row>
    <row r="19" spans="1:13" ht="38.25" customHeight="1">
      <c r="A19" s="484">
        <f>'事業所情報 (6)'!D35</f>
        <v>0</v>
      </c>
      <c r="B19" s="433">
        <f>'事業所情報 (6)'!D36</f>
        <v>0</v>
      </c>
      <c r="C19" s="433">
        <f>'事業所情報 (6)'!D37</f>
        <v>0</v>
      </c>
      <c r="D19" s="500" t="str">
        <f>'事業所情報 (6)'!D38</f>
        <v>令和　年　月　日</v>
      </c>
      <c r="E19" s="470">
        <f>'事業所情報 (6)'!D39</f>
        <v>0</v>
      </c>
      <c r="F19" s="470">
        <v>0</v>
      </c>
      <c r="G19" s="470">
        <f t="shared" si="0"/>
        <v>0</v>
      </c>
      <c r="H19" s="470">
        <f t="shared" si="1"/>
        <v>0</v>
      </c>
      <c r="I19" s="470">
        <f>'事業所情報 (6)'!D40</f>
        <v>0</v>
      </c>
      <c r="J19" s="470">
        <f t="shared" si="2"/>
        <v>0</v>
      </c>
      <c r="K19" s="471">
        <f t="shared" si="3"/>
        <v>0</v>
      </c>
      <c r="L19" s="464"/>
      <c r="M19" s="465"/>
    </row>
    <row r="20" spans="1:13" ht="38.25" customHeight="1">
      <c r="A20" s="484">
        <f>'事業所情報 (6)'!D43</f>
        <v>0</v>
      </c>
      <c r="B20" s="433">
        <f>'事業所情報 (6)'!D44</f>
        <v>0</v>
      </c>
      <c r="C20" s="433">
        <f>'事業所情報 (6)'!D45</f>
        <v>0</v>
      </c>
      <c r="D20" s="500" t="str">
        <f>'事業所情報 (6)'!D46</f>
        <v>令和　年　月　日</v>
      </c>
      <c r="E20" s="470">
        <f>'事業所情報 (6)'!D47</f>
        <v>0</v>
      </c>
      <c r="F20" s="470">
        <v>0</v>
      </c>
      <c r="G20" s="470">
        <f t="shared" si="0"/>
        <v>0</v>
      </c>
      <c r="H20" s="470">
        <f t="shared" si="1"/>
        <v>0</v>
      </c>
      <c r="I20" s="470">
        <f>'事業所情報 (6)'!D48</f>
        <v>0</v>
      </c>
      <c r="J20" s="470">
        <f t="shared" si="2"/>
        <v>0</v>
      </c>
      <c r="K20" s="471">
        <f t="shared" si="3"/>
        <v>0</v>
      </c>
      <c r="L20" s="464"/>
      <c r="M20" s="465"/>
    </row>
    <row r="21" spans="1:13" ht="38.25" customHeight="1">
      <c r="A21" s="484">
        <f>'事業所情報 (6)'!D51</f>
        <v>0</v>
      </c>
      <c r="B21" s="433">
        <f>'事業所情報 (6)'!D52</f>
        <v>0</v>
      </c>
      <c r="C21" s="433">
        <f>'事業所情報 (6)'!D53</f>
        <v>0</v>
      </c>
      <c r="D21" s="500" t="str">
        <f>'事業所情報 (6)'!D54</f>
        <v>令和　年　月　日</v>
      </c>
      <c r="E21" s="470">
        <f>'事業所情報 (6)'!D55</f>
        <v>0</v>
      </c>
      <c r="F21" s="470">
        <v>0</v>
      </c>
      <c r="G21" s="470">
        <f t="shared" si="0"/>
        <v>0</v>
      </c>
      <c r="H21" s="470">
        <f t="shared" si="1"/>
        <v>0</v>
      </c>
      <c r="I21" s="470">
        <f>'事業所情報 (6)'!D56</f>
        <v>0</v>
      </c>
      <c r="J21" s="470">
        <f t="shared" si="2"/>
        <v>0</v>
      </c>
      <c r="K21" s="471">
        <f t="shared" si="3"/>
        <v>0</v>
      </c>
      <c r="L21" s="464"/>
      <c r="M21" s="465"/>
    </row>
    <row r="22" spans="1:13" ht="38.25" customHeight="1">
      <c r="A22" s="484">
        <f>'事業所情報 (6)'!D59</f>
        <v>0</v>
      </c>
      <c r="B22" s="433">
        <f>'事業所情報 (6)'!D60</f>
        <v>0</v>
      </c>
      <c r="C22" s="433">
        <f>'事業所情報 (6)'!D61</f>
        <v>0</v>
      </c>
      <c r="D22" s="500" t="str">
        <f>'事業所情報 (6)'!D62</f>
        <v>令和　年　月　日</v>
      </c>
      <c r="E22" s="470">
        <f>'事業所情報 (6)'!D63</f>
        <v>0</v>
      </c>
      <c r="F22" s="470">
        <v>0</v>
      </c>
      <c r="G22" s="470">
        <f t="shared" si="0"/>
        <v>0</v>
      </c>
      <c r="H22" s="470">
        <f t="shared" si="1"/>
        <v>0</v>
      </c>
      <c r="I22" s="470">
        <f>'事業所情報 (6)'!D64</f>
        <v>0</v>
      </c>
      <c r="J22" s="470">
        <f t="shared" si="2"/>
        <v>0</v>
      </c>
      <c r="K22" s="471">
        <f t="shared" si="3"/>
        <v>0</v>
      </c>
      <c r="L22" s="464"/>
      <c r="M22" s="465"/>
    </row>
    <row r="23" spans="1:13" ht="38.25" customHeight="1">
      <c r="A23" s="484">
        <f>'事業所情報 (6)'!D67</f>
        <v>0</v>
      </c>
      <c r="B23" s="433">
        <f>'事業所情報 (6)'!D68</f>
        <v>0</v>
      </c>
      <c r="C23" s="433">
        <f>'事業所情報 (6)'!D69</f>
        <v>0</v>
      </c>
      <c r="D23" s="500" t="str">
        <f>'事業所情報 (6)'!D70</f>
        <v>令和　年　月　日</v>
      </c>
      <c r="E23" s="470">
        <f>'事業所情報 (6)'!D71</f>
        <v>0</v>
      </c>
      <c r="F23" s="470">
        <v>0</v>
      </c>
      <c r="G23" s="470">
        <f t="shared" si="0"/>
        <v>0</v>
      </c>
      <c r="H23" s="470">
        <f t="shared" si="1"/>
        <v>0</v>
      </c>
      <c r="I23" s="470">
        <f>'事業所情報 (6)'!D72</f>
        <v>0</v>
      </c>
      <c r="J23" s="470">
        <f t="shared" si="2"/>
        <v>0</v>
      </c>
      <c r="K23" s="471">
        <f t="shared" si="3"/>
        <v>0</v>
      </c>
      <c r="L23" s="464"/>
      <c r="M23" s="465"/>
    </row>
    <row r="24" spans="1:13" ht="38.25" customHeight="1">
      <c r="A24" s="484">
        <f>'事業所情報 (6)'!D75</f>
        <v>0</v>
      </c>
      <c r="B24" s="433">
        <f>'事業所情報 (6)'!D76</f>
        <v>0</v>
      </c>
      <c r="C24" s="433">
        <f>'事業所情報 (6)'!D77</f>
        <v>0</v>
      </c>
      <c r="D24" s="500" t="str">
        <f>'事業所情報 (6)'!D78</f>
        <v>令和　年　月　日</v>
      </c>
      <c r="E24" s="470">
        <f>'事業所情報 (6)'!D79</f>
        <v>0</v>
      </c>
      <c r="F24" s="470">
        <v>0</v>
      </c>
      <c r="G24" s="470">
        <f t="shared" si="0"/>
        <v>0</v>
      </c>
      <c r="H24" s="470">
        <f t="shared" si="1"/>
        <v>0</v>
      </c>
      <c r="I24" s="470">
        <f>'事業所情報 (6)'!D80</f>
        <v>0</v>
      </c>
      <c r="J24" s="470">
        <f t="shared" si="2"/>
        <v>0</v>
      </c>
      <c r="K24" s="471">
        <f t="shared" si="3"/>
        <v>0</v>
      </c>
      <c r="L24" s="464"/>
      <c r="M24" s="465"/>
    </row>
    <row r="25" spans="1:13" ht="38.25" customHeight="1" thickBot="1">
      <c r="A25" s="485">
        <f>'事業所情報 (6)'!D83</f>
        <v>0</v>
      </c>
      <c r="B25" s="433">
        <f>'事業所情報 (6)'!D84</f>
        <v>0</v>
      </c>
      <c r="C25" s="433">
        <f>'事業所情報 (6)'!D85</f>
        <v>0</v>
      </c>
      <c r="D25" s="500" t="str">
        <f>'事業所情報 (6)'!D86</f>
        <v>令和　年　月　日</v>
      </c>
      <c r="E25" s="470">
        <f>'事業所情報 (6)'!D87</f>
        <v>0</v>
      </c>
      <c r="F25" s="472">
        <v>0</v>
      </c>
      <c r="G25" s="472">
        <f t="shared" si="0"/>
        <v>0</v>
      </c>
      <c r="H25" s="472">
        <f t="shared" si="1"/>
        <v>0</v>
      </c>
      <c r="I25" s="470">
        <f>'事業所情報 (6)'!D88</f>
        <v>0</v>
      </c>
      <c r="J25" s="472">
        <f t="shared" si="2"/>
        <v>0</v>
      </c>
      <c r="K25" s="473">
        <f t="shared" si="3"/>
        <v>0</v>
      </c>
      <c r="L25" s="464"/>
      <c r="M25" s="465"/>
    </row>
    <row r="26" spans="1:13" ht="38.25" customHeight="1" thickBot="1">
      <c r="A26" s="223" t="s">
        <v>189</v>
      </c>
      <c r="B26" s="467"/>
      <c r="C26" s="467"/>
      <c r="D26" s="467"/>
      <c r="E26" s="488">
        <f>SUM(E16:E25)</f>
        <v>0</v>
      </c>
      <c r="F26" s="488">
        <f t="shared" ref="F26:K26" si="4">SUM(F16:F25)</f>
        <v>0</v>
      </c>
      <c r="G26" s="488">
        <f t="shared" si="4"/>
        <v>0</v>
      </c>
      <c r="H26" s="488">
        <f t="shared" si="4"/>
        <v>0</v>
      </c>
      <c r="I26" s="488">
        <f t="shared" si="4"/>
        <v>0</v>
      </c>
      <c r="J26" s="488">
        <f t="shared" si="4"/>
        <v>0</v>
      </c>
      <c r="K26" s="488">
        <f t="shared" si="4"/>
        <v>0</v>
      </c>
      <c r="L26" s="574"/>
      <c r="M26" s="575"/>
    </row>
    <row r="27" spans="1:13" ht="20.100000000000001" customHeight="1">
      <c r="A27" s="224"/>
      <c r="B27" s="224"/>
      <c r="C27" s="224"/>
      <c r="D27" s="224"/>
      <c r="E27" s="224"/>
      <c r="F27" s="224"/>
      <c r="G27" s="225"/>
      <c r="H27" s="225"/>
      <c r="I27" s="226"/>
      <c r="J27" s="225"/>
      <c r="K27" s="225"/>
      <c r="L27" s="225"/>
    </row>
    <row r="28" spans="1:13" ht="20.100000000000001" customHeight="1">
      <c r="A28" s="227" t="s">
        <v>190</v>
      </c>
      <c r="B28" s="227"/>
      <c r="C28" s="227"/>
      <c r="D28" s="227"/>
      <c r="E28" s="228"/>
      <c r="F28" s="228"/>
      <c r="G28" s="228"/>
      <c r="H28" s="228"/>
      <c r="I28" s="228"/>
      <c r="J28" s="228"/>
      <c r="K28" s="228"/>
      <c r="L28" s="228"/>
    </row>
    <row r="29" spans="1:13" ht="20.100000000000001" customHeight="1">
      <c r="A29" s="208" t="s">
        <v>191</v>
      </c>
      <c r="E29" s="228"/>
      <c r="F29" s="228"/>
      <c r="G29" s="228"/>
      <c r="H29" s="228"/>
      <c r="I29" s="228"/>
      <c r="J29" s="228"/>
      <c r="K29" s="228"/>
      <c r="L29" s="228"/>
    </row>
    <row r="30" spans="1:13" ht="20.100000000000001" customHeight="1"/>
    <row r="31" spans="1:13" ht="20.100000000000001" customHeight="1"/>
    <row r="32" spans="1: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sheetData>
  <mergeCells count="9">
    <mergeCell ref="B11:E11"/>
    <mergeCell ref="L16:M16"/>
    <mergeCell ref="L26:M26"/>
    <mergeCell ref="A3:K3"/>
    <mergeCell ref="B6:E6"/>
    <mergeCell ref="B7:E7"/>
    <mergeCell ref="B8:E8"/>
    <mergeCell ref="B9:E9"/>
    <mergeCell ref="B10:E10"/>
  </mergeCells>
  <phoneticPr fontId="1"/>
  <printOptions horizontalCentered="1"/>
  <pageMargins left="0.70866141732283472" right="0.26" top="0.74803149606299213" bottom="0.74803149606299213" header="0.31496062992125984" footer="0.31496062992125984"/>
  <pageSetup paperSize="9" scale="52"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17971-CD7A-4EEE-A9BE-B6A5CE2683CE}">
  <sheetPr>
    <tabColor theme="4" tint="0.39997558519241921"/>
  </sheetPr>
  <dimension ref="A1:M42"/>
  <sheetViews>
    <sheetView view="pageBreakPreview" topLeftCell="A13" zoomScale="85" zoomScaleNormal="70" zoomScaleSheetLayoutView="85" workbookViewId="0">
      <selection activeCell="K16" sqref="K16:K25"/>
    </sheetView>
  </sheetViews>
  <sheetFormatPr defaultColWidth="9" defaultRowHeight="18.75"/>
  <cols>
    <col min="1" max="5" width="14.625" style="208" customWidth="1"/>
    <col min="6" max="6" width="13.875" style="208" customWidth="1"/>
    <col min="7" max="9" width="14.625" style="208" customWidth="1"/>
    <col min="10" max="10" width="15.875" style="208" customWidth="1"/>
    <col min="11" max="11" width="17.875" style="208" customWidth="1"/>
    <col min="12" max="12" width="14.625" style="208" customWidth="1"/>
    <col min="13" max="13" width="2.875" style="208" customWidth="1"/>
    <col min="14" max="16" width="16" style="208" customWidth="1"/>
    <col min="17" max="16384" width="9" style="208"/>
  </cols>
  <sheetData>
    <row r="1" spans="1:13" ht="20.100000000000001" customHeight="1">
      <c r="A1" s="208" t="s">
        <v>169</v>
      </c>
    </row>
    <row r="2" spans="1:13" ht="20.100000000000001" customHeight="1">
      <c r="A2" s="257"/>
      <c r="B2" s="257"/>
      <c r="C2" s="257"/>
      <c r="D2" s="257"/>
      <c r="E2" s="257"/>
      <c r="F2" s="257"/>
      <c r="G2" s="257"/>
      <c r="H2" s="257"/>
      <c r="I2" s="257"/>
      <c r="J2" s="257"/>
      <c r="K2" s="257"/>
    </row>
    <row r="3" spans="1:13" ht="20.100000000000001" customHeight="1">
      <c r="A3" s="576" t="s">
        <v>353</v>
      </c>
      <c r="B3" s="576"/>
      <c r="C3" s="576"/>
      <c r="D3" s="576"/>
      <c r="E3" s="576"/>
      <c r="F3" s="576"/>
      <c r="G3" s="576"/>
      <c r="H3" s="576"/>
      <c r="I3" s="576"/>
      <c r="J3" s="576"/>
      <c r="K3" s="576"/>
      <c r="L3" s="209"/>
    </row>
    <row r="4" spans="1:13" ht="20.100000000000001" customHeight="1">
      <c r="A4" s="210"/>
      <c r="B4" s="210"/>
      <c r="C4" s="210"/>
      <c r="D4" s="210"/>
      <c r="E4" s="210"/>
      <c r="F4" s="210"/>
      <c r="G4" s="210"/>
      <c r="H4" s="210"/>
      <c r="I4" s="210"/>
      <c r="J4" s="210"/>
      <c r="K4" s="210"/>
      <c r="L4" s="210"/>
    </row>
    <row r="5" spans="1:13" ht="20.100000000000001" customHeight="1">
      <c r="A5" s="211"/>
      <c r="B5" s="211"/>
      <c r="C5" s="211"/>
      <c r="D5" s="211"/>
      <c r="E5" s="211"/>
      <c r="F5" s="211"/>
      <c r="G5" s="211"/>
      <c r="H5" s="211"/>
      <c r="I5" s="211"/>
      <c r="J5" s="211"/>
      <c r="K5" s="211"/>
      <c r="L5" s="211"/>
    </row>
    <row r="6" spans="1:13" ht="30" customHeight="1">
      <c r="A6" s="235" t="s">
        <v>170</v>
      </c>
      <c r="B6" s="577">
        <f>基本情報!D6</f>
        <v>0</v>
      </c>
      <c r="C6" s="577"/>
      <c r="D6" s="577"/>
      <c r="E6" s="577"/>
      <c r="F6" s="434"/>
      <c r="G6" s="435"/>
      <c r="H6" s="211"/>
      <c r="I6" s="211"/>
      <c r="J6" s="211"/>
      <c r="K6" s="211"/>
      <c r="L6" s="211"/>
    </row>
    <row r="7" spans="1:13" ht="30" customHeight="1">
      <c r="A7" s="235" t="s">
        <v>171</v>
      </c>
      <c r="B7" s="577">
        <f>基本情報!D11</f>
        <v>0</v>
      </c>
      <c r="C7" s="577"/>
      <c r="D7" s="577"/>
      <c r="E7" s="577"/>
      <c r="F7" s="434"/>
      <c r="G7" s="435"/>
      <c r="H7" s="211"/>
      <c r="I7" s="211"/>
      <c r="J7" s="211"/>
      <c r="K7" s="211"/>
      <c r="L7" s="211"/>
    </row>
    <row r="8" spans="1:13" ht="30" customHeight="1">
      <c r="A8" s="235" t="s">
        <v>172</v>
      </c>
      <c r="B8" s="577">
        <f>基本情報!D12</f>
        <v>0</v>
      </c>
      <c r="C8" s="577"/>
      <c r="D8" s="577"/>
      <c r="E8" s="577"/>
      <c r="F8" s="434"/>
      <c r="G8" s="435"/>
      <c r="H8" s="211"/>
      <c r="I8" s="211"/>
      <c r="J8" s="211"/>
      <c r="K8" s="211"/>
      <c r="L8" s="211"/>
    </row>
    <row r="9" spans="1:13" s="238" customFormat="1" ht="30" customHeight="1">
      <c r="A9" s="448" t="s">
        <v>173</v>
      </c>
      <c r="B9" s="577">
        <f>'事業所情報 (7)'!D5</f>
        <v>0</v>
      </c>
      <c r="C9" s="577"/>
      <c r="D9" s="577"/>
      <c r="E9" s="577"/>
      <c r="F9" s="436"/>
      <c r="G9" s="437"/>
      <c r="H9" s="239"/>
      <c r="I9" s="239"/>
      <c r="J9" s="239"/>
      <c r="K9" s="239"/>
      <c r="L9" s="239"/>
    </row>
    <row r="10" spans="1:13" s="238" customFormat="1" ht="30" customHeight="1">
      <c r="A10" s="448" t="s">
        <v>174</v>
      </c>
      <c r="B10" s="577">
        <f>'事業所情報 (7)'!D6</f>
        <v>0</v>
      </c>
      <c r="C10" s="577"/>
      <c r="D10" s="577"/>
      <c r="E10" s="577"/>
      <c r="F10" s="436"/>
      <c r="G10" s="437"/>
      <c r="H10" s="239"/>
      <c r="I10" s="239"/>
      <c r="J10" s="239"/>
      <c r="K10" s="239"/>
      <c r="L10" s="239"/>
    </row>
    <row r="11" spans="1:13" s="238" customFormat="1" ht="30" customHeight="1">
      <c r="A11" s="448" t="s">
        <v>345</v>
      </c>
      <c r="B11" s="577">
        <f>'事業所情報 (7)'!D8</f>
        <v>0</v>
      </c>
      <c r="C11" s="577"/>
      <c r="D11" s="577"/>
      <c r="E11" s="577"/>
      <c r="F11" s="436"/>
      <c r="G11" s="437"/>
      <c r="H11" s="239"/>
      <c r="I11" s="239"/>
      <c r="J11" s="239"/>
      <c r="K11" s="239"/>
      <c r="L11" s="239"/>
    </row>
    <row r="12" spans="1:13" ht="20.100000000000001" customHeight="1">
      <c r="A12" s="213"/>
      <c r="B12" s="213"/>
      <c r="C12" s="213"/>
      <c r="D12" s="213"/>
      <c r="E12" s="213"/>
      <c r="F12" s="213"/>
      <c r="G12" s="213"/>
      <c r="H12" s="211"/>
      <c r="I12" s="211"/>
      <c r="J12" s="211"/>
      <c r="K12" s="211"/>
      <c r="L12" s="211"/>
    </row>
    <row r="13" spans="1:13" ht="20.100000000000001" customHeight="1" thickBot="1">
      <c r="A13" s="211"/>
      <c r="B13" s="211"/>
      <c r="C13" s="211"/>
      <c r="D13" s="211"/>
      <c r="E13" s="211"/>
      <c r="F13" s="211"/>
      <c r="G13" s="211"/>
      <c r="H13" s="211"/>
      <c r="I13" s="211"/>
      <c r="J13" s="214"/>
      <c r="K13" s="214" t="s">
        <v>175</v>
      </c>
      <c r="L13" s="214"/>
    </row>
    <row r="14" spans="1:13" ht="60" customHeight="1">
      <c r="A14" s="215" t="s">
        <v>342</v>
      </c>
      <c r="B14" s="216" t="s">
        <v>343</v>
      </c>
      <c r="C14" s="216" t="s">
        <v>344</v>
      </c>
      <c r="D14" s="216" t="s">
        <v>209</v>
      </c>
      <c r="E14" s="216" t="s">
        <v>176</v>
      </c>
      <c r="F14" s="216" t="s">
        <v>177</v>
      </c>
      <c r="G14" s="216" t="s">
        <v>178</v>
      </c>
      <c r="H14" s="216" t="s">
        <v>179</v>
      </c>
      <c r="I14" s="216" t="s">
        <v>180</v>
      </c>
      <c r="J14" s="216" t="s">
        <v>181</v>
      </c>
      <c r="K14" s="217" t="s">
        <v>205</v>
      </c>
      <c r="L14" s="218"/>
      <c r="M14" s="219"/>
    </row>
    <row r="15" spans="1:13" ht="20.100000000000001" customHeight="1" thickBot="1">
      <c r="A15" s="220"/>
      <c r="B15" s="221"/>
      <c r="C15" s="221"/>
      <c r="D15" s="221"/>
      <c r="E15" s="221" t="s">
        <v>182</v>
      </c>
      <c r="F15" s="221" t="s">
        <v>183</v>
      </c>
      <c r="G15" s="221" t="s">
        <v>184</v>
      </c>
      <c r="H15" s="221" t="s">
        <v>185</v>
      </c>
      <c r="I15" s="221" t="s">
        <v>186</v>
      </c>
      <c r="J15" s="221" t="s">
        <v>187</v>
      </c>
      <c r="K15" s="222" t="s">
        <v>188</v>
      </c>
      <c r="L15" s="218"/>
      <c r="M15" s="219"/>
    </row>
    <row r="16" spans="1:13" ht="38.25" customHeight="1">
      <c r="A16" s="483">
        <f>'事業所情報 (7)'!D11</f>
        <v>0</v>
      </c>
      <c r="B16" s="432">
        <f>'事業所情報 (7)'!D12</f>
        <v>0</v>
      </c>
      <c r="C16" s="432">
        <f>'事業所情報 (7)'!D13</f>
        <v>0</v>
      </c>
      <c r="D16" s="499" t="str">
        <f>'事業所情報 (7)'!D14</f>
        <v>令和　年　月　日</v>
      </c>
      <c r="E16" s="468">
        <f>'事業所情報 (7)'!D15</f>
        <v>0</v>
      </c>
      <c r="F16" s="468">
        <v>0</v>
      </c>
      <c r="G16" s="468">
        <f>E16-F16</f>
        <v>0</v>
      </c>
      <c r="H16" s="468">
        <f>G16</f>
        <v>0</v>
      </c>
      <c r="I16" s="468">
        <f>'事業所情報 (7)'!D16</f>
        <v>0</v>
      </c>
      <c r="J16" s="468">
        <f>MIN(G16:I16)</f>
        <v>0</v>
      </c>
      <c r="K16" s="469">
        <f>ROUNDDOWN(J16,-3)</f>
        <v>0</v>
      </c>
      <c r="L16" s="574"/>
      <c r="M16" s="575"/>
    </row>
    <row r="17" spans="1:13" ht="38.25" customHeight="1">
      <c r="A17" s="484">
        <f>'事業所情報 (7)'!D19</f>
        <v>0</v>
      </c>
      <c r="B17" s="433">
        <f>'事業所情報 (7)'!D20</f>
        <v>0</v>
      </c>
      <c r="C17" s="433">
        <f>'事業所情報 (7)'!D21</f>
        <v>0</v>
      </c>
      <c r="D17" s="500" t="str">
        <f>'事業所情報 (7)'!D22</f>
        <v>令和　年　月　日</v>
      </c>
      <c r="E17" s="470">
        <f>'事業所情報 (7)'!D23</f>
        <v>0</v>
      </c>
      <c r="F17" s="470">
        <v>0</v>
      </c>
      <c r="G17" s="470">
        <f t="shared" ref="G17:G25" si="0">E17-F17</f>
        <v>0</v>
      </c>
      <c r="H17" s="470">
        <f t="shared" ref="H17:H25" si="1">G17</f>
        <v>0</v>
      </c>
      <c r="I17" s="470">
        <f>'事業所情報 (7)'!D24</f>
        <v>0</v>
      </c>
      <c r="J17" s="470">
        <f t="shared" ref="J17:J25" si="2">MIN(G17:I17)</f>
        <v>0</v>
      </c>
      <c r="K17" s="471">
        <f t="shared" ref="K17:K25" si="3">ROUNDDOWN(J17,-3)</f>
        <v>0</v>
      </c>
      <c r="L17" s="464"/>
      <c r="M17" s="465"/>
    </row>
    <row r="18" spans="1:13" ht="38.25" customHeight="1">
      <c r="A18" s="484">
        <f>'事業所情報 (7)'!D27</f>
        <v>0</v>
      </c>
      <c r="B18" s="433">
        <f>'事業所情報 (7)'!D28</f>
        <v>0</v>
      </c>
      <c r="C18" s="433">
        <f>'事業所情報 (7)'!D29</f>
        <v>0</v>
      </c>
      <c r="D18" s="500" t="str">
        <f>'事業所情報 (7)'!D30</f>
        <v>令和　年　月　日</v>
      </c>
      <c r="E18" s="470">
        <f>'事業所情報 (7)'!D31</f>
        <v>0</v>
      </c>
      <c r="F18" s="470">
        <v>0</v>
      </c>
      <c r="G18" s="470">
        <f t="shared" si="0"/>
        <v>0</v>
      </c>
      <c r="H18" s="470">
        <f t="shared" si="1"/>
        <v>0</v>
      </c>
      <c r="I18" s="470">
        <f>'事業所情報 (7)'!D32</f>
        <v>0</v>
      </c>
      <c r="J18" s="470">
        <f t="shared" si="2"/>
        <v>0</v>
      </c>
      <c r="K18" s="471">
        <f t="shared" si="3"/>
        <v>0</v>
      </c>
      <c r="L18" s="464"/>
      <c r="M18" s="465"/>
    </row>
    <row r="19" spans="1:13" ht="38.25" customHeight="1">
      <c r="A19" s="484">
        <f>'事業所情報 (7)'!D35</f>
        <v>0</v>
      </c>
      <c r="B19" s="433">
        <f>'事業所情報 (7)'!D36</f>
        <v>0</v>
      </c>
      <c r="C19" s="433">
        <f>'事業所情報 (7)'!D37</f>
        <v>0</v>
      </c>
      <c r="D19" s="500" t="str">
        <f>'事業所情報 (7)'!D38</f>
        <v>令和　年　月　日</v>
      </c>
      <c r="E19" s="470">
        <f>'事業所情報 (7)'!D39</f>
        <v>0</v>
      </c>
      <c r="F19" s="470">
        <v>0</v>
      </c>
      <c r="G19" s="470">
        <f t="shared" si="0"/>
        <v>0</v>
      </c>
      <c r="H19" s="470">
        <f t="shared" si="1"/>
        <v>0</v>
      </c>
      <c r="I19" s="470">
        <f>'事業所情報 (7)'!D40</f>
        <v>0</v>
      </c>
      <c r="J19" s="470">
        <f t="shared" si="2"/>
        <v>0</v>
      </c>
      <c r="K19" s="471">
        <f t="shared" si="3"/>
        <v>0</v>
      </c>
      <c r="L19" s="464"/>
      <c r="M19" s="465"/>
    </row>
    <row r="20" spans="1:13" ht="38.25" customHeight="1">
      <c r="A20" s="484">
        <f>'事業所情報 (7)'!D43</f>
        <v>0</v>
      </c>
      <c r="B20" s="433">
        <f>'事業所情報 (7)'!D44</f>
        <v>0</v>
      </c>
      <c r="C20" s="433">
        <f>'事業所情報 (7)'!D45</f>
        <v>0</v>
      </c>
      <c r="D20" s="500" t="str">
        <f>'事業所情報 (7)'!D46</f>
        <v>令和　年　月　日</v>
      </c>
      <c r="E20" s="470">
        <f>'事業所情報 (7)'!D47</f>
        <v>0</v>
      </c>
      <c r="F20" s="470">
        <v>0</v>
      </c>
      <c r="G20" s="470">
        <f t="shared" si="0"/>
        <v>0</v>
      </c>
      <c r="H20" s="470">
        <f t="shared" si="1"/>
        <v>0</v>
      </c>
      <c r="I20" s="470">
        <f>'事業所情報 (7)'!D48</f>
        <v>0</v>
      </c>
      <c r="J20" s="470">
        <f t="shared" si="2"/>
        <v>0</v>
      </c>
      <c r="K20" s="471">
        <f t="shared" si="3"/>
        <v>0</v>
      </c>
      <c r="L20" s="464"/>
      <c r="M20" s="465"/>
    </row>
    <row r="21" spans="1:13" ht="38.25" customHeight="1">
      <c r="A21" s="484">
        <f>'事業所情報 (7)'!D51</f>
        <v>0</v>
      </c>
      <c r="B21" s="433">
        <f>'事業所情報 (7)'!D52</f>
        <v>0</v>
      </c>
      <c r="C21" s="433">
        <f>'事業所情報 (7)'!D53</f>
        <v>0</v>
      </c>
      <c r="D21" s="500" t="str">
        <f>'事業所情報 (7)'!D54</f>
        <v>令和　年　月　日</v>
      </c>
      <c r="E21" s="470">
        <f>'事業所情報 (7)'!D55</f>
        <v>0</v>
      </c>
      <c r="F21" s="470">
        <v>0</v>
      </c>
      <c r="G21" s="470">
        <f t="shared" si="0"/>
        <v>0</v>
      </c>
      <c r="H21" s="470">
        <f t="shared" si="1"/>
        <v>0</v>
      </c>
      <c r="I21" s="470">
        <f>'事業所情報 (7)'!D56</f>
        <v>0</v>
      </c>
      <c r="J21" s="470">
        <f t="shared" si="2"/>
        <v>0</v>
      </c>
      <c r="K21" s="471">
        <f t="shared" si="3"/>
        <v>0</v>
      </c>
      <c r="L21" s="464"/>
      <c r="M21" s="465"/>
    </row>
    <row r="22" spans="1:13" ht="38.25" customHeight="1">
      <c r="A22" s="484">
        <f>'事業所情報 (7)'!D59</f>
        <v>0</v>
      </c>
      <c r="B22" s="433">
        <f>'事業所情報 (7)'!D60</f>
        <v>0</v>
      </c>
      <c r="C22" s="433">
        <f>'事業所情報 (7)'!D61</f>
        <v>0</v>
      </c>
      <c r="D22" s="500" t="str">
        <f>'事業所情報 (7)'!D62</f>
        <v>令和　年　月　日</v>
      </c>
      <c r="E22" s="470">
        <f>'事業所情報 (7)'!D63</f>
        <v>0</v>
      </c>
      <c r="F22" s="470">
        <v>0</v>
      </c>
      <c r="G22" s="470">
        <f t="shared" si="0"/>
        <v>0</v>
      </c>
      <c r="H22" s="470">
        <f t="shared" si="1"/>
        <v>0</v>
      </c>
      <c r="I22" s="470">
        <f>'事業所情報 (7)'!D64</f>
        <v>0</v>
      </c>
      <c r="J22" s="470">
        <f t="shared" si="2"/>
        <v>0</v>
      </c>
      <c r="K22" s="471">
        <f t="shared" si="3"/>
        <v>0</v>
      </c>
      <c r="L22" s="464"/>
      <c r="M22" s="465"/>
    </row>
    <row r="23" spans="1:13" ht="38.25" customHeight="1">
      <c r="A23" s="484">
        <f>'事業所情報 (7)'!D67</f>
        <v>0</v>
      </c>
      <c r="B23" s="433">
        <f>'事業所情報 (7)'!D68</f>
        <v>0</v>
      </c>
      <c r="C23" s="433">
        <f>'事業所情報 (7)'!D69</f>
        <v>0</v>
      </c>
      <c r="D23" s="500" t="str">
        <f>'事業所情報 (7)'!D70</f>
        <v>令和　年　月　日</v>
      </c>
      <c r="E23" s="470">
        <f>'事業所情報 (7)'!D71</f>
        <v>0</v>
      </c>
      <c r="F23" s="470">
        <v>0</v>
      </c>
      <c r="G23" s="470">
        <f t="shared" si="0"/>
        <v>0</v>
      </c>
      <c r="H23" s="470">
        <f t="shared" si="1"/>
        <v>0</v>
      </c>
      <c r="I23" s="470">
        <f>'事業所情報 (7)'!D72</f>
        <v>0</v>
      </c>
      <c r="J23" s="470">
        <f t="shared" si="2"/>
        <v>0</v>
      </c>
      <c r="K23" s="471">
        <f t="shared" si="3"/>
        <v>0</v>
      </c>
      <c r="L23" s="464"/>
      <c r="M23" s="465"/>
    </row>
    <row r="24" spans="1:13" ht="38.25" customHeight="1">
      <c r="A24" s="484">
        <f>'事業所情報 (7)'!D75</f>
        <v>0</v>
      </c>
      <c r="B24" s="433">
        <f>'事業所情報 (7)'!D76</f>
        <v>0</v>
      </c>
      <c r="C24" s="433">
        <f>'事業所情報 (7)'!D77</f>
        <v>0</v>
      </c>
      <c r="D24" s="500" t="str">
        <f>'事業所情報 (7)'!D78</f>
        <v>令和　年　月　日</v>
      </c>
      <c r="E24" s="470">
        <f>'事業所情報 (7)'!D79</f>
        <v>0</v>
      </c>
      <c r="F24" s="470">
        <v>0</v>
      </c>
      <c r="G24" s="470">
        <f t="shared" si="0"/>
        <v>0</v>
      </c>
      <c r="H24" s="470">
        <f t="shared" si="1"/>
        <v>0</v>
      </c>
      <c r="I24" s="470">
        <f>'事業所情報 (7)'!D80</f>
        <v>0</v>
      </c>
      <c r="J24" s="470">
        <f t="shared" si="2"/>
        <v>0</v>
      </c>
      <c r="K24" s="471">
        <f t="shared" si="3"/>
        <v>0</v>
      </c>
      <c r="L24" s="464"/>
      <c r="M24" s="465"/>
    </row>
    <row r="25" spans="1:13" ht="38.25" customHeight="1" thickBot="1">
      <c r="A25" s="485">
        <f>'事業所情報 (7)'!D83</f>
        <v>0</v>
      </c>
      <c r="B25" s="433">
        <f>'事業所情報 (7)'!D84</f>
        <v>0</v>
      </c>
      <c r="C25" s="433">
        <f>'事業所情報 (7)'!D85</f>
        <v>0</v>
      </c>
      <c r="D25" s="500" t="str">
        <f>'事業所情報 (7)'!D86</f>
        <v>令和　年　月　日</v>
      </c>
      <c r="E25" s="470">
        <f>'事業所情報 (7)'!D87</f>
        <v>0</v>
      </c>
      <c r="F25" s="472">
        <v>0</v>
      </c>
      <c r="G25" s="472">
        <f t="shared" si="0"/>
        <v>0</v>
      </c>
      <c r="H25" s="472">
        <f t="shared" si="1"/>
        <v>0</v>
      </c>
      <c r="I25" s="470">
        <f>'事業所情報 (7)'!D88</f>
        <v>0</v>
      </c>
      <c r="J25" s="472">
        <f t="shared" si="2"/>
        <v>0</v>
      </c>
      <c r="K25" s="473">
        <f t="shared" si="3"/>
        <v>0</v>
      </c>
      <c r="L25" s="464"/>
      <c r="M25" s="465"/>
    </row>
    <row r="26" spans="1:13" ht="38.25" customHeight="1" thickBot="1">
      <c r="A26" s="223" t="s">
        <v>189</v>
      </c>
      <c r="B26" s="467"/>
      <c r="C26" s="467"/>
      <c r="D26" s="467"/>
      <c r="E26" s="488">
        <f>SUM(E16:E25)</f>
        <v>0</v>
      </c>
      <c r="F26" s="488">
        <f t="shared" ref="F26:K26" si="4">SUM(F16:F25)</f>
        <v>0</v>
      </c>
      <c r="G26" s="488">
        <f t="shared" si="4"/>
        <v>0</v>
      </c>
      <c r="H26" s="488">
        <f t="shared" si="4"/>
        <v>0</v>
      </c>
      <c r="I26" s="488">
        <f t="shared" si="4"/>
        <v>0</v>
      </c>
      <c r="J26" s="488">
        <f t="shared" si="4"/>
        <v>0</v>
      </c>
      <c r="K26" s="488">
        <f t="shared" si="4"/>
        <v>0</v>
      </c>
      <c r="L26" s="574"/>
      <c r="M26" s="575"/>
    </row>
    <row r="27" spans="1:13" ht="20.100000000000001" customHeight="1">
      <c r="A27" s="224"/>
      <c r="B27" s="224"/>
      <c r="C27" s="224"/>
      <c r="D27" s="224"/>
      <c r="E27" s="224"/>
      <c r="F27" s="224"/>
      <c r="G27" s="225"/>
      <c r="H27" s="225"/>
      <c r="I27" s="226"/>
      <c r="J27" s="225"/>
      <c r="K27" s="225"/>
      <c r="L27" s="225"/>
    </row>
    <row r="28" spans="1:13" ht="20.100000000000001" customHeight="1">
      <c r="A28" s="227" t="s">
        <v>190</v>
      </c>
      <c r="B28" s="227"/>
      <c r="C28" s="227"/>
      <c r="D28" s="227"/>
      <c r="E28" s="228"/>
      <c r="F28" s="228"/>
      <c r="G28" s="228"/>
      <c r="H28" s="228"/>
      <c r="I28" s="228"/>
      <c r="J28" s="228"/>
      <c r="K28" s="228"/>
      <c r="L28" s="228"/>
    </row>
    <row r="29" spans="1:13" ht="20.100000000000001" customHeight="1">
      <c r="A29" s="208" t="s">
        <v>191</v>
      </c>
      <c r="E29" s="228"/>
      <c r="F29" s="228"/>
      <c r="G29" s="228"/>
      <c r="H29" s="228"/>
      <c r="I29" s="228"/>
      <c r="J29" s="228"/>
      <c r="K29" s="228"/>
      <c r="L29" s="228"/>
    </row>
    <row r="30" spans="1:13" ht="20.100000000000001" customHeight="1"/>
    <row r="31" spans="1:13" ht="20.100000000000001" customHeight="1"/>
    <row r="32" spans="1: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sheetData>
  <mergeCells count="9">
    <mergeCell ref="B11:E11"/>
    <mergeCell ref="L16:M16"/>
    <mergeCell ref="L26:M26"/>
    <mergeCell ref="A3:K3"/>
    <mergeCell ref="B6:E6"/>
    <mergeCell ref="B7:E7"/>
    <mergeCell ref="B8:E8"/>
    <mergeCell ref="B9:E9"/>
    <mergeCell ref="B10:E10"/>
  </mergeCells>
  <phoneticPr fontId="1"/>
  <printOptions horizontalCentered="1"/>
  <pageMargins left="0.70866141732283472" right="0.26" top="0.74803149606299213" bottom="0.74803149606299213" header="0.31496062992125984" footer="0.31496062992125984"/>
  <pageSetup paperSize="9" scale="52"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C751F-D34F-466D-852A-C351F08977C2}">
  <sheetPr>
    <tabColor theme="4" tint="0.39997558519241921"/>
  </sheetPr>
  <dimension ref="A1:M42"/>
  <sheetViews>
    <sheetView view="pageBreakPreview" topLeftCell="A13" zoomScale="85" zoomScaleNormal="70" zoomScaleSheetLayoutView="85" workbookViewId="0">
      <selection activeCell="K16" sqref="K16:K25"/>
    </sheetView>
  </sheetViews>
  <sheetFormatPr defaultColWidth="9" defaultRowHeight="18.75"/>
  <cols>
    <col min="1" max="5" width="14.625" style="208" customWidth="1"/>
    <col min="6" max="6" width="13.875" style="208" customWidth="1"/>
    <col min="7" max="9" width="14.625" style="208" customWidth="1"/>
    <col min="10" max="10" width="15.875" style="208" customWidth="1"/>
    <col min="11" max="11" width="17.875" style="208" customWidth="1"/>
    <col min="12" max="12" width="14.625" style="208" customWidth="1"/>
    <col min="13" max="13" width="2.875" style="208" customWidth="1"/>
    <col min="14" max="16" width="16" style="208" customWidth="1"/>
    <col min="17" max="16384" width="9" style="208"/>
  </cols>
  <sheetData>
    <row r="1" spans="1:13" ht="20.100000000000001" customHeight="1">
      <c r="A1" s="208" t="s">
        <v>169</v>
      </c>
    </row>
    <row r="2" spans="1:13" ht="20.100000000000001" customHeight="1">
      <c r="A2" s="257"/>
      <c r="B2" s="257"/>
      <c r="C2" s="257"/>
      <c r="D2" s="257"/>
      <c r="E2" s="257"/>
      <c r="F2" s="257"/>
      <c r="G2" s="257"/>
      <c r="H2" s="257"/>
      <c r="I2" s="257"/>
      <c r="J2" s="257"/>
      <c r="K2" s="257"/>
    </row>
    <row r="3" spans="1:13" ht="20.100000000000001" customHeight="1">
      <c r="A3" s="576" t="s">
        <v>353</v>
      </c>
      <c r="B3" s="576"/>
      <c r="C3" s="576"/>
      <c r="D3" s="576"/>
      <c r="E3" s="576"/>
      <c r="F3" s="576"/>
      <c r="G3" s="576"/>
      <c r="H3" s="576"/>
      <c r="I3" s="576"/>
      <c r="J3" s="576"/>
      <c r="K3" s="576"/>
      <c r="L3" s="209"/>
    </row>
    <row r="4" spans="1:13" ht="20.100000000000001" customHeight="1">
      <c r="A4" s="210"/>
      <c r="B4" s="210"/>
      <c r="C4" s="210"/>
      <c r="D4" s="210"/>
      <c r="E4" s="210"/>
      <c r="F4" s="210"/>
      <c r="G4" s="210"/>
      <c r="H4" s="210"/>
      <c r="I4" s="210"/>
      <c r="J4" s="210"/>
      <c r="K4" s="210"/>
      <c r="L4" s="210"/>
    </row>
    <row r="5" spans="1:13" ht="20.100000000000001" customHeight="1">
      <c r="A5" s="211"/>
      <c r="B5" s="211"/>
      <c r="C5" s="211"/>
      <c r="D5" s="211"/>
      <c r="E5" s="211"/>
      <c r="F5" s="211"/>
      <c r="G5" s="211"/>
      <c r="H5" s="211"/>
      <c r="I5" s="211"/>
      <c r="J5" s="211"/>
      <c r="K5" s="211"/>
      <c r="L5" s="211"/>
    </row>
    <row r="6" spans="1:13" ht="30" customHeight="1">
      <c r="A6" s="235" t="s">
        <v>170</v>
      </c>
      <c r="B6" s="577">
        <f>基本情報!D6</f>
        <v>0</v>
      </c>
      <c r="C6" s="577"/>
      <c r="D6" s="577"/>
      <c r="E6" s="577"/>
      <c r="F6" s="434"/>
      <c r="G6" s="435"/>
      <c r="H6" s="211"/>
      <c r="I6" s="211"/>
      <c r="J6" s="211"/>
      <c r="K6" s="211"/>
      <c r="L6" s="211"/>
    </row>
    <row r="7" spans="1:13" ht="30" customHeight="1">
      <c r="A7" s="235" t="s">
        <v>171</v>
      </c>
      <c r="B7" s="577">
        <f>基本情報!D11</f>
        <v>0</v>
      </c>
      <c r="C7" s="577"/>
      <c r="D7" s="577"/>
      <c r="E7" s="577"/>
      <c r="F7" s="434"/>
      <c r="G7" s="435"/>
      <c r="H7" s="211"/>
      <c r="I7" s="211"/>
      <c r="J7" s="211"/>
      <c r="K7" s="211"/>
      <c r="L7" s="211"/>
    </row>
    <row r="8" spans="1:13" ht="30" customHeight="1">
      <c r="A8" s="235" t="s">
        <v>172</v>
      </c>
      <c r="B8" s="577">
        <f>基本情報!D12</f>
        <v>0</v>
      </c>
      <c r="C8" s="577"/>
      <c r="D8" s="577"/>
      <c r="E8" s="577"/>
      <c r="F8" s="434"/>
      <c r="G8" s="435"/>
      <c r="H8" s="211"/>
      <c r="I8" s="211"/>
      <c r="J8" s="211"/>
      <c r="K8" s="211"/>
      <c r="L8" s="211"/>
    </row>
    <row r="9" spans="1:13" s="238" customFormat="1" ht="30" customHeight="1">
      <c r="A9" s="448" t="s">
        <v>173</v>
      </c>
      <c r="B9" s="577">
        <f>'事業所情報 (8)'!D5</f>
        <v>0</v>
      </c>
      <c r="C9" s="577"/>
      <c r="D9" s="577"/>
      <c r="E9" s="577"/>
      <c r="F9" s="436"/>
      <c r="G9" s="437"/>
      <c r="H9" s="239"/>
      <c r="I9" s="239"/>
      <c r="J9" s="239"/>
      <c r="K9" s="239"/>
      <c r="L9" s="239"/>
    </row>
    <row r="10" spans="1:13" s="238" customFormat="1" ht="30" customHeight="1">
      <c r="A10" s="448" t="s">
        <v>174</v>
      </c>
      <c r="B10" s="577">
        <f>'事業所情報 (8)'!D6</f>
        <v>0</v>
      </c>
      <c r="C10" s="577"/>
      <c r="D10" s="577"/>
      <c r="E10" s="577"/>
      <c r="F10" s="436"/>
      <c r="G10" s="437"/>
      <c r="H10" s="239"/>
      <c r="I10" s="239"/>
      <c r="J10" s="239"/>
      <c r="K10" s="239"/>
      <c r="L10" s="239"/>
    </row>
    <row r="11" spans="1:13" s="238" customFormat="1" ht="30" customHeight="1">
      <c r="A11" s="448" t="s">
        <v>345</v>
      </c>
      <c r="B11" s="577">
        <f>'事業所情報 (8)'!D8</f>
        <v>0</v>
      </c>
      <c r="C11" s="577"/>
      <c r="D11" s="577"/>
      <c r="E11" s="577"/>
      <c r="F11" s="436"/>
      <c r="G11" s="437"/>
      <c r="H11" s="239"/>
      <c r="I11" s="239"/>
      <c r="J11" s="239"/>
      <c r="K11" s="239"/>
      <c r="L11" s="239"/>
    </row>
    <row r="12" spans="1:13" ht="20.100000000000001" customHeight="1">
      <c r="A12" s="213"/>
      <c r="B12" s="213"/>
      <c r="C12" s="213"/>
      <c r="D12" s="213"/>
      <c r="E12" s="213"/>
      <c r="F12" s="213"/>
      <c r="G12" s="213"/>
      <c r="H12" s="211"/>
      <c r="I12" s="211"/>
      <c r="J12" s="211"/>
      <c r="K12" s="211"/>
      <c r="L12" s="211"/>
    </row>
    <row r="13" spans="1:13" ht="20.100000000000001" customHeight="1" thickBot="1">
      <c r="A13" s="211"/>
      <c r="B13" s="211"/>
      <c r="C13" s="211"/>
      <c r="D13" s="211"/>
      <c r="E13" s="211"/>
      <c r="F13" s="211"/>
      <c r="G13" s="211"/>
      <c r="H13" s="211"/>
      <c r="I13" s="211"/>
      <c r="J13" s="214"/>
      <c r="K13" s="214" t="s">
        <v>175</v>
      </c>
      <c r="L13" s="214"/>
    </row>
    <row r="14" spans="1:13" ht="60" customHeight="1">
      <c r="A14" s="215" t="s">
        <v>342</v>
      </c>
      <c r="B14" s="216" t="s">
        <v>343</v>
      </c>
      <c r="C14" s="216" t="s">
        <v>344</v>
      </c>
      <c r="D14" s="216" t="s">
        <v>209</v>
      </c>
      <c r="E14" s="216" t="s">
        <v>176</v>
      </c>
      <c r="F14" s="216" t="s">
        <v>177</v>
      </c>
      <c r="G14" s="216" t="s">
        <v>178</v>
      </c>
      <c r="H14" s="216" t="s">
        <v>179</v>
      </c>
      <c r="I14" s="216" t="s">
        <v>180</v>
      </c>
      <c r="J14" s="216" t="s">
        <v>181</v>
      </c>
      <c r="K14" s="217" t="s">
        <v>205</v>
      </c>
      <c r="L14" s="218"/>
      <c r="M14" s="219"/>
    </row>
    <row r="15" spans="1:13" ht="20.100000000000001" customHeight="1" thickBot="1">
      <c r="A15" s="220"/>
      <c r="B15" s="221"/>
      <c r="C15" s="221"/>
      <c r="D15" s="221"/>
      <c r="E15" s="221" t="s">
        <v>182</v>
      </c>
      <c r="F15" s="221" t="s">
        <v>183</v>
      </c>
      <c r="G15" s="221" t="s">
        <v>184</v>
      </c>
      <c r="H15" s="221" t="s">
        <v>185</v>
      </c>
      <c r="I15" s="221" t="s">
        <v>186</v>
      </c>
      <c r="J15" s="221" t="s">
        <v>187</v>
      </c>
      <c r="K15" s="222" t="s">
        <v>188</v>
      </c>
      <c r="L15" s="218"/>
      <c r="M15" s="219"/>
    </row>
    <row r="16" spans="1:13" ht="38.25" customHeight="1">
      <c r="A16" s="483">
        <f>'事業所情報 (8)'!D11</f>
        <v>0</v>
      </c>
      <c r="B16" s="432">
        <f>'事業所情報 (8)'!D12</f>
        <v>0</v>
      </c>
      <c r="C16" s="432">
        <f>'事業所情報 (8)'!D13</f>
        <v>0</v>
      </c>
      <c r="D16" s="499" t="str">
        <f>'事業所情報 (8)'!D14</f>
        <v>令和　年　月　日</v>
      </c>
      <c r="E16" s="468">
        <f>'事業所情報 (8)'!D15</f>
        <v>0</v>
      </c>
      <c r="F16" s="468">
        <v>0</v>
      </c>
      <c r="G16" s="468">
        <f>E16-F16</f>
        <v>0</v>
      </c>
      <c r="H16" s="468">
        <f>G16</f>
        <v>0</v>
      </c>
      <c r="I16" s="468">
        <f>'事業所情報 (8)'!D16</f>
        <v>0</v>
      </c>
      <c r="J16" s="468">
        <f>MIN(G16:I16)</f>
        <v>0</v>
      </c>
      <c r="K16" s="469">
        <f>ROUNDDOWN(J16,-3)</f>
        <v>0</v>
      </c>
      <c r="L16" s="574"/>
      <c r="M16" s="575"/>
    </row>
    <row r="17" spans="1:13" ht="38.25" customHeight="1">
      <c r="A17" s="484">
        <f>'事業所情報 (8)'!D19</f>
        <v>0</v>
      </c>
      <c r="B17" s="433">
        <f>'事業所情報 (8)'!D20</f>
        <v>0</v>
      </c>
      <c r="C17" s="433">
        <f>'事業所情報 (8)'!D21</f>
        <v>0</v>
      </c>
      <c r="D17" s="500" t="str">
        <f>'事業所情報 (8)'!D22</f>
        <v>令和　年　月　日</v>
      </c>
      <c r="E17" s="470">
        <f>'事業所情報 (8)'!D23</f>
        <v>0</v>
      </c>
      <c r="F17" s="470">
        <v>0</v>
      </c>
      <c r="G17" s="470">
        <f t="shared" ref="G17:G25" si="0">E17-F17</f>
        <v>0</v>
      </c>
      <c r="H17" s="470">
        <f t="shared" ref="H17:H25" si="1">G17</f>
        <v>0</v>
      </c>
      <c r="I17" s="470">
        <f>'事業所情報 (8)'!D24</f>
        <v>0</v>
      </c>
      <c r="J17" s="470">
        <f t="shared" ref="J17:J25" si="2">MIN(G17:I17)</f>
        <v>0</v>
      </c>
      <c r="K17" s="471">
        <f t="shared" ref="K17:K25" si="3">ROUNDDOWN(J17,-3)</f>
        <v>0</v>
      </c>
      <c r="L17" s="464"/>
      <c r="M17" s="465"/>
    </row>
    <row r="18" spans="1:13" ht="38.25" customHeight="1">
      <c r="A18" s="484">
        <f>'事業所情報 (8)'!D27</f>
        <v>0</v>
      </c>
      <c r="B18" s="433">
        <f>'事業所情報 (8)'!D28</f>
        <v>0</v>
      </c>
      <c r="C18" s="433">
        <f>'事業所情報 (8)'!D29</f>
        <v>0</v>
      </c>
      <c r="D18" s="500" t="str">
        <f>'事業所情報 (8)'!D30</f>
        <v>令和　年　月　日</v>
      </c>
      <c r="E18" s="470">
        <f>'事業所情報 (8)'!D31</f>
        <v>0</v>
      </c>
      <c r="F18" s="470">
        <v>0</v>
      </c>
      <c r="G18" s="470">
        <f t="shared" si="0"/>
        <v>0</v>
      </c>
      <c r="H18" s="470">
        <f t="shared" si="1"/>
        <v>0</v>
      </c>
      <c r="I18" s="470">
        <f>'事業所情報 (8)'!D32</f>
        <v>0</v>
      </c>
      <c r="J18" s="470">
        <f t="shared" si="2"/>
        <v>0</v>
      </c>
      <c r="K18" s="471">
        <f t="shared" si="3"/>
        <v>0</v>
      </c>
      <c r="L18" s="464"/>
      <c r="M18" s="465"/>
    </row>
    <row r="19" spans="1:13" ht="38.25" customHeight="1">
      <c r="A19" s="484">
        <f>'事業所情報 (8)'!D35</f>
        <v>0</v>
      </c>
      <c r="B19" s="433">
        <f>'事業所情報 (8)'!D36</f>
        <v>0</v>
      </c>
      <c r="C19" s="433">
        <f>'事業所情報 (8)'!D37</f>
        <v>0</v>
      </c>
      <c r="D19" s="500" t="str">
        <f>'事業所情報 (8)'!D38</f>
        <v>令和　年　月　日</v>
      </c>
      <c r="E19" s="470">
        <f>'事業所情報 (8)'!D39</f>
        <v>0</v>
      </c>
      <c r="F19" s="470">
        <v>0</v>
      </c>
      <c r="G19" s="470">
        <f t="shared" si="0"/>
        <v>0</v>
      </c>
      <c r="H19" s="470">
        <f t="shared" si="1"/>
        <v>0</v>
      </c>
      <c r="I19" s="470">
        <f>'事業所情報 (8)'!D40</f>
        <v>0</v>
      </c>
      <c r="J19" s="470">
        <f t="shared" si="2"/>
        <v>0</v>
      </c>
      <c r="K19" s="471">
        <f t="shared" si="3"/>
        <v>0</v>
      </c>
      <c r="L19" s="464"/>
      <c r="M19" s="465"/>
    </row>
    <row r="20" spans="1:13" ht="38.25" customHeight="1">
      <c r="A20" s="484">
        <f>'事業所情報 (8)'!D43</f>
        <v>0</v>
      </c>
      <c r="B20" s="433">
        <f>'事業所情報 (8)'!D44</f>
        <v>0</v>
      </c>
      <c r="C20" s="433">
        <f>'事業所情報 (8)'!D45</f>
        <v>0</v>
      </c>
      <c r="D20" s="500" t="str">
        <f>'事業所情報 (8)'!D46</f>
        <v>令和　年　月　日</v>
      </c>
      <c r="E20" s="470">
        <f>'事業所情報 (8)'!D47</f>
        <v>0</v>
      </c>
      <c r="F20" s="470">
        <v>0</v>
      </c>
      <c r="G20" s="470">
        <f t="shared" si="0"/>
        <v>0</v>
      </c>
      <c r="H20" s="470">
        <f t="shared" si="1"/>
        <v>0</v>
      </c>
      <c r="I20" s="470">
        <f>'事業所情報 (8)'!D48</f>
        <v>0</v>
      </c>
      <c r="J20" s="470">
        <f t="shared" si="2"/>
        <v>0</v>
      </c>
      <c r="K20" s="471">
        <f t="shared" si="3"/>
        <v>0</v>
      </c>
      <c r="L20" s="464"/>
      <c r="M20" s="465"/>
    </row>
    <row r="21" spans="1:13" ht="38.25" customHeight="1">
      <c r="A21" s="484">
        <f>'事業所情報 (8)'!D51</f>
        <v>0</v>
      </c>
      <c r="B21" s="433">
        <f>'事業所情報 (8)'!D52</f>
        <v>0</v>
      </c>
      <c r="C21" s="433">
        <f>'事業所情報 (8)'!D53</f>
        <v>0</v>
      </c>
      <c r="D21" s="500" t="str">
        <f>'事業所情報 (8)'!D54</f>
        <v>令和　年　月　日</v>
      </c>
      <c r="E21" s="470">
        <f>'事業所情報 (8)'!D55</f>
        <v>0</v>
      </c>
      <c r="F21" s="470">
        <v>0</v>
      </c>
      <c r="G21" s="470">
        <f t="shared" si="0"/>
        <v>0</v>
      </c>
      <c r="H21" s="470">
        <f t="shared" si="1"/>
        <v>0</v>
      </c>
      <c r="I21" s="470">
        <f>'事業所情報 (8)'!D56</f>
        <v>0</v>
      </c>
      <c r="J21" s="470">
        <f t="shared" si="2"/>
        <v>0</v>
      </c>
      <c r="K21" s="471">
        <f t="shared" si="3"/>
        <v>0</v>
      </c>
      <c r="L21" s="464"/>
      <c r="M21" s="465"/>
    </row>
    <row r="22" spans="1:13" ht="38.25" customHeight="1">
      <c r="A22" s="484">
        <f>'事業所情報 (8)'!D59</f>
        <v>0</v>
      </c>
      <c r="B22" s="433">
        <f>'事業所情報 (8)'!D60</f>
        <v>0</v>
      </c>
      <c r="C22" s="433">
        <f>'事業所情報 (8)'!D61</f>
        <v>0</v>
      </c>
      <c r="D22" s="500" t="str">
        <f>'事業所情報 (8)'!D62</f>
        <v>令和　年　月　日</v>
      </c>
      <c r="E22" s="470">
        <f>'事業所情報 (8)'!D63</f>
        <v>0</v>
      </c>
      <c r="F22" s="470">
        <v>0</v>
      </c>
      <c r="G22" s="470">
        <f t="shared" si="0"/>
        <v>0</v>
      </c>
      <c r="H22" s="470">
        <f t="shared" si="1"/>
        <v>0</v>
      </c>
      <c r="I22" s="470">
        <f>'事業所情報 (8)'!D64</f>
        <v>0</v>
      </c>
      <c r="J22" s="470">
        <f t="shared" si="2"/>
        <v>0</v>
      </c>
      <c r="K22" s="471">
        <f t="shared" si="3"/>
        <v>0</v>
      </c>
      <c r="L22" s="464"/>
      <c r="M22" s="465"/>
    </row>
    <row r="23" spans="1:13" ht="38.25" customHeight="1">
      <c r="A23" s="484">
        <f>'事業所情報 (8)'!D67</f>
        <v>0</v>
      </c>
      <c r="B23" s="433">
        <f>'事業所情報 (8)'!D68</f>
        <v>0</v>
      </c>
      <c r="C23" s="433">
        <f>'事業所情報 (8)'!D69</f>
        <v>0</v>
      </c>
      <c r="D23" s="500" t="str">
        <f>'事業所情報 (8)'!D70</f>
        <v>令和　年　月　日</v>
      </c>
      <c r="E23" s="470">
        <f>'事業所情報 (8)'!D71</f>
        <v>0</v>
      </c>
      <c r="F23" s="470">
        <v>0</v>
      </c>
      <c r="G23" s="470">
        <f t="shared" si="0"/>
        <v>0</v>
      </c>
      <c r="H23" s="470">
        <f t="shared" si="1"/>
        <v>0</v>
      </c>
      <c r="I23" s="470">
        <f>'事業所情報 (8)'!D72</f>
        <v>0</v>
      </c>
      <c r="J23" s="470">
        <f t="shared" si="2"/>
        <v>0</v>
      </c>
      <c r="K23" s="471">
        <f t="shared" si="3"/>
        <v>0</v>
      </c>
      <c r="L23" s="464"/>
      <c r="M23" s="465"/>
    </row>
    <row r="24" spans="1:13" ht="38.25" customHeight="1">
      <c r="A24" s="484">
        <f>'事業所情報 (8)'!D75</f>
        <v>0</v>
      </c>
      <c r="B24" s="433">
        <f>'事業所情報 (8)'!D76</f>
        <v>0</v>
      </c>
      <c r="C24" s="433">
        <f>'事業所情報 (8)'!D77</f>
        <v>0</v>
      </c>
      <c r="D24" s="500" t="str">
        <f>'事業所情報 (8)'!D78</f>
        <v>令和　年　月　日</v>
      </c>
      <c r="E24" s="470">
        <f>'事業所情報 (8)'!D79</f>
        <v>0</v>
      </c>
      <c r="F24" s="470">
        <v>0</v>
      </c>
      <c r="G24" s="470">
        <f t="shared" si="0"/>
        <v>0</v>
      </c>
      <c r="H24" s="470">
        <f t="shared" si="1"/>
        <v>0</v>
      </c>
      <c r="I24" s="470">
        <f>'事業所情報 (8)'!D80</f>
        <v>0</v>
      </c>
      <c r="J24" s="470">
        <f t="shared" si="2"/>
        <v>0</v>
      </c>
      <c r="K24" s="471">
        <f t="shared" si="3"/>
        <v>0</v>
      </c>
      <c r="L24" s="464"/>
      <c r="M24" s="465"/>
    </row>
    <row r="25" spans="1:13" ht="38.25" customHeight="1" thickBot="1">
      <c r="A25" s="485">
        <f>'事業所情報 (8)'!D83</f>
        <v>0</v>
      </c>
      <c r="B25" s="433">
        <f>'事業所情報 (8)'!D84</f>
        <v>0</v>
      </c>
      <c r="C25" s="433">
        <f>'事業所情報 (8)'!D85</f>
        <v>0</v>
      </c>
      <c r="D25" s="500" t="str">
        <f>'事業所情報 (8)'!D86</f>
        <v>令和　年　月　日</v>
      </c>
      <c r="E25" s="470">
        <f>'事業所情報 (8)'!D87</f>
        <v>0</v>
      </c>
      <c r="F25" s="472">
        <v>0</v>
      </c>
      <c r="G25" s="472">
        <f t="shared" si="0"/>
        <v>0</v>
      </c>
      <c r="H25" s="472">
        <f t="shared" si="1"/>
        <v>0</v>
      </c>
      <c r="I25" s="470">
        <f>'事業所情報 (8)'!D88</f>
        <v>0</v>
      </c>
      <c r="J25" s="472">
        <f t="shared" si="2"/>
        <v>0</v>
      </c>
      <c r="K25" s="473">
        <f t="shared" si="3"/>
        <v>0</v>
      </c>
      <c r="L25" s="464"/>
      <c r="M25" s="465"/>
    </row>
    <row r="26" spans="1:13" ht="38.25" customHeight="1" thickBot="1">
      <c r="A26" s="223" t="s">
        <v>189</v>
      </c>
      <c r="B26" s="467"/>
      <c r="C26" s="467"/>
      <c r="D26" s="467"/>
      <c r="E26" s="488">
        <f>SUM(E16:E25)</f>
        <v>0</v>
      </c>
      <c r="F26" s="488">
        <f t="shared" ref="F26:K26" si="4">SUM(F16:F25)</f>
        <v>0</v>
      </c>
      <c r="G26" s="488">
        <f t="shared" si="4"/>
        <v>0</v>
      </c>
      <c r="H26" s="488">
        <f t="shared" si="4"/>
        <v>0</v>
      </c>
      <c r="I26" s="488">
        <f t="shared" si="4"/>
        <v>0</v>
      </c>
      <c r="J26" s="488">
        <f t="shared" si="4"/>
        <v>0</v>
      </c>
      <c r="K26" s="488">
        <f t="shared" si="4"/>
        <v>0</v>
      </c>
      <c r="L26" s="574"/>
      <c r="M26" s="575"/>
    </row>
    <row r="27" spans="1:13" ht="20.100000000000001" customHeight="1">
      <c r="A27" s="224"/>
      <c r="B27" s="224"/>
      <c r="C27" s="224"/>
      <c r="D27" s="224"/>
      <c r="E27" s="224"/>
      <c r="F27" s="224"/>
      <c r="G27" s="225"/>
      <c r="H27" s="225"/>
      <c r="I27" s="226"/>
      <c r="J27" s="225"/>
      <c r="K27" s="225"/>
      <c r="L27" s="225"/>
    </row>
    <row r="28" spans="1:13" ht="20.100000000000001" customHeight="1">
      <c r="A28" s="227" t="s">
        <v>190</v>
      </c>
      <c r="B28" s="227"/>
      <c r="C28" s="227"/>
      <c r="D28" s="227"/>
      <c r="E28" s="228"/>
      <c r="F28" s="228"/>
      <c r="G28" s="228"/>
      <c r="H28" s="228"/>
      <c r="I28" s="228"/>
      <c r="J28" s="228"/>
      <c r="K28" s="228"/>
      <c r="L28" s="228"/>
    </row>
    <row r="29" spans="1:13" ht="20.100000000000001" customHeight="1">
      <c r="A29" s="208" t="s">
        <v>191</v>
      </c>
      <c r="E29" s="228"/>
      <c r="F29" s="228"/>
      <c r="G29" s="228"/>
      <c r="H29" s="228"/>
      <c r="I29" s="228"/>
      <c r="J29" s="228"/>
      <c r="K29" s="228"/>
      <c r="L29" s="228"/>
    </row>
    <row r="30" spans="1:13" ht="20.100000000000001" customHeight="1"/>
    <row r="31" spans="1:13" ht="20.100000000000001" customHeight="1"/>
    <row r="32" spans="1: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sheetData>
  <mergeCells count="9">
    <mergeCell ref="B11:E11"/>
    <mergeCell ref="L16:M16"/>
    <mergeCell ref="L26:M26"/>
    <mergeCell ref="A3:K3"/>
    <mergeCell ref="B6:E6"/>
    <mergeCell ref="B7:E7"/>
    <mergeCell ref="B8:E8"/>
    <mergeCell ref="B9:E9"/>
    <mergeCell ref="B10:E10"/>
  </mergeCells>
  <phoneticPr fontId="1"/>
  <printOptions horizontalCentered="1"/>
  <pageMargins left="0.70866141732283472" right="0.26" top="0.74803149606299213" bottom="0.74803149606299213" header="0.31496062992125984" footer="0.31496062992125984"/>
  <pageSetup paperSize="9" scale="52"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198F9-A574-4A57-BC5E-63A2454ADDB0}">
  <sheetPr>
    <tabColor theme="4" tint="0.39997558519241921"/>
  </sheetPr>
  <dimension ref="A1:M42"/>
  <sheetViews>
    <sheetView view="pageBreakPreview" topLeftCell="A13" zoomScale="85" zoomScaleNormal="70" zoomScaleSheetLayoutView="85" workbookViewId="0">
      <selection activeCell="K16" sqref="K16:K25"/>
    </sheetView>
  </sheetViews>
  <sheetFormatPr defaultColWidth="9" defaultRowHeight="18.75"/>
  <cols>
    <col min="1" max="5" width="14.625" style="208" customWidth="1"/>
    <col min="6" max="6" width="13.875" style="208" customWidth="1"/>
    <col min="7" max="9" width="14.625" style="208" customWidth="1"/>
    <col min="10" max="10" width="15.875" style="208" customWidth="1"/>
    <col min="11" max="11" width="17.875" style="208" customWidth="1"/>
    <col min="12" max="12" width="14.625" style="208" customWidth="1"/>
    <col min="13" max="13" width="2.875" style="208" customWidth="1"/>
    <col min="14" max="16" width="16" style="208" customWidth="1"/>
    <col min="17" max="16384" width="9" style="208"/>
  </cols>
  <sheetData>
    <row r="1" spans="1:13" ht="20.100000000000001" customHeight="1">
      <c r="A1" s="208" t="s">
        <v>169</v>
      </c>
    </row>
    <row r="2" spans="1:13" ht="20.100000000000001" customHeight="1">
      <c r="A2" s="257"/>
      <c r="B2" s="257"/>
      <c r="C2" s="257"/>
      <c r="D2" s="257"/>
      <c r="E2" s="257"/>
      <c r="F2" s="257"/>
      <c r="G2" s="257"/>
      <c r="H2" s="257"/>
      <c r="I2" s="257"/>
      <c r="J2" s="257"/>
      <c r="K2" s="257"/>
    </row>
    <row r="3" spans="1:13" ht="20.100000000000001" customHeight="1">
      <c r="A3" s="576" t="s">
        <v>353</v>
      </c>
      <c r="B3" s="576"/>
      <c r="C3" s="576"/>
      <c r="D3" s="576"/>
      <c r="E3" s="576"/>
      <c r="F3" s="576"/>
      <c r="G3" s="576"/>
      <c r="H3" s="576"/>
      <c r="I3" s="576"/>
      <c r="J3" s="576"/>
      <c r="K3" s="576"/>
      <c r="L3" s="209"/>
    </row>
    <row r="4" spans="1:13" ht="20.100000000000001" customHeight="1">
      <c r="A4" s="210"/>
      <c r="B4" s="210"/>
      <c r="C4" s="210"/>
      <c r="D4" s="210"/>
      <c r="E4" s="210"/>
      <c r="F4" s="210"/>
      <c r="G4" s="210"/>
      <c r="H4" s="210"/>
      <c r="I4" s="210"/>
      <c r="J4" s="210"/>
      <c r="K4" s="210"/>
      <c r="L4" s="210"/>
    </row>
    <row r="5" spans="1:13" ht="20.100000000000001" customHeight="1">
      <c r="A5" s="211"/>
      <c r="B5" s="211"/>
      <c r="C5" s="211"/>
      <c r="D5" s="211"/>
      <c r="E5" s="211"/>
      <c r="F5" s="211"/>
      <c r="G5" s="211"/>
      <c r="H5" s="211"/>
      <c r="I5" s="211"/>
      <c r="J5" s="211"/>
      <c r="K5" s="211"/>
      <c r="L5" s="211"/>
    </row>
    <row r="6" spans="1:13" ht="30" customHeight="1">
      <c r="A6" s="235" t="s">
        <v>170</v>
      </c>
      <c r="B6" s="577">
        <f>基本情報!D6</f>
        <v>0</v>
      </c>
      <c r="C6" s="577"/>
      <c r="D6" s="577"/>
      <c r="E6" s="577"/>
      <c r="F6" s="434"/>
      <c r="G6" s="435"/>
      <c r="H6" s="211"/>
      <c r="I6" s="211"/>
      <c r="J6" s="211"/>
      <c r="K6" s="211"/>
      <c r="L6" s="211"/>
    </row>
    <row r="7" spans="1:13" ht="30" customHeight="1">
      <c r="A7" s="235" t="s">
        <v>171</v>
      </c>
      <c r="B7" s="577">
        <f>基本情報!D11</f>
        <v>0</v>
      </c>
      <c r="C7" s="577"/>
      <c r="D7" s="577"/>
      <c r="E7" s="577"/>
      <c r="F7" s="434"/>
      <c r="G7" s="435"/>
      <c r="H7" s="211"/>
      <c r="I7" s="211"/>
      <c r="J7" s="211"/>
      <c r="K7" s="211"/>
      <c r="L7" s="211"/>
    </row>
    <row r="8" spans="1:13" ht="30" customHeight="1">
      <c r="A8" s="235" t="s">
        <v>172</v>
      </c>
      <c r="B8" s="577">
        <f>基本情報!D12</f>
        <v>0</v>
      </c>
      <c r="C8" s="577"/>
      <c r="D8" s="577"/>
      <c r="E8" s="577"/>
      <c r="F8" s="434"/>
      <c r="G8" s="435"/>
      <c r="H8" s="211"/>
      <c r="I8" s="211"/>
      <c r="J8" s="211"/>
      <c r="K8" s="211"/>
      <c r="L8" s="211"/>
    </row>
    <row r="9" spans="1:13" s="238" customFormat="1" ht="30" customHeight="1">
      <c r="A9" s="448" t="s">
        <v>173</v>
      </c>
      <c r="B9" s="577">
        <f>'事業所情報 (9)'!D5</f>
        <v>0</v>
      </c>
      <c r="C9" s="577"/>
      <c r="D9" s="577"/>
      <c r="E9" s="577"/>
      <c r="F9" s="436"/>
      <c r="G9" s="437"/>
      <c r="H9" s="239"/>
      <c r="I9" s="239"/>
      <c r="J9" s="239"/>
      <c r="K9" s="239"/>
      <c r="L9" s="239"/>
    </row>
    <row r="10" spans="1:13" s="238" customFormat="1" ht="30" customHeight="1">
      <c r="A10" s="448" t="s">
        <v>174</v>
      </c>
      <c r="B10" s="577">
        <f>'事業所情報 (9)'!D6</f>
        <v>0</v>
      </c>
      <c r="C10" s="577"/>
      <c r="D10" s="577"/>
      <c r="E10" s="577"/>
      <c r="F10" s="436"/>
      <c r="G10" s="437"/>
      <c r="H10" s="239"/>
      <c r="I10" s="239"/>
      <c r="J10" s="239"/>
      <c r="K10" s="239"/>
      <c r="L10" s="239"/>
    </row>
    <row r="11" spans="1:13" s="238" customFormat="1" ht="30" customHeight="1">
      <c r="A11" s="448" t="s">
        <v>345</v>
      </c>
      <c r="B11" s="577">
        <f>'事業所情報 (9)'!D8</f>
        <v>0</v>
      </c>
      <c r="C11" s="577"/>
      <c r="D11" s="577"/>
      <c r="E11" s="577"/>
      <c r="F11" s="436"/>
      <c r="G11" s="437"/>
      <c r="H11" s="239"/>
      <c r="I11" s="239"/>
      <c r="J11" s="239"/>
      <c r="K11" s="239"/>
      <c r="L11" s="239"/>
    </row>
    <row r="12" spans="1:13" ht="20.100000000000001" customHeight="1">
      <c r="A12" s="213"/>
      <c r="B12" s="213"/>
      <c r="C12" s="213"/>
      <c r="D12" s="213"/>
      <c r="E12" s="213"/>
      <c r="F12" s="213"/>
      <c r="G12" s="213"/>
      <c r="H12" s="211"/>
      <c r="I12" s="211"/>
      <c r="J12" s="211"/>
      <c r="K12" s="211"/>
      <c r="L12" s="211"/>
    </row>
    <row r="13" spans="1:13" ht="20.100000000000001" customHeight="1" thickBot="1">
      <c r="A13" s="211"/>
      <c r="B13" s="211"/>
      <c r="C13" s="211"/>
      <c r="D13" s="211"/>
      <c r="E13" s="211"/>
      <c r="F13" s="211"/>
      <c r="G13" s="211"/>
      <c r="H13" s="211"/>
      <c r="I13" s="211"/>
      <c r="J13" s="214"/>
      <c r="K13" s="214" t="s">
        <v>175</v>
      </c>
      <c r="L13" s="214"/>
    </row>
    <row r="14" spans="1:13" ht="60" customHeight="1">
      <c r="A14" s="215" t="s">
        <v>342</v>
      </c>
      <c r="B14" s="216" t="s">
        <v>343</v>
      </c>
      <c r="C14" s="216" t="s">
        <v>344</v>
      </c>
      <c r="D14" s="216" t="s">
        <v>209</v>
      </c>
      <c r="E14" s="216" t="s">
        <v>176</v>
      </c>
      <c r="F14" s="216" t="s">
        <v>177</v>
      </c>
      <c r="G14" s="216" t="s">
        <v>178</v>
      </c>
      <c r="H14" s="216" t="s">
        <v>179</v>
      </c>
      <c r="I14" s="216" t="s">
        <v>180</v>
      </c>
      <c r="J14" s="216" t="s">
        <v>181</v>
      </c>
      <c r="K14" s="217" t="s">
        <v>205</v>
      </c>
      <c r="L14" s="218"/>
      <c r="M14" s="219"/>
    </row>
    <row r="15" spans="1:13" ht="20.100000000000001" customHeight="1" thickBot="1">
      <c r="A15" s="220"/>
      <c r="B15" s="221"/>
      <c r="C15" s="221"/>
      <c r="D15" s="221"/>
      <c r="E15" s="221" t="s">
        <v>182</v>
      </c>
      <c r="F15" s="221" t="s">
        <v>183</v>
      </c>
      <c r="G15" s="221" t="s">
        <v>184</v>
      </c>
      <c r="H15" s="221" t="s">
        <v>185</v>
      </c>
      <c r="I15" s="221" t="s">
        <v>186</v>
      </c>
      <c r="J15" s="221" t="s">
        <v>187</v>
      </c>
      <c r="K15" s="222" t="s">
        <v>188</v>
      </c>
      <c r="L15" s="218"/>
      <c r="M15" s="219"/>
    </row>
    <row r="16" spans="1:13" ht="38.25" customHeight="1">
      <c r="A16" s="483">
        <f>'事業所情報 (9)'!D11</f>
        <v>0</v>
      </c>
      <c r="B16" s="432">
        <f>'事業所情報 (9)'!D12</f>
        <v>0</v>
      </c>
      <c r="C16" s="432">
        <f>'事業所情報 (9)'!D13</f>
        <v>0</v>
      </c>
      <c r="D16" s="499" t="str">
        <f>'事業所情報 (9)'!D14</f>
        <v>令和　年　月　日</v>
      </c>
      <c r="E16" s="468">
        <f>'事業所情報 (9)'!D15</f>
        <v>0</v>
      </c>
      <c r="F16" s="468">
        <v>0</v>
      </c>
      <c r="G16" s="468">
        <f>E16-F16</f>
        <v>0</v>
      </c>
      <c r="H16" s="468">
        <f>G16</f>
        <v>0</v>
      </c>
      <c r="I16" s="468">
        <f>'事業所情報 (9)'!D16</f>
        <v>0</v>
      </c>
      <c r="J16" s="468">
        <f>MIN(G16:I16)</f>
        <v>0</v>
      </c>
      <c r="K16" s="469">
        <f>ROUNDDOWN(J16,-3)</f>
        <v>0</v>
      </c>
      <c r="L16" s="574"/>
      <c r="M16" s="575"/>
    </row>
    <row r="17" spans="1:13" ht="38.25" customHeight="1">
      <c r="A17" s="484">
        <f>'事業所情報 (9)'!D19</f>
        <v>0</v>
      </c>
      <c r="B17" s="433">
        <f>'事業所情報 (9)'!D20</f>
        <v>0</v>
      </c>
      <c r="C17" s="433">
        <f>'事業所情報 (9)'!D21</f>
        <v>0</v>
      </c>
      <c r="D17" s="500" t="str">
        <f>'事業所情報 (9)'!D22</f>
        <v>令和　年　月　日</v>
      </c>
      <c r="E17" s="470">
        <f>'事業所情報 (9)'!D23</f>
        <v>0</v>
      </c>
      <c r="F17" s="470">
        <v>0</v>
      </c>
      <c r="G17" s="470">
        <f t="shared" ref="G17:G25" si="0">E17-F17</f>
        <v>0</v>
      </c>
      <c r="H17" s="470">
        <f t="shared" ref="H17:H25" si="1">G17</f>
        <v>0</v>
      </c>
      <c r="I17" s="470">
        <f>'事業所情報 (9)'!D24</f>
        <v>0</v>
      </c>
      <c r="J17" s="470">
        <f t="shared" ref="J17:J25" si="2">MIN(G17:I17)</f>
        <v>0</v>
      </c>
      <c r="K17" s="471">
        <f t="shared" ref="K17:K25" si="3">ROUNDDOWN(J17,-3)</f>
        <v>0</v>
      </c>
      <c r="L17" s="464"/>
      <c r="M17" s="465"/>
    </row>
    <row r="18" spans="1:13" ht="38.25" customHeight="1">
      <c r="A18" s="484">
        <f>'事業所情報 (9)'!D27</f>
        <v>0</v>
      </c>
      <c r="B18" s="433">
        <f>'事業所情報 (9)'!D28</f>
        <v>0</v>
      </c>
      <c r="C18" s="433">
        <f>'事業所情報 (9)'!D29</f>
        <v>0</v>
      </c>
      <c r="D18" s="500" t="str">
        <f>'事業所情報 (9)'!D30</f>
        <v>令和　年　月　日</v>
      </c>
      <c r="E18" s="470">
        <f>'事業所情報 (9)'!D31</f>
        <v>0</v>
      </c>
      <c r="F18" s="470">
        <v>0</v>
      </c>
      <c r="G18" s="470">
        <f t="shared" si="0"/>
        <v>0</v>
      </c>
      <c r="H18" s="470">
        <f t="shared" si="1"/>
        <v>0</v>
      </c>
      <c r="I18" s="470">
        <f>'事業所情報 (9)'!D32</f>
        <v>0</v>
      </c>
      <c r="J18" s="470">
        <f t="shared" si="2"/>
        <v>0</v>
      </c>
      <c r="K18" s="471">
        <f t="shared" si="3"/>
        <v>0</v>
      </c>
      <c r="L18" s="464"/>
      <c r="M18" s="465"/>
    </row>
    <row r="19" spans="1:13" ht="38.25" customHeight="1">
      <c r="A19" s="484">
        <f>'事業所情報 (9)'!D35</f>
        <v>0</v>
      </c>
      <c r="B19" s="433">
        <f>'事業所情報 (9)'!D36</f>
        <v>0</v>
      </c>
      <c r="C19" s="433">
        <f>'事業所情報 (9)'!D37</f>
        <v>0</v>
      </c>
      <c r="D19" s="500" t="str">
        <f>'事業所情報 (9)'!D38</f>
        <v>令和　年　月　日</v>
      </c>
      <c r="E19" s="470">
        <f>'事業所情報 (9)'!D39</f>
        <v>0</v>
      </c>
      <c r="F19" s="470">
        <v>0</v>
      </c>
      <c r="G19" s="470">
        <f t="shared" si="0"/>
        <v>0</v>
      </c>
      <c r="H19" s="470">
        <f t="shared" si="1"/>
        <v>0</v>
      </c>
      <c r="I19" s="470">
        <f>'事業所情報 (9)'!D40</f>
        <v>0</v>
      </c>
      <c r="J19" s="470">
        <f t="shared" si="2"/>
        <v>0</v>
      </c>
      <c r="K19" s="471">
        <f t="shared" si="3"/>
        <v>0</v>
      </c>
      <c r="L19" s="464"/>
      <c r="M19" s="465"/>
    </row>
    <row r="20" spans="1:13" ht="38.25" customHeight="1">
      <c r="A20" s="484">
        <f>'事業所情報 (9)'!D43</f>
        <v>0</v>
      </c>
      <c r="B20" s="433">
        <f>'事業所情報 (9)'!D44</f>
        <v>0</v>
      </c>
      <c r="C20" s="433">
        <f>'事業所情報 (9)'!D45</f>
        <v>0</v>
      </c>
      <c r="D20" s="500" t="str">
        <f>'事業所情報 (9)'!D46</f>
        <v>令和　年　月　日</v>
      </c>
      <c r="E20" s="470">
        <f>'事業所情報 (9)'!D47</f>
        <v>0</v>
      </c>
      <c r="F20" s="470">
        <v>0</v>
      </c>
      <c r="G20" s="470">
        <f t="shared" si="0"/>
        <v>0</v>
      </c>
      <c r="H20" s="470">
        <f t="shared" si="1"/>
        <v>0</v>
      </c>
      <c r="I20" s="470">
        <f>'事業所情報 (9)'!D48</f>
        <v>0</v>
      </c>
      <c r="J20" s="470">
        <f t="shared" si="2"/>
        <v>0</v>
      </c>
      <c r="K20" s="471">
        <f t="shared" si="3"/>
        <v>0</v>
      </c>
      <c r="L20" s="464"/>
      <c r="M20" s="465"/>
    </row>
    <row r="21" spans="1:13" ht="38.25" customHeight="1">
      <c r="A21" s="484">
        <f>'事業所情報 (9)'!D51</f>
        <v>0</v>
      </c>
      <c r="B21" s="433">
        <f>'事業所情報 (9)'!D52</f>
        <v>0</v>
      </c>
      <c r="C21" s="433">
        <f>'事業所情報 (9)'!D53</f>
        <v>0</v>
      </c>
      <c r="D21" s="500" t="str">
        <f>'事業所情報 (9)'!D54</f>
        <v>令和　年　月　日</v>
      </c>
      <c r="E21" s="470">
        <f>'事業所情報 (9)'!D55</f>
        <v>0</v>
      </c>
      <c r="F21" s="470">
        <v>0</v>
      </c>
      <c r="G21" s="470">
        <f t="shared" si="0"/>
        <v>0</v>
      </c>
      <c r="H21" s="470">
        <f t="shared" si="1"/>
        <v>0</v>
      </c>
      <c r="I21" s="470">
        <f>'事業所情報 (9)'!D56</f>
        <v>0</v>
      </c>
      <c r="J21" s="470">
        <f t="shared" si="2"/>
        <v>0</v>
      </c>
      <c r="K21" s="471">
        <f t="shared" si="3"/>
        <v>0</v>
      </c>
      <c r="L21" s="464"/>
      <c r="M21" s="465"/>
    </row>
    <row r="22" spans="1:13" ht="38.25" customHeight="1">
      <c r="A22" s="484">
        <f>'事業所情報 (9)'!D59</f>
        <v>0</v>
      </c>
      <c r="B22" s="433">
        <f>'事業所情報 (9)'!D60</f>
        <v>0</v>
      </c>
      <c r="C22" s="433">
        <f>'事業所情報 (9)'!D61</f>
        <v>0</v>
      </c>
      <c r="D22" s="500" t="str">
        <f>'事業所情報 (9)'!D62</f>
        <v>令和　年　月　日</v>
      </c>
      <c r="E22" s="470">
        <f>'事業所情報 (9)'!D63</f>
        <v>0</v>
      </c>
      <c r="F22" s="470">
        <v>0</v>
      </c>
      <c r="G22" s="470">
        <f t="shared" si="0"/>
        <v>0</v>
      </c>
      <c r="H22" s="470">
        <f t="shared" si="1"/>
        <v>0</v>
      </c>
      <c r="I22" s="470">
        <f>'事業所情報 (9)'!D64</f>
        <v>0</v>
      </c>
      <c r="J22" s="470">
        <f t="shared" si="2"/>
        <v>0</v>
      </c>
      <c r="K22" s="471">
        <f t="shared" si="3"/>
        <v>0</v>
      </c>
      <c r="L22" s="464"/>
      <c r="M22" s="465"/>
    </row>
    <row r="23" spans="1:13" ht="38.25" customHeight="1">
      <c r="A23" s="484">
        <f>'事業所情報 (9)'!D67</f>
        <v>0</v>
      </c>
      <c r="B23" s="433">
        <f>'事業所情報 (9)'!D68</f>
        <v>0</v>
      </c>
      <c r="C23" s="433">
        <f>'事業所情報 (9)'!D69</f>
        <v>0</v>
      </c>
      <c r="D23" s="500" t="str">
        <f>'事業所情報 (9)'!D70</f>
        <v>令和　年　月　日</v>
      </c>
      <c r="E23" s="470">
        <f>'事業所情報 (9)'!D71</f>
        <v>0</v>
      </c>
      <c r="F23" s="470">
        <v>0</v>
      </c>
      <c r="G23" s="470">
        <f t="shared" si="0"/>
        <v>0</v>
      </c>
      <c r="H23" s="470">
        <f t="shared" si="1"/>
        <v>0</v>
      </c>
      <c r="I23" s="470">
        <f>'事業所情報 (9)'!D72</f>
        <v>0</v>
      </c>
      <c r="J23" s="470">
        <f t="shared" si="2"/>
        <v>0</v>
      </c>
      <c r="K23" s="471">
        <f t="shared" si="3"/>
        <v>0</v>
      </c>
      <c r="L23" s="464"/>
      <c r="M23" s="465"/>
    </row>
    <row r="24" spans="1:13" ht="38.25" customHeight="1">
      <c r="A24" s="484">
        <f>'事業所情報 (9)'!D75</f>
        <v>0</v>
      </c>
      <c r="B24" s="433">
        <f>'事業所情報 (9)'!D76</f>
        <v>0</v>
      </c>
      <c r="C24" s="433">
        <f>'事業所情報 (9)'!D77</f>
        <v>0</v>
      </c>
      <c r="D24" s="500" t="str">
        <f>'事業所情報 (9)'!D78</f>
        <v>令和　年　月　日</v>
      </c>
      <c r="E24" s="470">
        <f>'事業所情報 (9)'!D79</f>
        <v>0</v>
      </c>
      <c r="F24" s="470">
        <v>0</v>
      </c>
      <c r="G24" s="470">
        <f t="shared" si="0"/>
        <v>0</v>
      </c>
      <c r="H24" s="470">
        <f t="shared" si="1"/>
        <v>0</v>
      </c>
      <c r="I24" s="470">
        <f>'事業所情報 (9)'!D80</f>
        <v>0</v>
      </c>
      <c r="J24" s="470">
        <f t="shared" si="2"/>
        <v>0</v>
      </c>
      <c r="K24" s="471">
        <f t="shared" si="3"/>
        <v>0</v>
      </c>
      <c r="L24" s="464"/>
      <c r="M24" s="465"/>
    </row>
    <row r="25" spans="1:13" ht="38.25" customHeight="1" thickBot="1">
      <c r="A25" s="485">
        <f>'事業所情報 (9)'!D83</f>
        <v>0</v>
      </c>
      <c r="B25" s="433">
        <f>'事業所情報 (9)'!D84</f>
        <v>0</v>
      </c>
      <c r="C25" s="433">
        <f>'事業所情報 (9)'!D85</f>
        <v>0</v>
      </c>
      <c r="D25" s="500" t="str">
        <f>'事業所情報 (9)'!D86</f>
        <v>令和　年　月　日</v>
      </c>
      <c r="E25" s="470">
        <f>'事業所情報 (9)'!D87</f>
        <v>0</v>
      </c>
      <c r="F25" s="472">
        <v>0</v>
      </c>
      <c r="G25" s="472">
        <f t="shared" si="0"/>
        <v>0</v>
      </c>
      <c r="H25" s="472">
        <f t="shared" si="1"/>
        <v>0</v>
      </c>
      <c r="I25" s="470">
        <f>'事業所情報 (9)'!D88</f>
        <v>0</v>
      </c>
      <c r="J25" s="472">
        <f t="shared" si="2"/>
        <v>0</v>
      </c>
      <c r="K25" s="473">
        <f t="shared" si="3"/>
        <v>0</v>
      </c>
      <c r="L25" s="464"/>
      <c r="M25" s="465"/>
    </row>
    <row r="26" spans="1:13" ht="38.25" customHeight="1" thickBot="1">
      <c r="A26" s="223" t="s">
        <v>189</v>
      </c>
      <c r="B26" s="467"/>
      <c r="C26" s="467"/>
      <c r="D26" s="467"/>
      <c r="E26" s="488">
        <f>SUM(E16:E25)</f>
        <v>0</v>
      </c>
      <c r="F26" s="488">
        <f t="shared" ref="F26:K26" si="4">SUM(F16:F25)</f>
        <v>0</v>
      </c>
      <c r="G26" s="488">
        <f t="shared" si="4"/>
        <v>0</v>
      </c>
      <c r="H26" s="488">
        <f t="shared" si="4"/>
        <v>0</v>
      </c>
      <c r="I26" s="488">
        <f t="shared" si="4"/>
        <v>0</v>
      </c>
      <c r="J26" s="488">
        <f t="shared" si="4"/>
        <v>0</v>
      </c>
      <c r="K26" s="488">
        <f t="shared" si="4"/>
        <v>0</v>
      </c>
      <c r="L26" s="574"/>
      <c r="M26" s="575"/>
    </row>
    <row r="27" spans="1:13" ht="20.100000000000001" customHeight="1">
      <c r="A27" s="224"/>
      <c r="B27" s="224"/>
      <c r="C27" s="224"/>
      <c r="D27" s="224"/>
      <c r="E27" s="224"/>
      <c r="F27" s="224"/>
      <c r="G27" s="225"/>
      <c r="H27" s="225"/>
      <c r="I27" s="226"/>
      <c r="J27" s="225"/>
      <c r="K27" s="225"/>
      <c r="L27" s="225"/>
    </row>
    <row r="28" spans="1:13" ht="20.100000000000001" customHeight="1">
      <c r="A28" s="227" t="s">
        <v>190</v>
      </c>
      <c r="B28" s="227"/>
      <c r="C28" s="227"/>
      <c r="D28" s="227"/>
      <c r="E28" s="228"/>
      <c r="F28" s="228"/>
      <c r="G28" s="228"/>
      <c r="H28" s="228"/>
      <c r="I28" s="228"/>
      <c r="J28" s="228"/>
      <c r="K28" s="228"/>
      <c r="L28" s="228"/>
    </row>
    <row r="29" spans="1:13" ht="20.100000000000001" customHeight="1">
      <c r="A29" s="208" t="s">
        <v>191</v>
      </c>
      <c r="E29" s="228"/>
      <c r="F29" s="228"/>
      <c r="G29" s="228"/>
      <c r="H29" s="228"/>
      <c r="I29" s="228"/>
      <c r="J29" s="228"/>
      <c r="K29" s="228"/>
      <c r="L29" s="228"/>
    </row>
    <row r="30" spans="1:13" ht="20.100000000000001" customHeight="1"/>
    <row r="31" spans="1:13" ht="20.100000000000001" customHeight="1"/>
    <row r="32" spans="1: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sheetData>
  <mergeCells count="9">
    <mergeCell ref="B11:E11"/>
    <mergeCell ref="L16:M16"/>
    <mergeCell ref="L26:M26"/>
    <mergeCell ref="A3:K3"/>
    <mergeCell ref="B6:E6"/>
    <mergeCell ref="B7:E7"/>
    <mergeCell ref="B8:E8"/>
    <mergeCell ref="B9:E9"/>
    <mergeCell ref="B10:E10"/>
  </mergeCells>
  <phoneticPr fontId="1"/>
  <printOptions horizontalCentered="1"/>
  <pageMargins left="0.70866141732283472" right="0.26" top="0.74803149606299213" bottom="0.74803149606299213" header="0.31496062992125984" footer="0.31496062992125984"/>
  <pageSetup paperSize="9" scale="52"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CE936-B1E8-4AFC-86C3-BC493AD1ABDA}">
  <sheetPr>
    <tabColor theme="4" tint="0.39997558519241921"/>
  </sheetPr>
  <dimension ref="A1:M42"/>
  <sheetViews>
    <sheetView view="pageBreakPreview" topLeftCell="A10" zoomScale="85" zoomScaleNormal="70" zoomScaleSheetLayoutView="85" workbookViewId="0">
      <selection activeCell="K16" sqref="K16:K25"/>
    </sheetView>
  </sheetViews>
  <sheetFormatPr defaultColWidth="9" defaultRowHeight="18.75"/>
  <cols>
    <col min="1" max="5" width="14.625" style="208" customWidth="1"/>
    <col min="6" max="6" width="13.875" style="208" customWidth="1"/>
    <col min="7" max="9" width="14.625" style="208" customWidth="1"/>
    <col min="10" max="10" width="15.875" style="208" customWidth="1"/>
    <col min="11" max="11" width="17.875" style="208" customWidth="1"/>
    <col min="12" max="12" width="14.625" style="208" customWidth="1"/>
    <col min="13" max="13" width="2.875" style="208" customWidth="1"/>
    <col min="14" max="16" width="16" style="208" customWidth="1"/>
    <col min="17" max="16384" width="9" style="208"/>
  </cols>
  <sheetData>
    <row r="1" spans="1:13" ht="20.100000000000001" customHeight="1">
      <c r="A1" s="208" t="s">
        <v>169</v>
      </c>
    </row>
    <row r="2" spans="1:13" ht="20.100000000000001" customHeight="1">
      <c r="A2" s="257"/>
      <c r="B2" s="257"/>
      <c r="C2" s="257"/>
      <c r="D2" s="257"/>
      <c r="E2" s="257"/>
      <c r="F2" s="257"/>
      <c r="G2" s="257"/>
      <c r="H2" s="257"/>
      <c r="I2" s="257"/>
      <c r="J2" s="257"/>
      <c r="K2" s="257"/>
    </row>
    <row r="3" spans="1:13" ht="20.100000000000001" customHeight="1">
      <c r="A3" s="576" t="s">
        <v>353</v>
      </c>
      <c r="B3" s="576"/>
      <c r="C3" s="576"/>
      <c r="D3" s="576"/>
      <c r="E3" s="576"/>
      <c r="F3" s="576"/>
      <c r="G3" s="576"/>
      <c r="H3" s="576"/>
      <c r="I3" s="576"/>
      <c r="J3" s="576"/>
      <c r="K3" s="576"/>
      <c r="L3" s="209"/>
    </row>
    <row r="4" spans="1:13" ht="20.100000000000001" customHeight="1">
      <c r="A4" s="210"/>
      <c r="B4" s="210"/>
      <c r="C4" s="210"/>
      <c r="D4" s="210"/>
      <c r="E4" s="210"/>
      <c r="F4" s="210"/>
      <c r="G4" s="210"/>
      <c r="H4" s="210"/>
      <c r="I4" s="210"/>
      <c r="J4" s="210"/>
      <c r="K4" s="210"/>
      <c r="L4" s="210"/>
    </row>
    <row r="5" spans="1:13" ht="20.100000000000001" customHeight="1">
      <c r="A5" s="211"/>
      <c r="B5" s="211"/>
      <c r="C5" s="211"/>
      <c r="D5" s="211"/>
      <c r="E5" s="211"/>
      <c r="F5" s="211"/>
      <c r="G5" s="211"/>
      <c r="H5" s="211"/>
      <c r="I5" s="211"/>
      <c r="J5" s="211"/>
      <c r="K5" s="211"/>
      <c r="L5" s="211"/>
    </row>
    <row r="6" spans="1:13" ht="30" customHeight="1">
      <c r="A6" s="235" t="s">
        <v>170</v>
      </c>
      <c r="B6" s="577">
        <f>基本情報!D6</f>
        <v>0</v>
      </c>
      <c r="C6" s="577"/>
      <c r="D6" s="577"/>
      <c r="E6" s="577"/>
      <c r="F6" s="434"/>
      <c r="G6" s="435"/>
      <c r="H6" s="211"/>
      <c r="I6" s="211"/>
      <c r="J6" s="211"/>
      <c r="K6" s="211"/>
      <c r="L6" s="211"/>
    </row>
    <row r="7" spans="1:13" ht="30" customHeight="1">
      <c r="A7" s="235" t="s">
        <v>171</v>
      </c>
      <c r="B7" s="577">
        <f>基本情報!D11</f>
        <v>0</v>
      </c>
      <c r="C7" s="577"/>
      <c r="D7" s="577"/>
      <c r="E7" s="577"/>
      <c r="F7" s="434"/>
      <c r="G7" s="435"/>
      <c r="H7" s="211"/>
      <c r="I7" s="211"/>
      <c r="J7" s="211"/>
      <c r="K7" s="211"/>
      <c r="L7" s="211"/>
    </row>
    <row r="8" spans="1:13" ht="30" customHeight="1">
      <c r="A8" s="235" t="s">
        <v>172</v>
      </c>
      <c r="B8" s="577">
        <f>基本情報!D12</f>
        <v>0</v>
      </c>
      <c r="C8" s="577"/>
      <c r="D8" s="577"/>
      <c r="E8" s="577"/>
      <c r="F8" s="434"/>
      <c r="G8" s="435"/>
      <c r="H8" s="211"/>
      <c r="I8" s="211"/>
      <c r="J8" s="211"/>
      <c r="K8" s="211"/>
      <c r="L8" s="211"/>
    </row>
    <row r="9" spans="1:13" s="238" customFormat="1" ht="30" customHeight="1">
      <c r="A9" s="448" t="s">
        <v>173</v>
      </c>
      <c r="B9" s="577">
        <f>'事業所情報 (10)'!D5</f>
        <v>0</v>
      </c>
      <c r="C9" s="577"/>
      <c r="D9" s="577"/>
      <c r="E9" s="577"/>
      <c r="F9" s="436"/>
      <c r="G9" s="437"/>
      <c r="H9" s="239"/>
      <c r="I9" s="239"/>
      <c r="J9" s="239"/>
      <c r="K9" s="239"/>
      <c r="L9" s="239"/>
    </row>
    <row r="10" spans="1:13" s="238" customFormat="1" ht="30" customHeight="1">
      <c r="A10" s="448" t="s">
        <v>174</v>
      </c>
      <c r="B10" s="577">
        <f>'事業所情報 (10)'!D6</f>
        <v>0</v>
      </c>
      <c r="C10" s="577"/>
      <c r="D10" s="577"/>
      <c r="E10" s="577"/>
      <c r="F10" s="436"/>
      <c r="G10" s="437"/>
      <c r="H10" s="239"/>
      <c r="I10" s="239"/>
      <c r="J10" s="239"/>
      <c r="K10" s="239"/>
      <c r="L10" s="239"/>
    </row>
    <row r="11" spans="1:13" s="238" customFormat="1" ht="30" customHeight="1">
      <c r="A11" s="448" t="s">
        <v>345</v>
      </c>
      <c r="B11" s="577">
        <f>'事業所情報 (10)'!D8</f>
        <v>0</v>
      </c>
      <c r="C11" s="577"/>
      <c r="D11" s="577"/>
      <c r="E11" s="577"/>
      <c r="F11" s="436"/>
      <c r="G11" s="437"/>
      <c r="H11" s="239"/>
      <c r="I11" s="239"/>
      <c r="J11" s="239"/>
      <c r="K11" s="239"/>
      <c r="L11" s="239"/>
    </row>
    <row r="12" spans="1:13" ht="20.100000000000001" customHeight="1">
      <c r="A12" s="213"/>
      <c r="B12" s="213"/>
      <c r="C12" s="213"/>
      <c r="D12" s="213"/>
      <c r="E12" s="213"/>
      <c r="F12" s="213"/>
      <c r="G12" s="213"/>
      <c r="H12" s="211"/>
      <c r="I12" s="211"/>
      <c r="J12" s="211"/>
      <c r="K12" s="211"/>
      <c r="L12" s="211"/>
    </row>
    <row r="13" spans="1:13" ht="20.100000000000001" customHeight="1" thickBot="1">
      <c r="A13" s="211"/>
      <c r="B13" s="211"/>
      <c r="C13" s="211"/>
      <c r="D13" s="211"/>
      <c r="E13" s="211"/>
      <c r="F13" s="211"/>
      <c r="G13" s="211"/>
      <c r="H13" s="211"/>
      <c r="I13" s="211"/>
      <c r="J13" s="214"/>
      <c r="K13" s="214" t="s">
        <v>175</v>
      </c>
      <c r="L13" s="214"/>
    </row>
    <row r="14" spans="1:13" ht="60" customHeight="1">
      <c r="A14" s="215" t="s">
        <v>342</v>
      </c>
      <c r="B14" s="216" t="s">
        <v>343</v>
      </c>
      <c r="C14" s="216" t="s">
        <v>344</v>
      </c>
      <c r="D14" s="216" t="s">
        <v>209</v>
      </c>
      <c r="E14" s="216" t="s">
        <v>176</v>
      </c>
      <c r="F14" s="216" t="s">
        <v>177</v>
      </c>
      <c r="G14" s="216" t="s">
        <v>178</v>
      </c>
      <c r="H14" s="216" t="s">
        <v>179</v>
      </c>
      <c r="I14" s="216" t="s">
        <v>180</v>
      </c>
      <c r="J14" s="216" t="s">
        <v>181</v>
      </c>
      <c r="K14" s="217" t="s">
        <v>205</v>
      </c>
      <c r="L14" s="218"/>
      <c r="M14" s="219"/>
    </row>
    <row r="15" spans="1:13" ht="20.100000000000001" customHeight="1" thickBot="1">
      <c r="A15" s="220"/>
      <c r="B15" s="221"/>
      <c r="C15" s="221"/>
      <c r="D15" s="221"/>
      <c r="E15" s="221" t="s">
        <v>182</v>
      </c>
      <c r="F15" s="221" t="s">
        <v>183</v>
      </c>
      <c r="G15" s="221" t="s">
        <v>184</v>
      </c>
      <c r="H15" s="221" t="s">
        <v>185</v>
      </c>
      <c r="I15" s="221" t="s">
        <v>186</v>
      </c>
      <c r="J15" s="221" t="s">
        <v>187</v>
      </c>
      <c r="K15" s="222" t="s">
        <v>188</v>
      </c>
      <c r="L15" s="218"/>
      <c r="M15" s="219"/>
    </row>
    <row r="16" spans="1:13" ht="38.25" customHeight="1">
      <c r="A16" s="483">
        <f>'事業所情報 (10)'!D11</f>
        <v>0</v>
      </c>
      <c r="B16" s="432">
        <f>'事業所情報 (10)'!D12</f>
        <v>0</v>
      </c>
      <c r="C16" s="432">
        <f>'事業所情報 (10)'!D13</f>
        <v>0</v>
      </c>
      <c r="D16" s="499" t="str">
        <f>'事業所情報 (10)'!D14</f>
        <v>令和　年　月　日</v>
      </c>
      <c r="E16" s="468">
        <f>'事業所情報 (10)'!D15</f>
        <v>0</v>
      </c>
      <c r="F16" s="468">
        <v>0</v>
      </c>
      <c r="G16" s="468">
        <f>E16-F16</f>
        <v>0</v>
      </c>
      <c r="H16" s="468">
        <f>G16</f>
        <v>0</v>
      </c>
      <c r="I16" s="468">
        <f>'事業所情報 (10)'!D16</f>
        <v>0</v>
      </c>
      <c r="J16" s="468">
        <f>MIN(G16:I16)</f>
        <v>0</v>
      </c>
      <c r="K16" s="469">
        <f>ROUNDDOWN(J16,-3)</f>
        <v>0</v>
      </c>
      <c r="L16" s="574"/>
      <c r="M16" s="575"/>
    </row>
    <row r="17" spans="1:13" ht="38.25" customHeight="1">
      <c r="A17" s="484">
        <f>'事業所情報 (10)'!D19</f>
        <v>0</v>
      </c>
      <c r="B17" s="433">
        <f>'事業所情報 (10)'!D20</f>
        <v>0</v>
      </c>
      <c r="C17" s="433">
        <f>'事業所情報 (10)'!D21</f>
        <v>0</v>
      </c>
      <c r="D17" s="500" t="str">
        <f>'事業所情報 (10)'!D22</f>
        <v>令和　年　月　日</v>
      </c>
      <c r="E17" s="470">
        <f>'事業所情報 (10)'!D23</f>
        <v>0</v>
      </c>
      <c r="F17" s="470">
        <v>0</v>
      </c>
      <c r="G17" s="470">
        <f t="shared" ref="G17:G25" si="0">E17-F17</f>
        <v>0</v>
      </c>
      <c r="H17" s="470">
        <f t="shared" ref="H17:H25" si="1">G17</f>
        <v>0</v>
      </c>
      <c r="I17" s="470">
        <f>'事業所情報 (10)'!D24</f>
        <v>0</v>
      </c>
      <c r="J17" s="470">
        <f t="shared" ref="J17:J25" si="2">MIN(G17:I17)</f>
        <v>0</v>
      </c>
      <c r="K17" s="471">
        <f t="shared" ref="K17:K25" si="3">ROUNDDOWN(J17,-3)</f>
        <v>0</v>
      </c>
      <c r="L17" s="464"/>
      <c r="M17" s="465"/>
    </row>
    <row r="18" spans="1:13" ht="38.25" customHeight="1">
      <c r="A18" s="484">
        <f>'事業所情報 (10)'!D27</f>
        <v>0</v>
      </c>
      <c r="B18" s="433">
        <f>'事業所情報 (10)'!D28</f>
        <v>0</v>
      </c>
      <c r="C18" s="433">
        <f>'事業所情報 (10)'!D29</f>
        <v>0</v>
      </c>
      <c r="D18" s="500" t="str">
        <f>'事業所情報 (10)'!D30</f>
        <v>令和　年　月　日</v>
      </c>
      <c r="E18" s="470">
        <f>'事業所情報 (10)'!D31</f>
        <v>0</v>
      </c>
      <c r="F18" s="470">
        <v>0</v>
      </c>
      <c r="G18" s="470">
        <f t="shared" si="0"/>
        <v>0</v>
      </c>
      <c r="H18" s="470">
        <f t="shared" si="1"/>
        <v>0</v>
      </c>
      <c r="I18" s="470">
        <f>'事業所情報 (10)'!D32</f>
        <v>0</v>
      </c>
      <c r="J18" s="470">
        <f t="shared" si="2"/>
        <v>0</v>
      </c>
      <c r="K18" s="471">
        <f t="shared" si="3"/>
        <v>0</v>
      </c>
      <c r="L18" s="464"/>
      <c r="M18" s="465"/>
    </row>
    <row r="19" spans="1:13" ht="38.25" customHeight="1">
      <c r="A19" s="484">
        <f>'事業所情報 (10)'!D35</f>
        <v>0</v>
      </c>
      <c r="B19" s="433">
        <f>'事業所情報 (10)'!D36</f>
        <v>0</v>
      </c>
      <c r="C19" s="433">
        <f>'事業所情報 (10)'!D37</f>
        <v>0</v>
      </c>
      <c r="D19" s="500" t="str">
        <f>'事業所情報 (10)'!D38</f>
        <v>令和　年　月　日</v>
      </c>
      <c r="E19" s="470">
        <f>'事業所情報 (10)'!D39</f>
        <v>0</v>
      </c>
      <c r="F19" s="470">
        <v>0</v>
      </c>
      <c r="G19" s="470">
        <f t="shared" si="0"/>
        <v>0</v>
      </c>
      <c r="H19" s="470">
        <f t="shared" si="1"/>
        <v>0</v>
      </c>
      <c r="I19" s="470">
        <f>'事業所情報 (10)'!D40</f>
        <v>0</v>
      </c>
      <c r="J19" s="470">
        <f t="shared" si="2"/>
        <v>0</v>
      </c>
      <c r="K19" s="471">
        <f t="shared" si="3"/>
        <v>0</v>
      </c>
      <c r="L19" s="464"/>
      <c r="M19" s="465"/>
    </row>
    <row r="20" spans="1:13" ht="38.25" customHeight="1">
      <c r="A20" s="484">
        <f>'事業所情報 (10)'!D43</f>
        <v>0</v>
      </c>
      <c r="B20" s="433">
        <f>'事業所情報 (10)'!D44</f>
        <v>0</v>
      </c>
      <c r="C20" s="433">
        <f>'事業所情報 (10)'!D45</f>
        <v>0</v>
      </c>
      <c r="D20" s="500" t="str">
        <f>'事業所情報 (10)'!D46</f>
        <v>令和　年　月　日</v>
      </c>
      <c r="E20" s="470">
        <f>'事業所情報 (10)'!D47</f>
        <v>0</v>
      </c>
      <c r="F20" s="470">
        <v>0</v>
      </c>
      <c r="G20" s="470">
        <f t="shared" si="0"/>
        <v>0</v>
      </c>
      <c r="H20" s="470">
        <f t="shared" si="1"/>
        <v>0</v>
      </c>
      <c r="I20" s="470">
        <f>'事業所情報 (10)'!D48</f>
        <v>0</v>
      </c>
      <c r="J20" s="470">
        <f t="shared" si="2"/>
        <v>0</v>
      </c>
      <c r="K20" s="471">
        <f t="shared" si="3"/>
        <v>0</v>
      </c>
      <c r="L20" s="464"/>
      <c r="M20" s="465"/>
    </row>
    <row r="21" spans="1:13" ht="38.25" customHeight="1">
      <c r="A21" s="484">
        <f>'事業所情報 (10)'!D51</f>
        <v>0</v>
      </c>
      <c r="B21" s="433">
        <f>'事業所情報 (10)'!D52</f>
        <v>0</v>
      </c>
      <c r="C21" s="433">
        <f>'事業所情報 (10)'!D53</f>
        <v>0</v>
      </c>
      <c r="D21" s="500" t="str">
        <f>'事業所情報 (10)'!D54</f>
        <v>令和　年　月　日</v>
      </c>
      <c r="E21" s="470">
        <f>'事業所情報 (10)'!D55</f>
        <v>0</v>
      </c>
      <c r="F21" s="470">
        <v>0</v>
      </c>
      <c r="G21" s="470">
        <f t="shared" si="0"/>
        <v>0</v>
      </c>
      <c r="H21" s="470">
        <f t="shared" si="1"/>
        <v>0</v>
      </c>
      <c r="I21" s="470">
        <f>'事業所情報 (10)'!D56</f>
        <v>0</v>
      </c>
      <c r="J21" s="470">
        <f t="shared" si="2"/>
        <v>0</v>
      </c>
      <c r="K21" s="471">
        <f t="shared" si="3"/>
        <v>0</v>
      </c>
      <c r="L21" s="464"/>
      <c r="M21" s="465"/>
    </row>
    <row r="22" spans="1:13" ht="38.25" customHeight="1">
      <c r="A22" s="484">
        <f>'事業所情報 (10)'!D59</f>
        <v>0</v>
      </c>
      <c r="B22" s="433">
        <f>'事業所情報 (10)'!D60</f>
        <v>0</v>
      </c>
      <c r="C22" s="433">
        <f>'事業所情報 (10)'!D61</f>
        <v>0</v>
      </c>
      <c r="D22" s="500" t="str">
        <f>'事業所情報 (10)'!D62</f>
        <v>令和　年　月　日</v>
      </c>
      <c r="E22" s="470">
        <f>'事業所情報 (10)'!D63</f>
        <v>0</v>
      </c>
      <c r="F22" s="470">
        <v>0</v>
      </c>
      <c r="G22" s="470">
        <f t="shared" si="0"/>
        <v>0</v>
      </c>
      <c r="H22" s="470">
        <f t="shared" si="1"/>
        <v>0</v>
      </c>
      <c r="I22" s="470">
        <f>'事業所情報 (10)'!D64</f>
        <v>0</v>
      </c>
      <c r="J22" s="470">
        <f t="shared" si="2"/>
        <v>0</v>
      </c>
      <c r="K22" s="471">
        <f t="shared" si="3"/>
        <v>0</v>
      </c>
      <c r="L22" s="464"/>
      <c r="M22" s="465"/>
    </row>
    <row r="23" spans="1:13" ht="38.25" customHeight="1">
      <c r="A23" s="484">
        <f>'事業所情報 (10)'!D67</f>
        <v>0</v>
      </c>
      <c r="B23" s="433">
        <f>'事業所情報 (10)'!D68</f>
        <v>0</v>
      </c>
      <c r="C23" s="433">
        <f>'事業所情報 (10)'!D69</f>
        <v>0</v>
      </c>
      <c r="D23" s="500" t="str">
        <f>'事業所情報 (10)'!D70</f>
        <v>令和　年　月　日</v>
      </c>
      <c r="E23" s="470">
        <f>'事業所情報 (10)'!D71</f>
        <v>0</v>
      </c>
      <c r="F23" s="470">
        <v>0</v>
      </c>
      <c r="G23" s="470">
        <f t="shared" si="0"/>
        <v>0</v>
      </c>
      <c r="H23" s="470">
        <f t="shared" si="1"/>
        <v>0</v>
      </c>
      <c r="I23" s="470">
        <f>'事業所情報 (10)'!D72</f>
        <v>0</v>
      </c>
      <c r="J23" s="470">
        <f t="shared" si="2"/>
        <v>0</v>
      </c>
      <c r="K23" s="471">
        <f t="shared" si="3"/>
        <v>0</v>
      </c>
      <c r="L23" s="464"/>
      <c r="M23" s="465"/>
    </row>
    <row r="24" spans="1:13" ht="38.25" customHeight="1">
      <c r="A24" s="484">
        <f>'事業所情報 (10)'!D75</f>
        <v>0</v>
      </c>
      <c r="B24" s="433">
        <f>'事業所情報 (10)'!D76</f>
        <v>0</v>
      </c>
      <c r="C24" s="433">
        <f>'事業所情報 (10)'!D77</f>
        <v>0</v>
      </c>
      <c r="D24" s="500" t="str">
        <f>'事業所情報 (10)'!D78</f>
        <v>令和　年　月　日</v>
      </c>
      <c r="E24" s="470">
        <f>'事業所情報 (10)'!D79</f>
        <v>0</v>
      </c>
      <c r="F24" s="470">
        <v>0</v>
      </c>
      <c r="G24" s="470">
        <f t="shared" si="0"/>
        <v>0</v>
      </c>
      <c r="H24" s="470">
        <f t="shared" si="1"/>
        <v>0</v>
      </c>
      <c r="I24" s="470">
        <f>'事業所情報 (10)'!D80</f>
        <v>0</v>
      </c>
      <c r="J24" s="470">
        <f t="shared" si="2"/>
        <v>0</v>
      </c>
      <c r="K24" s="471">
        <f t="shared" si="3"/>
        <v>0</v>
      </c>
      <c r="L24" s="464"/>
      <c r="M24" s="465"/>
    </row>
    <row r="25" spans="1:13" ht="38.25" customHeight="1" thickBot="1">
      <c r="A25" s="485">
        <f>'事業所情報 (10)'!D83</f>
        <v>0</v>
      </c>
      <c r="B25" s="433">
        <f>'事業所情報 (10)'!D84</f>
        <v>0</v>
      </c>
      <c r="C25" s="433">
        <f>'事業所情報 (10)'!D85</f>
        <v>0</v>
      </c>
      <c r="D25" s="500" t="str">
        <f>'事業所情報 (10)'!D86</f>
        <v>令和　年　月　日</v>
      </c>
      <c r="E25" s="470">
        <f>'事業所情報 (10)'!D87</f>
        <v>0</v>
      </c>
      <c r="F25" s="472">
        <v>0</v>
      </c>
      <c r="G25" s="472">
        <f t="shared" si="0"/>
        <v>0</v>
      </c>
      <c r="H25" s="472">
        <f t="shared" si="1"/>
        <v>0</v>
      </c>
      <c r="I25" s="470">
        <f>'事業所情報 (10)'!D88</f>
        <v>0</v>
      </c>
      <c r="J25" s="472">
        <f t="shared" si="2"/>
        <v>0</v>
      </c>
      <c r="K25" s="473">
        <f t="shared" si="3"/>
        <v>0</v>
      </c>
      <c r="L25" s="464"/>
      <c r="M25" s="465"/>
    </row>
    <row r="26" spans="1:13" ht="38.25" customHeight="1" thickBot="1">
      <c r="A26" s="223" t="s">
        <v>189</v>
      </c>
      <c r="B26" s="467"/>
      <c r="C26" s="467"/>
      <c r="D26" s="467"/>
      <c r="E26" s="488">
        <f>SUM(E16:E25)</f>
        <v>0</v>
      </c>
      <c r="F26" s="488">
        <f t="shared" ref="F26:K26" si="4">SUM(F16:F25)</f>
        <v>0</v>
      </c>
      <c r="G26" s="488">
        <f t="shared" si="4"/>
        <v>0</v>
      </c>
      <c r="H26" s="488">
        <f t="shared" si="4"/>
        <v>0</v>
      </c>
      <c r="I26" s="488">
        <f t="shared" si="4"/>
        <v>0</v>
      </c>
      <c r="J26" s="488">
        <f t="shared" si="4"/>
        <v>0</v>
      </c>
      <c r="K26" s="488">
        <f t="shared" si="4"/>
        <v>0</v>
      </c>
      <c r="L26" s="574"/>
      <c r="M26" s="575"/>
    </row>
    <row r="27" spans="1:13" ht="20.100000000000001" customHeight="1">
      <c r="A27" s="224"/>
      <c r="B27" s="224"/>
      <c r="C27" s="224"/>
      <c r="D27" s="224"/>
      <c r="E27" s="224"/>
      <c r="F27" s="224"/>
      <c r="G27" s="225"/>
      <c r="H27" s="225"/>
      <c r="I27" s="226"/>
      <c r="J27" s="225"/>
      <c r="K27" s="225"/>
      <c r="L27" s="225"/>
    </row>
    <row r="28" spans="1:13" ht="20.100000000000001" customHeight="1">
      <c r="A28" s="227" t="s">
        <v>190</v>
      </c>
      <c r="B28" s="227"/>
      <c r="C28" s="227"/>
      <c r="D28" s="227"/>
      <c r="E28" s="228"/>
      <c r="F28" s="228"/>
      <c r="G28" s="228"/>
      <c r="H28" s="228"/>
      <c r="I28" s="228"/>
      <c r="J28" s="228"/>
      <c r="K28" s="228"/>
      <c r="L28" s="228"/>
    </row>
    <row r="29" spans="1:13" ht="20.100000000000001" customHeight="1">
      <c r="A29" s="208" t="s">
        <v>191</v>
      </c>
      <c r="E29" s="228"/>
      <c r="F29" s="228"/>
      <c r="G29" s="228"/>
      <c r="H29" s="228"/>
      <c r="I29" s="228"/>
      <c r="J29" s="228"/>
      <c r="K29" s="228"/>
      <c r="L29" s="228"/>
    </row>
    <row r="30" spans="1:13" ht="20.100000000000001" customHeight="1"/>
    <row r="31" spans="1:13" ht="20.100000000000001" customHeight="1"/>
    <row r="32" spans="1: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sheetData>
  <mergeCells count="9">
    <mergeCell ref="B11:E11"/>
    <mergeCell ref="L16:M16"/>
    <mergeCell ref="L26:M26"/>
    <mergeCell ref="A3:K3"/>
    <mergeCell ref="B6:E6"/>
    <mergeCell ref="B7:E7"/>
    <mergeCell ref="B8:E8"/>
    <mergeCell ref="B9:E9"/>
    <mergeCell ref="B10:E10"/>
  </mergeCells>
  <phoneticPr fontId="1"/>
  <printOptions horizontalCentered="1"/>
  <pageMargins left="0.70866141732283472" right="0.26" top="0.74803149606299213" bottom="0.74803149606299213" header="0.31496062992125984" footer="0.31496062992125984"/>
  <pageSetup paperSize="9" scale="52"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77EE1-424F-41B7-8AF3-7B83E3CF4BCC}">
  <sheetPr>
    <tabColor theme="1"/>
    <pageSetUpPr fitToPage="1"/>
  </sheetPr>
  <dimension ref="A1:L32"/>
  <sheetViews>
    <sheetView showZeros="0" view="pageBreakPreview" topLeftCell="A4" zoomScale="85" zoomScaleNormal="100" zoomScaleSheetLayoutView="85" workbookViewId="0">
      <selection activeCell="E26" sqref="E26:G26"/>
    </sheetView>
  </sheetViews>
  <sheetFormatPr defaultColWidth="9" defaultRowHeight="13.5"/>
  <cols>
    <col min="1" max="1" width="1.875" style="42" customWidth="1"/>
    <col min="2" max="2" width="3.5" style="42" customWidth="1"/>
    <col min="3" max="3" width="10.875" style="42" customWidth="1"/>
    <col min="4" max="4" width="17.625" style="42" customWidth="1"/>
    <col min="5" max="5" width="9" style="42"/>
    <col min="6" max="6" width="6.75" style="42" customWidth="1"/>
    <col min="7" max="7" width="14" style="42" customWidth="1"/>
    <col min="8" max="8" width="1.875" style="42" customWidth="1"/>
    <col min="9" max="9" width="13.75" style="42" customWidth="1"/>
    <col min="10" max="10" width="16.375" style="42" customWidth="1"/>
    <col min="11" max="11" width="2.25" style="42" customWidth="1"/>
    <col min="12" max="12" width="5.125" style="42" customWidth="1"/>
    <col min="13" max="16384" width="9" style="42"/>
  </cols>
  <sheetData>
    <row r="1" spans="1:12">
      <c r="A1" s="42" t="s">
        <v>34</v>
      </c>
    </row>
    <row r="2" spans="1:12">
      <c r="B2" s="16"/>
      <c r="C2" s="16"/>
      <c r="D2" s="16"/>
      <c r="E2" s="16"/>
      <c r="F2" s="16"/>
      <c r="G2" s="16"/>
      <c r="H2" s="16"/>
      <c r="I2" s="16"/>
      <c r="J2" s="16"/>
      <c r="K2" s="16"/>
    </row>
    <row r="3" spans="1:12" ht="21" customHeight="1">
      <c r="B3" s="140" t="s">
        <v>369</v>
      </c>
      <c r="C3" s="43"/>
      <c r="D3" s="43"/>
      <c r="E3" s="43"/>
      <c r="F3" s="43"/>
      <c r="G3" s="43"/>
      <c r="H3" s="43"/>
      <c r="I3" s="43"/>
      <c r="J3" s="43"/>
      <c r="K3" s="16"/>
    </row>
    <row r="4" spans="1:12" ht="36" customHeight="1">
      <c r="B4" s="560" t="s">
        <v>370</v>
      </c>
      <c r="C4" s="560"/>
      <c r="D4" s="560"/>
      <c r="E4" s="560"/>
      <c r="F4" s="560"/>
      <c r="G4" s="560"/>
      <c r="H4" s="560"/>
      <c r="I4" s="560"/>
      <c r="J4" s="560"/>
      <c r="K4" s="560"/>
    </row>
    <row r="5" spans="1:12" ht="34.5" customHeight="1">
      <c r="B5" s="43"/>
      <c r="C5" s="43"/>
      <c r="D5" s="43"/>
      <c r="E5" s="43"/>
      <c r="F5" s="43"/>
      <c r="G5" s="43"/>
      <c r="H5" s="43"/>
      <c r="I5" s="585" t="s">
        <v>215</v>
      </c>
      <c r="J5" s="585"/>
      <c r="K5" s="45"/>
    </row>
    <row r="6" spans="1:12" ht="19.5" customHeight="1">
      <c r="B6" s="43" t="s">
        <v>24</v>
      </c>
      <c r="C6" s="43"/>
      <c r="D6" s="43"/>
      <c r="E6" s="43"/>
      <c r="F6" s="43"/>
      <c r="G6" s="46" t="s">
        <v>24</v>
      </c>
      <c r="H6" s="46"/>
      <c r="I6" s="563">
        <f>[3]基本情報!D27</f>
        <v>0</v>
      </c>
      <c r="J6" s="563"/>
      <c r="K6" s="45"/>
    </row>
    <row r="7" spans="1:12" ht="28.5" customHeight="1">
      <c r="B7" s="43"/>
      <c r="C7" s="43"/>
      <c r="D7" s="43"/>
      <c r="E7" s="43"/>
      <c r="F7" s="43" t="s">
        <v>24</v>
      </c>
      <c r="G7" s="47" t="s">
        <v>24</v>
      </c>
      <c r="H7" s="47"/>
      <c r="I7" s="48"/>
      <c r="J7" s="48"/>
      <c r="K7" s="45"/>
    </row>
    <row r="8" spans="1:12" ht="18" customHeight="1">
      <c r="B8" s="43"/>
      <c r="C8" s="140" t="s">
        <v>88</v>
      </c>
      <c r="D8" s="43"/>
      <c r="E8" s="43"/>
      <c r="F8" s="43"/>
      <c r="G8" s="43"/>
      <c r="H8" s="43"/>
      <c r="I8" s="512"/>
      <c r="J8" s="43"/>
      <c r="K8" s="45"/>
    </row>
    <row r="9" spans="1:12">
      <c r="B9" s="43"/>
      <c r="C9" s="43"/>
      <c r="D9" s="43"/>
      <c r="E9" s="43"/>
      <c r="F9" s="43"/>
      <c r="G9" s="43"/>
      <c r="H9" s="43"/>
      <c r="I9" s="43"/>
      <c r="J9" s="43"/>
      <c r="K9" s="45"/>
    </row>
    <row r="10" spans="1:12" ht="29.25" customHeight="1">
      <c r="B10" s="43"/>
      <c r="C10" s="43"/>
      <c r="D10" s="43"/>
      <c r="E10" s="43"/>
      <c r="F10" s="45"/>
      <c r="G10" s="49" t="s">
        <v>0</v>
      </c>
      <c r="H10" s="49"/>
      <c r="I10" s="565">
        <f>[3]基本情報!D7</f>
        <v>0</v>
      </c>
      <c r="J10" s="565"/>
      <c r="K10" s="45"/>
    </row>
    <row r="11" spans="1:12" ht="30.75" customHeight="1">
      <c r="B11" s="43"/>
      <c r="C11" s="43"/>
      <c r="D11" s="43"/>
      <c r="E11" s="43"/>
      <c r="F11" s="45"/>
      <c r="G11" s="49" t="s">
        <v>25</v>
      </c>
      <c r="H11" s="49"/>
      <c r="I11" s="566">
        <f>[3]基本情報!D5</f>
        <v>0</v>
      </c>
      <c r="J11" s="566"/>
      <c r="K11" s="45"/>
    </row>
    <row r="12" spans="1:12" ht="33" customHeight="1">
      <c r="B12" s="43"/>
      <c r="C12" s="43"/>
      <c r="D12" s="43" t="s">
        <v>26</v>
      </c>
      <c r="E12" s="43"/>
      <c r="F12" s="45"/>
      <c r="G12" s="49" t="s">
        <v>82</v>
      </c>
      <c r="H12" s="49"/>
      <c r="I12" s="148">
        <f>[3]基本情報!D9</f>
        <v>0</v>
      </c>
      <c r="J12" s="510">
        <f>[3]基本情報!D10</f>
        <v>0</v>
      </c>
      <c r="K12" s="44"/>
      <c r="L12" s="55"/>
    </row>
    <row r="13" spans="1:12" ht="33" customHeight="1">
      <c r="B13" s="43"/>
      <c r="C13" s="43"/>
      <c r="D13" s="43"/>
      <c r="E13" s="43"/>
      <c r="F13" s="45"/>
      <c r="G13" s="49" t="s">
        <v>54</v>
      </c>
      <c r="H13" s="49"/>
      <c r="I13" s="566">
        <f>[3]基本情報!D17</f>
        <v>0</v>
      </c>
      <c r="J13" s="566"/>
      <c r="K13" s="44"/>
    </row>
    <row r="14" spans="1:12" ht="33" customHeight="1">
      <c r="B14" s="43"/>
      <c r="C14" s="43"/>
      <c r="D14" s="43"/>
      <c r="E14" s="43"/>
      <c r="F14" s="45"/>
      <c r="G14" s="49" t="s">
        <v>47</v>
      </c>
      <c r="H14" s="49"/>
      <c r="I14" s="567">
        <f>[3]基本情報!D18</f>
        <v>0</v>
      </c>
      <c r="J14" s="567"/>
      <c r="K14" s="44"/>
    </row>
    <row r="15" spans="1:12" ht="33.75" customHeight="1">
      <c r="B15" s="50" t="s">
        <v>24</v>
      </c>
      <c r="C15" s="43"/>
      <c r="D15" s="43"/>
      <c r="E15" s="43"/>
      <c r="F15" s="43"/>
      <c r="G15" s="43"/>
      <c r="H15" s="43"/>
      <c r="I15" s="43"/>
      <c r="J15" s="43"/>
      <c r="K15" s="45"/>
    </row>
    <row r="16" spans="1:12" ht="17.25" customHeight="1">
      <c r="B16" s="45"/>
      <c r="C16" s="582" t="s">
        <v>381</v>
      </c>
      <c r="D16" s="582"/>
      <c r="E16" s="582"/>
      <c r="F16" s="582"/>
      <c r="G16" s="582"/>
      <c r="H16" s="582"/>
      <c r="I16" s="582"/>
      <c r="J16" s="582"/>
      <c r="K16" s="44"/>
    </row>
    <row r="17" spans="2:11" ht="17.25" customHeight="1">
      <c r="B17" s="43"/>
      <c r="C17" s="583" t="s">
        <v>382</v>
      </c>
      <c r="D17" s="583"/>
      <c r="E17" s="583"/>
      <c r="F17" s="583"/>
      <c r="G17" s="583"/>
      <c r="H17" s="583"/>
      <c r="I17" s="583"/>
      <c r="J17" s="583"/>
      <c r="K17" s="45"/>
    </row>
    <row r="18" spans="2:11" ht="17.25" customHeight="1">
      <c r="B18" s="43"/>
      <c r="C18" s="513" t="s">
        <v>383</v>
      </c>
      <c r="D18" s="143"/>
      <c r="E18" s="141"/>
      <c r="F18" s="513"/>
      <c r="G18" s="141"/>
      <c r="H18" s="141"/>
      <c r="I18" s="141"/>
      <c r="J18" s="141"/>
      <c r="K18" s="45"/>
    </row>
    <row r="19" spans="2:11" ht="29.25" customHeight="1">
      <c r="B19" s="561" t="s">
        <v>28</v>
      </c>
      <c r="C19" s="561"/>
      <c r="D19" s="561"/>
      <c r="E19" s="561"/>
      <c r="F19" s="561"/>
      <c r="G19" s="561"/>
      <c r="H19" s="561"/>
      <c r="I19" s="561"/>
      <c r="J19" s="561"/>
      <c r="K19" s="45"/>
    </row>
    <row r="20" spans="2:11" ht="13.5" customHeight="1">
      <c r="B20" s="43"/>
      <c r="C20" s="43"/>
      <c r="D20" s="43"/>
      <c r="E20" s="43"/>
      <c r="F20" s="54"/>
      <c r="G20" s="43"/>
      <c r="H20" s="43"/>
      <c r="I20" s="43"/>
      <c r="J20" s="43"/>
      <c r="K20" s="45"/>
    </row>
    <row r="21" spans="2:11" ht="24.75" customHeight="1">
      <c r="B21" s="45"/>
      <c r="C21" s="141" t="s">
        <v>29</v>
      </c>
      <c r="D21" s="52"/>
      <c r="E21" s="140"/>
      <c r="F21" s="140"/>
      <c r="G21" s="140"/>
      <c r="H21" s="140"/>
      <c r="I21" s="140"/>
      <c r="J21" s="140"/>
      <c r="K21" s="45"/>
    </row>
    <row r="22" spans="2:11" ht="18" customHeight="1">
      <c r="B22" s="45"/>
      <c r="C22" s="141"/>
      <c r="D22" s="52"/>
      <c r="E22" s="140"/>
      <c r="F22" s="140"/>
      <c r="G22" s="140"/>
      <c r="H22" s="140"/>
      <c r="I22" s="140"/>
      <c r="J22" s="140"/>
      <c r="K22" s="45"/>
    </row>
    <row r="23" spans="2:11" ht="18" customHeight="1">
      <c r="B23" s="45"/>
      <c r="C23" s="141"/>
      <c r="D23" s="52"/>
      <c r="E23" s="581" t="s">
        <v>371</v>
      </c>
      <c r="F23" s="581"/>
      <c r="G23" s="581"/>
      <c r="H23" s="140"/>
      <c r="I23" s="140"/>
      <c r="J23" s="140"/>
      <c r="K23" s="45"/>
    </row>
    <row r="24" spans="2:11" ht="24.75" customHeight="1">
      <c r="B24" s="45"/>
      <c r="C24" s="141" t="s">
        <v>372</v>
      </c>
      <c r="D24" s="52"/>
      <c r="E24" s="584" t="s">
        <v>373</v>
      </c>
      <c r="F24" s="581"/>
      <c r="G24" s="581"/>
      <c r="H24" s="509"/>
      <c r="I24" s="143"/>
      <c r="J24" s="144"/>
      <c r="K24" s="45"/>
    </row>
    <row r="25" spans="2:11" ht="18" customHeight="1">
      <c r="B25" s="45"/>
      <c r="C25" s="141"/>
      <c r="D25" s="52"/>
      <c r="E25" s="514"/>
      <c r="F25" s="514"/>
      <c r="G25" s="514"/>
      <c r="H25" s="509"/>
      <c r="I25" s="143"/>
      <c r="J25" s="144"/>
      <c r="K25" s="45"/>
    </row>
    <row r="26" spans="2:11" ht="18" customHeight="1">
      <c r="B26" s="45"/>
      <c r="C26" s="141"/>
      <c r="D26" s="52"/>
      <c r="E26" s="581" t="s">
        <v>371</v>
      </c>
      <c r="F26" s="581"/>
      <c r="G26" s="581"/>
      <c r="H26" s="509"/>
      <c r="I26" s="143"/>
      <c r="J26" s="144"/>
      <c r="K26" s="45"/>
    </row>
    <row r="27" spans="2:11" ht="24.75" customHeight="1">
      <c r="B27" s="45"/>
      <c r="C27" s="141" t="s">
        <v>374</v>
      </c>
      <c r="D27" s="52"/>
      <c r="E27" s="563">
        <f>[3]基本情報!D27</f>
        <v>0</v>
      </c>
      <c r="F27" s="563"/>
      <c r="G27" s="563"/>
      <c r="H27" s="509"/>
      <c r="I27" s="52"/>
      <c r="J27" s="144"/>
      <c r="K27" s="45"/>
    </row>
    <row r="28" spans="2:11" ht="18" customHeight="1">
      <c r="B28" s="45"/>
      <c r="C28" s="141"/>
      <c r="D28" s="52"/>
      <c r="E28" s="509"/>
      <c r="F28" s="509"/>
      <c r="G28" s="509"/>
      <c r="H28" s="509"/>
      <c r="I28" s="52"/>
      <c r="J28" s="144"/>
      <c r="K28" s="45"/>
    </row>
    <row r="29" spans="2:11" ht="24.75" customHeight="1">
      <c r="B29" s="45"/>
      <c r="C29" s="141" t="s">
        <v>32</v>
      </c>
      <c r="D29" s="52"/>
      <c r="E29" s="140"/>
      <c r="F29" s="140"/>
      <c r="G29" s="140"/>
      <c r="H29" s="140"/>
      <c r="I29" s="140"/>
      <c r="J29" s="140"/>
      <c r="K29" s="45"/>
    </row>
    <row r="30" spans="2:11">
      <c r="B30" s="45"/>
      <c r="C30" s="564" t="s">
        <v>33</v>
      </c>
      <c r="D30" s="564"/>
      <c r="E30" s="564"/>
      <c r="F30" s="564"/>
      <c r="G30" s="564"/>
      <c r="H30" s="564"/>
      <c r="I30" s="564"/>
      <c r="J30" s="564"/>
      <c r="K30" s="45"/>
    </row>
    <row r="32" spans="2:11">
      <c r="C32" s="42" t="s">
        <v>375</v>
      </c>
    </row>
  </sheetData>
  <mergeCells count="15">
    <mergeCell ref="I13:J13"/>
    <mergeCell ref="B4:K4"/>
    <mergeCell ref="I5:J5"/>
    <mergeCell ref="I6:J6"/>
    <mergeCell ref="I10:J10"/>
    <mergeCell ref="I11:J11"/>
    <mergeCell ref="E26:G26"/>
    <mergeCell ref="E27:G27"/>
    <mergeCell ref="C30:J30"/>
    <mergeCell ref="I14:J14"/>
    <mergeCell ref="C16:J16"/>
    <mergeCell ref="C17:J17"/>
    <mergeCell ref="B19:J19"/>
    <mergeCell ref="E23:G23"/>
    <mergeCell ref="E24:G24"/>
  </mergeCells>
  <phoneticPr fontId="1"/>
  <conditionalFormatting sqref="E23:G23">
    <cfRule type="expression" dxfId="14" priority="11">
      <formula>AND(MONTH(A1)&lt;10,DAY(A1)&lt;10)</formula>
    </cfRule>
    <cfRule type="expression" dxfId="13" priority="12">
      <formula>AND(MONTH(A1)&lt;10,DAY(A1)&gt;=10)</formula>
    </cfRule>
    <cfRule type="expression" dxfId="12" priority="13">
      <formula>AND(MONTH(A1)&gt;=10,DAY(A1)&lt;10)</formula>
    </cfRule>
    <cfRule type="expression" dxfId="11" priority="14">
      <formula>AND(MONTH(A1)&gt;=10,DAY(A1)&gt;=10)</formula>
    </cfRule>
    <cfRule type="expression" dxfId="10" priority="15">
      <formula>"AND(MONTH(A1)&gt;=10,DAY(A1)&gt;=10"</formula>
    </cfRule>
  </conditionalFormatting>
  <conditionalFormatting sqref="E26:G26">
    <cfRule type="expression" dxfId="9" priority="1">
      <formula>AND(MONTH(A4)&lt;10,DAY(A4)&lt;10)</formula>
    </cfRule>
    <cfRule type="expression" dxfId="8" priority="2">
      <formula>AND(MONTH(A4)&lt;10,DAY(A4)&gt;=10)</formula>
    </cfRule>
    <cfRule type="expression" dxfId="7" priority="3">
      <formula>AND(MONTH(A4)&gt;=10,DAY(A4)&lt;10)</formula>
    </cfRule>
    <cfRule type="expression" dxfId="6" priority="4">
      <formula>AND(MONTH(A4)&gt;=10,DAY(A4)&gt;=10)</formula>
    </cfRule>
    <cfRule type="expression" dxfId="5" priority="5">
      <formula>"AND(MONTH(A1)&gt;=10,DAY(A1)&gt;=10"</formula>
    </cfRule>
  </conditionalFormatting>
  <conditionalFormatting sqref="E24:G24">
    <cfRule type="expression" dxfId="4" priority="6">
      <formula>AND(MONTH(A2)&lt;10,DAY(A2)&lt;10)</formula>
    </cfRule>
    <cfRule type="expression" dxfId="3" priority="7">
      <formula>AND(MONTH(A2)&lt;10,DAY(A2)&gt;=10)</formula>
    </cfRule>
    <cfRule type="expression" dxfId="2" priority="8">
      <formula>AND(MONTH(A2)&gt;=10,DAY(A2)&lt;10)</formula>
    </cfRule>
    <cfRule type="expression" dxfId="1" priority="9">
      <formula>AND(MONTH(A2)&gt;=10,DAY(A2)&gt;=10)</formula>
    </cfRule>
    <cfRule type="expression" dxfId="0" priority="10">
      <formula>"AND(MONTH(A1)&gt;=10,DAY(A1)&gt;=10"</formula>
    </cfRule>
  </conditionalFormatting>
  <pageMargins left="0.70866141732283472" right="0.70866141732283472" top="0.74803149606299213" bottom="0.74803149606299213" header="0.31496062992125984" footer="0.31496062992125984"/>
  <pageSetup paperSize="9" scale="82" orientation="portrait" blackAndWhite="1"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2E1E0-3858-43BD-A38F-06934E5EFB7A}">
  <sheetPr>
    <tabColor theme="1"/>
  </sheetPr>
  <dimension ref="A1:H24"/>
  <sheetViews>
    <sheetView showZeros="0" view="pageBreakPreview" topLeftCell="A10" zoomScaleNormal="100" zoomScaleSheetLayoutView="100" workbookViewId="0">
      <selection activeCell="D23" sqref="D23"/>
    </sheetView>
  </sheetViews>
  <sheetFormatPr defaultRowHeight="13.5"/>
  <cols>
    <col min="1" max="1" width="3.125" style="17" customWidth="1"/>
    <col min="2" max="2" width="22.625" style="17" customWidth="1"/>
    <col min="3" max="3" width="25.625" style="17" customWidth="1"/>
    <col min="4" max="4" width="13.625" style="17" customWidth="1"/>
    <col min="5" max="5" width="11.625" style="17" customWidth="1"/>
    <col min="6" max="6" width="3.625" style="17" customWidth="1"/>
    <col min="7" max="7" width="0.5" style="17" customWidth="1"/>
    <col min="8" max="9" width="9" style="17"/>
    <col min="10" max="10" width="14" style="17" customWidth="1"/>
    <col min="11" max="257" width="9" style="17"/>
    <col min="258" max="258" width="3.125" style="17" customWidth="1"/>
    <col min="259" max="259" width="28.375" style="17" customWidth="1"/>
    <col min="260" max="260" width="30" style="17" customWidth="1"/>
    <col min="261" max="261" width="24.875" style="17" customWidth="1"/>
    <col min="262" max="262" width="0.5" style="17" customWidth="1"/>
    <col min="263" max="264" width="9" style="17"/>
    <col min="265" max="265" width="14" style="17" customWidth="1"/>
    <col min="266" max="513" width="9" style="17"/>
    <col min="514" max="514" width="3.125" style="17" customWidth="1"/>
    <col min="515" max="515" width="28.375" style="17" customWidth="1"/>
    <col min="516" max="516" width="30" style="17" customWidth="1"/>
    <col min="517" max="517" width="24.875" style="17" customWidth="1"/>
    <col min="518" max="518" width="0.5" style="17" customWidth="1"/>
    <col min="519" max="520" width="9" style="17"/>
    <col min="521" max="521" width="14" style="17" customWidth="1"/>
    <col min="522" max="769" width="9" style="17"/>
    <col min="770" max="770" width="3.125" style="17" customWidth="1"/>
    <col min="771" max="771" width="28.375" style="17" customWidth="1"/>
    <col min="772" max="772" width="30" style="17" customWidth="1"/>
    <col min="773" max="773" width="24.875" style="17" customWidth="1"/>
    <col min="774" max="774" width="0.5" style="17" customWidth="1"/>
    <col min="775" max="776" width="9" style="17"/>
    <col min="777" max="777" width="14" style="17" customWidth="1"/>
    <col min="778" max="1025" width="9" style="17"/>
    <col min="1026" max="1026" width="3.125" style="17" customWidth="1"/>
    <col min="1027" max="1027" width="28.375" style="17" customWidth="1"/>
    <col min="1028" max="1028" width="30" style="17" customWidth="1"/>
    <col min="1029" max="1029" width="24.875" style="17" customWidth="1"/>
    <col min="1030" max="1030" width="0.5" style="17" customWidth="1"/>
    <col min="1031" max="1032" width="9" style="17"/>
    <col min="1033" max="1033" width="14" style="17" customWidth="1"/>
    <col min="1034" max="1281" width="9" style="17"/>
    <col min="1282" max="1282" width="3.125" style="17" customWidth="1"/>
    <col min="1283" max="1283" width="28.375" style="17" customWidth="1"/>
    <col min="1284" max="1284" width="30" style="17" customWidth="1"/>
    <col min="1285" max="1285" width="24.875" style="17" customWidth="1"/>
    <col min="1286" max="1286" width="0.5" style="17" customWidth="1"/>
    <col min="1287" max="1288" width="9" style="17"/>
    <col min="1289" max="1289" width="14" style="17" customWidth="1"/>
    <col min="1290" max="1537" width="9" style="17"/>
    <col min="1538" max="1538" width="3.125" style="17" customWidth="1"/>
    <col min="1539" max="1539" width="28.375" style="17" customWidth="1"/>
    <col min="1540" max="1540" width="30" style="17" customWidth="1"/>
    <col min="1541" max="1541" width="24.875" style="17" customWidth="1"/>
    <col min="1542" max="1542" width="0.5" style="17" customWidth="1"/>
    <col min="1543" max="1544" width="9" style="17"/>
    <col min="1545" max="1545" width="14" style="17" customWidth="1"/>
    <col min="1546" max="1793" width="9" style="17"/>
    <col min="1794" max="1794" width="3.125" style="17" customWidth="1"/>
    <col min="1795" max="1795" width="28.375" style="17" customWidth="1"/>
    <col min="1796" max="1796" width="30" style="17" customWidth="1"/>
    <col min="1797" max="1797" width="24.875" style="17" customWidth="1"/>
    <col min="1798" max="1798" width="0.5" style="17" customWidth="1"/>
    <col min="1799" max="1800" width="9" style="17"/>
    <col min="1801" max="1801" width="14" style="17" customWidth="1"/>
    <col min="1802" max="2049" width="9" style="17"/>
    <col min="2050" max="2050" width="3.125" style="17" customWidth="1"/>
    <col min="2051" max="2051" width="28.375" style="17" customWidth="1"/>
    <col min="2052" max="2052" width="30" style="17" customWidth="1"/>
    <col min="2053" max="2053" width="24.875" style="17" customWidth="1"/>
    <col min="2054" max="2054" width="0.5" style="17" customWidth="1"/>
    <col min="2055" max="2056" width="9" style="17"/>
    <col min="2057" max="2057" width="14" style="17" customWidth="1"/>
    <col min="2058" max="2305" width="9" style="17"/>
    <col min="2306" max="2306" width="3.125" style="17" customWidth="1"/>
    <col min="2307" max="2307" width="28.375" style="17" customWidth="1"/>
    <col min="2308" max="2308" width="30" style="17" customWidth="1"/>
    <col min="2309" max="2309" width="24.875" style="17" customWidth="1"/>
    <col min="2310" max="2310" width="0.5" style="17" customWidth="1"/>
    <col min="2311" max="2312" width="9" style="17"/>
    <col min="2313" max="2313" width="14" style="17" customWidth="1"/>
    <col min="2314" max="2561" width="9" style="17"/>
    <col min="2562" max="2562" width="3.125" style="17" customWidth="1"/>
    <col min="2563" max="2563" width="28.375" style="17" customWidth="1"/>
    <col min="2564" max="2564" width="30" style="17" customWidth="1"/>
    <col min="2565" max="2565" width="24.875" style="17" customWidth="1"/>
    <col min="2566" max="2566" width="0.5" style="17" customWidth="1"/>
    <col min="2567" max="2568" width="9" style="17"/>
    <col min="2569" max="2569" width="14" style="17" customWidth="1"/>
    <col min="2570" max="2817" width="9" style="17"/>
    <col min="2818" max="2818" width="3.125" style="17" customWidth="1"/>
    <col min="2819" max="2819" width="28.375" style="17" customWidth="1"/>
    <col min="2820" max="2820" width="30" style="17" customWidth="1"/>
    <col min="2821" max="2821" width="24.875" style="17" customWidth="1"/>
    <col min="2822" max="2822" width="0.5" style="17" customWidth="1"/>
    <col min="2823" max="2824" width="9" style="17"/>
    <col min="2825" max="2825" width="14" style="17" customWidth="1"/>
    <col min="2826" max="3073" width="9" style="17"/>
    <col min="3074" max="3074" width="3.125" style="17" customWidth="1"/>
    <col min="3075" max="3075" width="28.375" style="17" customWidth="1"/>
    <col min="3076" max="3076" width="30" style="17" customWidth="1"/>
    <col min="3077" max="3077" width="24.875" style="17" customWidth="1"/>
    <col min="3078" max="3078" width="0.5" style="17" customWidth="1"/>
    <col min="3079" max="3080" width="9" style="17"/>
    <col min="3081" max="3081" width="14" style="17" customWidth="1"/>
    <col min="3082" max="3329" width="9" style="17"/>
    <col min="3330" max="3330" width="3.125" style="17" customWidth="1"/>
    <col min="3331" max="3331" width="28.375" style="17" customWidth="1"/>
    <col min="3332" max="3332" width="30" style="17" customWidth="1"/>
    <col min="3333" max="3333" width="24.875" style="17" customWidth="1"/>
    <col min="3334" max="3334" width="0.5" style="17" customWidth="1"/>
    <col min="3335" max="3336" width="9" style="17"/>
    <col min="3337" max="3337" width="14" style="17" customWidth="1"/>
    <col min="3338" max="3585" width="9" style="17"/>
    <col min="3586" max="3586" width="3.125" style="17" customWidth="1"/>
    <col min="3587" max="3587" width="28.375" style="17" customWidth="1"/>
    <col min="3588" max="3588" width="30" style="17" customWidth="1"/>
    <col min="3589" max="3589" width="24.875" style="17" customWidth="1"/>
    <col min="3590" max="3590" width="0.5" style="17" customWidth="1"/>
    <col min="3591" max="3592" width="9" style="17"/>
    <col min="3593" max="3593" width="14" style="17" customWidth="1"/>
    <col min="3594" max="3841" width="9" style="17"/>
    <col min="3842" max="3842" width="3.125" style="17" customWidth="1"/>
    <col min="3843" max="3843" width="28.375" style="17" customWidth="1"/>
    <col min="3844" max="3844" width="30" style="17" customWidth="1"/>
    <col min="3845" max="3845" width="24.875" style="17" customWidth="1"/>
    <col min="3846" max="3846" width="0.5" style="17" customWidth="1"/>
    <col min="3847" max="3848" width="9" style="17"/>
    <col min="3849" max="3849" width="14" style="17" customWidth="1"/>
    <col min="3850" max="4097" width="9" style="17"/>
    <col min="4098" max="4098" width="3.125" style="17" customWidth="1"/>
    <col min="4099" max="4099" width="28.375" style="17" customWidth="1"/>
    <col min="4100" max="4100" width="30" style="17" customWidth="1"/>
    <col min="4101" max="4101" width="24.875" style="17" customWidth="1"/>
    <col min="4102" max="4102" width="0.5" style="17" customWidth="1"/>
    <col min="4103" max="4104" width="9" style="17"/>
    <col min="4105" max="4105" width="14" style="17" customWidth="1"/>
    <col min="4106" max="4353" width="9" style="17"/>
    <col min="4354" max="4354" width="3.125" style="17" customWidth="1"/>
    <col min="4355" max="4355" width="28.375" style="17" customWidth="1"/>
    <col min="4356" max="4356" width="30" style="17" customWidth="1"/>
    <col min="4357" max="4357" width="24.875" style="17" customWidth="1"/>
    <col min="4358" max="4358" width="0.5" style="17" customWidth="1"/>
    <col min="4359" max="4360" width="9" style="17"/>
    <col min="4361" max="4361" width="14" style="17" customWidth="1"/>
    <col min="4362" max="4609" width="9" style="17"/>
    <col min="4610" max="4610" width="3.125" style="17" customWidth="1"/>
    <col min="4611" max="4611" width="28.375" style="17" customWidth="1"/>
    <col min="4612" max="4612" width="30" style="17" customWidth="1"/>
    <col min="4613" max="4613" width="24.875" style="17" customWidth="1"/>
    <col min="4614" max="4614" width="0.5" style="17" customWidth="1"/>
    <col min="4615" max="4616" width="9" style="17"/>
    <col min="4617" max="4617" width="14" style="17" customWidth="1"/>
    <col min="4618" max="4865" width="9" style="17"/>
    <col min="4866" max="4866" width="3.125" style="17" customWidth="1"/>
    <col min="4867" max="4867" width="28.375" style="17" customWidth="1"/>
    <col min="4868" max="4868" width="30" style="17" customWidth="1"/>
    <col min="4869" max="4869" width="24.875" style="17" customWidth="1"/>
    <col min="4870" max="4870" width="0.5" style="17" customWidth="1"/>
    <col min="4871" max="4872" width="9" style="17"/>
    <col min="4873" max="4873" width="14" style="17" customWidth="1"/>
    <col min="4874" max="5121" width="9" style="17"/>
    <col min="5122" max="5122" width="3.125" style="17" customWidth="1"/>
    <col min="5123" max="5123" width="28.375" style="17" customWidth="1"/>
    <col min="5124" max="5124" width="30" style="17" customWidth="1"/>
    <col min="5125" max="5125" width="24.875" style="17" customWidth="1"/>
    <col min="5126" max="5126" width="0.5" style="17" customWidth="1"/>
    <col min="5127" max="5128" width="9" style="17"/>
    <col min="5129" max="5129" width="14" style="17" customWidth="1"/>
    <col min="5130" max="5377" width="9" style="17"/>
    <col min="5378" max="5378" width="3.125" style="17" customWidth="1"/>
    <col min="5379" max="5379" width="28.375" style="17" customWidth="1"/>
    <col min="5380" max="5380" width="30" style="17" customWidth="1"/>
    <col min="5381" max="5381" width="24.875" style="17" customWidth="1"/>
    <col min="5382" max="5382" width="0.5" style="17" customWidth="1"/>
    <col min="5383" max="5384" width="9" style="17"/>
    <col min="5385" max="5385" width="14" style="17" customWidth="1"/>
    <col min="5386" max="5633" width="9" style="17"/>
    <col min="5634" max="5634" width="3.125" style="17" customWidth="1"/>
    <col min="5635" max="5635" width="28.375" style="17" customWidth="1"/>
    <col min="5636" max="5636" width="30" style="17" customWidth="1"/>
    <col min="5637" max="5637" width="24.875" style="17" customWidth="1"/>
    <col min="5638" max="5638" width="0.5" style="17" customWidth="1"/>
    <col min="5639" max="5640" width="9" style="17"/>
    <col min="5641" max="5641" width="14" style="17" customWidth="1"/>
    <col min="5642" max="5889" width="9" style="17"/>
    <col min="5890" max="5890" width="3.125" style="17" customWidth="1"/>
    <col min="5891" max="5891" width="28.375" style="17" customWidth="1"/>
    <col min="5892" max="5892" width="30" style="17" customWidth="1"/>
    <col min="5893" max="5893" width="24.875" style="17" customWidth="1"/>
    <col min="5894" max="5894" width="0.5" style="17" customWidth="1"/>
    <col min="5895" max="5896" width="9" style="17"/>
    <col min="5897" max="5897" width="14" style="17" customWidth="1"/>
    <col min="5898" max="6145" width="9" style="17"/>
    <col min="6146" max="6146" width="3.125" style="17" customWidth="1"/>
    <col min="6147" max="6147" width="28.375" style="17" customWidth="1"/>
    <col min="6148" max="6148" width="30" style="17" customWidth="1"/>
    <col min="6149" max="6149" width="24.875" style="17" customWidth="1"/>
    <col min="6150" max="6150" width="0.5" style="17" customWidth="1"/>
    <col min="6151" max="6152" width="9" style="17"/>
    <col min="6153" max="6153" width="14" style="17" customWidth="1"/>
    <col min="6154" max="6401" width="9" style="17"/>
    <col min="6402" max="6402" width="3.125" style="17" customWidth="1"/>
    <col min="6403" max="6403" width="28.375" style="17" customWidth="1"/>
    <col min="6404" max="6404" width="30" style="17" customWidth="1"/>
    <col min="6405" max="6405" width="24.875" style="17" customWidth="1"/>
    <col min="6406" max="6406" width="0.5" style="17" customWidth="1"/>
    <col min="6407" max="6408" width="9" style="17"/>
    <col min="6409" max="6409" width="14" style="17" customWidth="1"/>
    <col min="6410" max="6657" width="9" style="17"/>
    <col min="6658" max="6658" width="3.125" style="17" customWidth="1"/>
    <col min="6659" max="6659" width="28.375" style="17" customWidth="1"/>
    <col min="6660" max="6660" width="30" style="17" customWidth="1"/>
    <col min="6661" max="6661" width="24.875" style="17" customWidth="1"/>
    <col min="6662" max="6662" width="0.5" style="17" customWidth="1"/>
    <col min="6663" max="6664" width="9" style="17"/>
    <col min="6665" max="6665" width="14" style="17" customWidth="1"/>
    <col min="6666" max="6913" width="9" style="17"/>
    <col min="6914" max="6914" width="3.125" style="17" customWidth="1"/>
    <col min="6915" max="6915" width="28.375" style="17" customWidth="1"/>
    <col min="6916" max="6916" width="30" style="17" customWidth="1"/>
    <col min="6917" max="6917" width="24.875" style="17" customWidth="1"/>
    <col min="6918" max="6918" width="0.5" style="17" customWidth="1"/>
    <col min="6919" max="6920" width="9" style="17"/>
    <col min="6921" max="6921" width="14" style="17" customWidth="1"/>
    <col min="6922" max="7169" width="9" style="17"/>
    <col min="7170" max="7170" width="3.125" style="17" customWidth="1"/>
    <col min="7171" max="7171" width="28.375" style="17" customWidth="1"/>
    <col min="7172" max="7172" width="30" style="17" customWidth="1"/>
    <col min="7173" max="7173" width="24.875" style="17" customWidth="1"/>
    <col min="7174" max="7174" width="0.5" style="17" customWidth="1"/>
    <col min="7175" max="7176" width="9" style="17"/>
    <col min="7177" max="7177" width="14" style="17" customWidth="1"/>
    <col min="7178" max="7425" width="9" style="17"/>
    <col min="7426" max="7426" width="3.125" style="17" customWidth="1"/>
    <col min="7427" max="7427" width="28.375" style="17" customWidth="1"/>
    <col min="7428" max="7428" width="30" style="17" customWidth="1"/>
    <col min="7429" max="7429" width="24.875" style="17" customWidth="1"/>
    <col min="7430" max="7430" width="0.5" style="17" customWidth="1"/>
    <col min="7431" max="7432" width="9" style="17"/>
    <col min="7433" max="7433" width="14" style="17" customWidth="1"/>
    <col min="7434" max="7681" width="9" style="17"/>
    <col min="7682" max="7682" width="3.125" style="17" customWidth="1"/>
    <col min="7683" max="7683" width="28.375" style="17" customWidth="1"/>
    <col min="7684" max="7684" width="30" style="17" customWidth="1"/>
    <col min="7685" max="7685" width="24.875" style="17" customWidth="1"/>
    <col min="7686" max="7686" width="0.5" style="17" customWidth="1"/>
    <col min="7687" max="7688" width="9" style="17"/>
    <col min="7689" max="7689" width="14" style="17" customWidth="1"/>
    <col min="7690" max="7937" width="9" style="17"/>
    <col min="7938" max="7938" width="3.125" style="17" customWidth="1"/>
    <col min="7939" max="7939" width="28.375" style="17" customWidth="1"/>
    <col min="7940" max="7940" width="30" style="17" customWidth="1"/>
    <col min="7941" max="7941" width="24.875" style="17" customWidth="1"/>
    <col min="7942" max="7942" width="0.5" style="17" customWidth="1"/>
    <col min="7943" max="7944" width="9" style="17"/>
    <col min="7945" max="7945" width="14" style="17" customWidth="1"/>
    <col min="7946" max="8193" width="9" style="17"/>
    <col min="8194" max="8194" width="3.125" style="17" customWidth="1"/>
    <col min="8195" max="8195" width="28.375" style="17" customWidth="1"/>
    <col min="8196" max="8196" width="30" style="17" customWidth="1"/>
    <col min="8197" max="8197" width="24.875" style="17" customWidth="1"/>
    <col min="8198" max="8198" width="0.5" style="17" customWidth="1"/>
    <col min="8199" max="8200" width="9" style="17"/>
    <col min="8201" max="8201" width="14" style="17" customWidth="1"/>
    <col min="8202" max="8449" width="9" style="17"/>
    <col min="8450" max="8450" width="3.125" style="17" customWidth="1"/>
    <col min="8451" max="8451" width="28.375" style="17" customWidth="1"/>
    <col min="8452" max="8452" width="30" style="17" customWidth="1"/>
    <col min="8453" max="8453" width="24.875" style="17" customWidth="1"/>
    <col min="8454" max="8454" width="0.5" style="17" customWidth="1"/>
    <col min="8455" max="8456" width="9" style="17"/>
    <col min="8457" max="8457" width="14" style="17" customWidth="1"/>
    <col min="8458" max="8705" width="9" style="17"/>
    <col min="8706" max="8706" width="3.125" style="17" customWidth="1"/>
    <col min="8707" max="8707" width="28.375" style="17" customWidth="1"/>
    <col min="8708" max="8708" width="30" style="17" customWidth="1"/>
    <col min="8709" max="8709" width="24.875" style="17" customWidth="1"/>
    <col min="8710" max="8710" width="0.5" style="17" customWidth="1"/>
    <col min="8711" max="8712" width="9" style="17"/>
    <col min="8713" max="8713" width="14" style="17" customWidth="1"/>
    <col min="8714" max="8961" width="9" style="17"/>
    <col min="8962" max="8962" width="3.125" style="17" customWidth="1"/>
    <col min="8963" max="8963" width="28.375" style="17" customWidth="1"/>
    <col min="8964" max="8964" width="30" style="17" customWidth="1"/>
    <col min="8965" max="8965" width="24.875" style="17" customWidth="1"/>
    <col min="8966" max="8966" width="0.5" style="17" customWidth="1"/>
    <col min="8967" max="8968" width="9" style="17"/>
    <col min="8969" max="8969" width="14" style="17" customWidth="1"/>
    <col min="8970" max="9217" width="9" style="17"/>
    <col min="9218" max="9218" width="3.125" style="17" customWidth="1"/>
    <col min="9219" max="9219" width="28.375" style="17" customWidth="1"/>
    <col min="9220" max="9220" width="30" style="17" customWidth="1"/>
    <col min="9221" max="9221" width="24.875" style="17" customWidth="1"/>
    <col min="9222" max="9222" width="0.5" style="17" customWidth="1"/>
    <col min="9223" max="9224" width="9" style="17"/>
    <col min="9225" max="9225" width="14" style="17" customWidth="1"/>
    <col min="9226" max="9473" width="9" style="17"/>
    <col min="9474" max="9474" width="3.125" style="17" customWidth="1"/>
    <col min="9475" max="9475" width="28.375" style="17" customWidth="1"/>
    <col min="9476" max="9476" width="30" style="17" customWidth="1"/>
    <col min="9477" max="9477" width="24.875" style="17" customWidth="1"/>
    <col min="9478" max="9478" width="0.5" style="17" customWidth="1"/>
    <col min="9479" max="9480" width="9" style="17"/>
    <col min="9481" max="9481" width="14" style="17" customWidth="1"/>
    <col min="9482" max="9729" width="9" style="17"/>
    <col min="9730" max="9730" width="3.125" style="17" customWidth="1"/>
    <col min="9731" max="9731" width="28.375" style="17" customWidth="1"/>
    <col min="9732" max="9732" width="30" style="17" customWidth="1"/>
    <col min="9733" max="9733" width="24.875" style="17" customWidth="1"/>
    <col min="9734" max="9734" width="0.5" style="17" customWidth="1"/>
    <col min="9735" max="9736" width="9" style="17"/>
    <col min="9737" max="9737" width="14" style="17" customWidth="1"/>
    <col min="9738" max="9985" width="9" style="17"/>
    <col min="9986" max="9986" width="3.125" style="17" customWidth="1"/>
    <col min="9987" max="9987" width="28.375" style="17" customWidth="1"/>
    <col min="9988" max="9988" width="30" style="17" customWidth="1"/>
    <col min="9989" max="9989" width="24.875" style="17" customWidth="1"/>
    <col min="9990" max="9990" width="0.5" style="17" customWidth="1"/>
    <col min="9991" max="9992" width="9" style="17"/>
    <col min="9993" max="9993" width="14" style="17" customWidth="1"/>
    <col min="9994" max="10241" width="9" style="17"/>
    <col min="10242" max="10242" width="3.125" style="17" customWidth="1"/>
    <col min="10243" max="10243" width="28.375" style="17" customWidth="1"/>
    <col min="10244" max="10244" width="30" style="17" customWidth="1"/>
    <col min="10245" max="10245" width="24.875" style="17" customWidth="1"/>
    <col min="10246" max="10246" width="0.5" style="17" customWidth="1"/>
    <col min="10247" max="10248" width="9" style="17"/>
    <col min="10249" max="10249" width="14" style="17" customWidth="1"/>
    <col min="10250" max="10497" width="9" style="17"/>
    <col min="10498" max="10498" width="3.125" style="17" customWidth="1"/>
    <col min="10499" max="10499" width="28.375" style="17" customWidth="1"/>
    <col min="10500" max="10500" width="30" style="17" customWidth="1"/>
    <col min="10501" max="10501" width="24.875" style="17" customWidth="1"/>
    <col min="10502" max="10502" width="0.5" style="17" customWidth="1"/>
    <col min="10503" max="10504" width="9" style="17"/>
    <col min="10505" max="10505" width="14" style="17" customWidth="1"/>
    <col min="10506" max="10753" width="9" style="17"/>
    <col min="10754" max="10754" width="3.125" style="17" customWidth="1"/>
    <col min="10755" max="10755" width="28.375" style="17" customWidth="1"/>
    <col min="10756" max="10756" width="30" style="17" customWidth="1"/>
    <col min="10757" max="10757" width="24.875" style="17" customWidth="1"/>
    <col min="10758" max="10758" width="0.5" style="17" customWidth="1"/>
    <col min="10759" max="10760" width="9" style="17"/>
    <col min="10761" max="10761" width="14" style="17" customWidth="1"/>
    <col min="10762" max="11009" width="9" style="17"/>
    <col min="11010" max="11010" width="3.125" style="17" customWidth="1"/>
    <col min="11011" max="11011" width="28.375" style="17" customWidth="1"/>
    <col min="11012" max="11012" width="30" style="17" customWidth="1"/>
    <col min="11013" max="11013" width="24.875" style="17" customWidth="1"/>
    <col min="11014" max="11014" width="0.5" style="17" customWidth="1"/>
    <col min="11015" max="11016" width="9" style="17"/>
    <col min="11017" max="11017" width="14" style="17" customWidth="1"/>
    <col min="11018" max="11265" width="9" style="17"/>
    <col min="11266" max="11266" width="3.125" style="17" customWidth="1"/>
    <col min="11267" max="11267" width="28.375" style="17" customWidth="1"/>
    <col min="11268" max="11268" width="30" style="17" customWidth="1"/>
    <col min="11269" max="11269" width="24.875" style="17" customWidth="1"/>
    <col min="11270" max="11270" width="0.5" style="17" customWidth="1"/>
    <col min="11271" max="11272" width="9" style="17"/>
    <col min="11273" max="11273" width="14" style="17" customWidth="1"/>
    <col min="11274" max="11521" width="9" style="17"/>
    <col min="11522" max="11522" width="3.125" style="17" customWidth="1"/>
    <col min="11523" max="11523" width="28.375" style="17" customWidth="1"/>
    <col min="11524" max="11524" width="30" style="17" customWidth="1"/>
    <col min="11525" max="11525" width="24.875" style="17" customWidth="1"/>
    <col min="11526" max="11526" width="0.5" style="17" customWidth="1"/>
    <col min="11527" max="11528" width="9" style="17"/>
    <col min="11529" max="11529" width="14" style="17" customWidth="1"/>
    <col min="11530" max="11777" width="9" style="17"/>
    <col min="11778" max="11778" width="3.125" style="17" customWidth="1"/>
    <col min="11779" max="11779" width="28.375" style="17" customWidth="1"/>
    <col min="11780" max="11780" width="30" style="17" customWidth="1"/>
    <col min="11781" max="11781" width="24.875" style="17" customWidth="1"/>
    <col min="11782" max="11782" width="0.5" style="17" customWidth="1"/>
    <col min="11783" max="11784" width="9" style="17"/>
    <col min="11785" max="11785" width="14" style="17" customWidth="1"/>
    <col min="11786" max="12033" width="9" style="17"/>
    <col min="12034" max="12034" width="3.125" style="17" customWidth="1"/>
    <col min="12035" max="12035" width="28.375" style="17" customWidth="1"/>
    <col min="12036" max="12036" width="30" style="17" customWidth="1"/>
    <col min="12037" max="12037" width="24.875" style="17" customWidth="1"/>
    <col min="12038" max="12038" width="0.5" style="17" customWidth="1"/>
    <col min="12039" max="12040" width="9" style="17"/>
    <col min="12041" max="12041" width="14" style="17" customWidth="1"/>
    <col min="12042" max="12289" width="9" style="17"/>
    <col min="12290" max="12290" width="3.125" style="17" customWidth="1"/>
    <col min="12291" max="12291" width="28.375" style="17" customWidth="1"/>
    <col min="12292" max="12292" width="30" style="17" customWidth="1"/>
    <col min="12293" max="12293" width="24.875" style="17" customWidth="1"/>
    <col min="12294" max="12294" width="0.5" style="17" customWidth="1"/>
    <col min="12295" max="12296" width="9" style="17"/>
    <col min="12297" max="12297" width="14" style="17" customWidth="1"/>
    <col min="12298" max="12545" width="9" style="17"/>
    <col min="12546" max="12546" width="3.125" style="17" customWidth="1"/>
    <col min="12547" max="12547" width="28.375" style="17" customWidth="1"/>
    <col min="12548" max="12548" width="30" style="17" customWidth="1"/>
    <col min="12549" max="12549" width="24.875" style="17" customWidth="1"/>
    <col min="12550" max="12550" width="0.5" style="17" customWidth="1"/>
    <col min="12551" max="12552" width="9" style="17"/>
    <col min="12553" max="12553" width="14" style="17" customWidth="1"/>
    <col min="12554" max="12801" width="9" style="17"/>
    <col min="12802" max="12802" width="3.125" style="17" customWidth="1"/>
    <col min="12803" max="12803" width="28.375" style="17" customWidth="1"/>
    <col min="12804" max="12804" width="30" style="17" customWidth="1"/>
    <col min="12805" max="12805" width="24.875" style="17" customWidth="1"/>
    <col min="12806" max="12806" width="0.5" style="17" customWidth="1"/>
    <col min="12807" max="12808" width="9" style="17"/>
    <col min="12809" max="12809" width="14" style="17" customWidth="1"/>
    <col min="12810" max="13057" width="9" style="17"/>
    <col min="13058" max="13058" width="3.125" style="17" customWidth="1"/>
    <col min="13059" max="13059" width="28.375" style="17" customWidth="1"/>
    <col min="13060" max="13060" width="30" style="17" customWidth="1"/>
    <col min="13061" max="13061" width="24.875" style="17" customWidth="1"/>
    <col min="13062" max="13062" width="0.5" style="17" customWidth="1"/>
    <col min="13063" max="13064" width="9" style="17"/>
    <col min="13065" max="13065" width="14" style="17" customWidth="1"/>
    <col min="13066" max="13313" width="9" style="17"/>
    <col min="13314" max="13314" width="3.125" style="17" customWidth="1"/>
    <col min="13315" max="13315" width="28.375" style="17" customWidth="1"/>
    <col min="13316" max="13316" width="30" style="17" customWidth="1"/>
    <col min="13317" max="13317" width="24.875" style="17" customWidth="1"/>
    <col min="13318" max="13318" width="0.5" style="17" customWidth="1"/>
    <col min="13319" max="13320" width="9" style="17"/>
    <col min="13321" max="13321" width="14" style="17" customWidth="1"/>
    <col min="13322" max="13569" width="9" style="17"/>
    <col min="13570" max="13570" width="3.125" style="17" customWidth="1"/>
    <col min="13571" max="13571" width="28.375" style="17" customWidth="1"/>
    <col min="13572" max="13572" width="30" style="17" customWidth="1"/>
    <col min="13573" max="13573" width="24.875" style="17" customWidth="1"/>
    <col min="13574" max="13574" width="0.5" style="17" customWidth="1"/>
    <col min="13575" max="13576" width="9" style="17"/>
    <col min="13577" max="13577" width="14" style="17" customWidth="1"/>
    <col min="13578" max="13825" width="9" style="17"/>
    <col min="13826" max="13826" width="3.125" style="17" customWidth="1"/>
    <col min="13827" max="13827" width="28.375" style="17" customWidth="1"/>
    <col min="13828" max="13828" width="30" style="17" customWidth="1"/>
    <col min="13829" max="13829" width="24.875" style="17" customWidth="1"/>
    <col min="13830" max="13830" width="0.5" style="17" customWidth="1"/>
    <col min="13831" max="13832" width="9" style="17"/>
    <col min="13833" max="13833" width="14" style="17" customWidth="1"/>
    <col min="13834" max="14081" width="9" style="17"/>
    <col min="14082" max="14082" width="3.125" style="17" customWidth="1"/>
    <col min="14083" max="14083" width="28.375" style="17" customWidth="1"/>
    <col min="14084" max="14084" width="30" style="17" customWidth="1"/>
    <col min="14085" max="14085" width="24.875" style="17" customWidth="1"/>
    <col min="14086" max="14086" width="0.5" style="17" customWidth="1"/>
    <col min="14087" max="14088" width="9" style="17"/>
    <col min="14089" max="14089" width="14" style="17" customWidth="1"/>
    <col min="14090" max="14337" width="9" style="17"/>
    <col min="14338" max="14338" width="3.125" style="17" customWidth="1"/>
    <col min="14339" max="14339" width="28.375" style="17" customWidth="1"/>
    <col min="14340" max="14340" width="30" style="17" customWidth="1"/>
    <col min="14341" max="14341" width="24.875" style="17" customWidth="1"/>
    <col min="14342" max="14342" width="0.5" style="17" customWidth="1"/>
    <col min="14343" max="14344" width="9" style="17"/>
    <col min="14345" max="14345" width="14" style="17" customWidth="1"/>
    <col min="14346" max="14593" width="9" style="17"/>
    <col min="14594" max="14594" width="3.125" style="17" customWidth="1"/>
    <col min="14595" max="14595" width="28.375" style="17" customWidth="1"/>
    <col min="14596" max="14596" width="30" style="17" customWidth="1"/>
    <col min="14597" max="14597" width="24.875" style="17" customWidth="1"/>
    <col min="14598" max="14598" width="0.5" style="17" customWidth="1"/>
    <col min="14599" max="14600" width="9" style="17"/>
    <col min="14601" max="14601" width="14" style="17" customWidth="1"/>
    <col min="14602" max="14849" width="9" style="17"/>
    <col min="14850" max="14850" width="3.125" style="17" customWidth="1"/>
    <col min="14851" max="14851" width="28.375" style="17" customWidth="1"/>
    <col min="14852" max="14852" width="30" style="17" customWidth="1"/>
    <col min="14853" max="14853" width="24.875" style="17" customWidth="1"/>
    <col min="14854" max="14854" width="0.5" style="17" customWidth="1"/>
    <col min="14855" max="14856" width="9" style="17"/>
    <col min="14857" max="14857" width="14" style="17" customWidth="1"/>
    <col min="14858" max="15105" width="9" style="17"/>
    <col min="15106" max="15106" width="3.125" style="17" customWidth="1"/>
    <col min="15107" max="15107" width="28.375" style="17" customWidth="1"/>
    <col min="15108" max="15108" width="30" style="17" customWidth="1"/>
    <col min="15109" max="15109" width="24.875" style="17" customWidth="1"/>
    <col min="15110" max="15110" width="0.5" style="17" customWidth="1"/>
    <col min="15111" max="15112" width="9" style="17"/>
    <col min="15113" max="15113" width="14" style="17" customWidth="1"/>
    <col min="15114" max="15361" width="9" style="17"/>
    <col min="15362" max="15362" width="3.125" style="17" customWidth="1"/>
    <col min="15363" max="15363" width="28.375" style="17" customWidth="1"/>
    <col min="15364" max="15364" width="30" style="17" customWidth="1"/>
    <col min="15365" max="15365" width="24.875" style="17" customWidth="1"/>
    <col min="15366" max="15366" width="0.5" style="17" customWidth="1"/>
    <col min="15367" max="15368" width="9" style="17"/>
    <col min="15369" max="15369" width="14" style="17" customWidth="1"/>
    <col min="15370" max="15617" width="9" style="17"/>
    <col min="15618" max="15618" width="3.125" style="17" customWidth="1"/>
    <col min="15619" max="15619" width="28.375" style="17" customWidth="1"/>
    <col min="15620" max="15620" width="30" style="17" customWidth="1"/>
    <col min="15621" max="15621" width="24.875" style="17" customWidth="1"/>
    <col min="15622" max="15622" width="0.5" style="17" customWidth="1"/>
    <col min="15623" max="15624" width="9" style="17"/>
    <col min="15625" max="15625" width="14" style="17" customWidth="1"/>
    <col min="15626" max="15873" width="9" style="17"/>
    <col min="15874" max="15874" width="3.125" style="17" customWidth="1"/>
    <col min="15875" max="15875" width="28.375" style="17" customWidth="1"/>
    <col min="15876" max="15876" width="30" style="17" customWidth="1"/>
    <col min="15877" max="15877" width="24.875" style="17" customWidth="1"/>
    <col min="15878" max="15878" width="0.5" style="17" customWidth="1"/>
    <col min="15879" max="15880" width="9" style="17"/>
    <col min="15881" max="15881" width="14" style="17" customWidth="1"/>
    <col min="15882" max="16129" width="9" style="17"/>
    <col min="16130" max="16130" width="3.125" style="17" customWidth="1"/>
    <col min="16131" max="16131" width="28.375" style="17" customWidth="1"/>
    <col min="16132" max="16132" width="30" style="17" customWidth="1"/>
    <col min="16133" max="16133" width="24.875" style="17" customWidth="1"/>
    <col min="16134" max="16134" width="0.5" style="17" customWidth="1"/>
    <col min="16135" max="16136" width="9" style="17"/>
    <col min="16137" max="16137" width="14" style="17" customWidth="1"/>
    <col min="16138" max="16384" width="9" style="17"/>
  </cols>
  <sheetData>
    <row r="1" spans="1:8">
      <c r="A1" s="17" t="s">
        <v>34</v>
      </c>
    </row>
    <row r="2" spans="1:8" ht="14.25">
      <c r="A2" s="17" t="s">
        <v>13</v>
      </c>
      <c r="B2" s="18"/>
      <c r="C2" s="18"/>
      <c r="D2" s="18"/>
      <c r="E2" s="18"/>
      <c r="F2" s="18"/>
      <c r="H2" s="19"/>
    </row>
    <row r="3" spans="1:8" ht="44.25" customHeight="1">
      <c r="B3" s="18"/>
      <c r="C3" s="20" t="s">
        <v>376</v>
      </c>
      <c r="D3" s="20"/>
      <c r="E3" s="20"/>
      <c r="F3" s="18"/>
      <c r="H3" s="19"/>
    </row>
    <row r="4" spans="1:8" s="16" customFormat="1" ht="44.25" customHeight="1">
      <c r="A4" s="21" t="s">
        <v>15</v>
      </c>
      <c r="B4" s="22"/>
      <c r="C4" s="22"/>
      <c r="D4" s="22"/>
      <c r="E4" s="22"/>
      <c r="F4" s="22"/>
    </row>
    <row r="5" spans="1:8" s="16" customFormat="1" ht="44.25" customHeight="1">
      <c r="A5" s="23"/>
      <c r="B5" s="511" t="s">
        <v>16</v>
      </c>
      <c r="C5" s="25" t="s">
        <v>377</v>
      </c>
      <c r="D5" s="568" t="s">
        <v>18</v>
      </c>
      <c r="E5" s="569"/>
      <c r="F5" s="570"/>
    </row>
    <row r="6" spans="1:8" s="21" customFormat="1" ht="28.5" customHeight="1">
      <c r="A6" s="23"/>
      <c r="B6" s="598" t="s">
        <v>155</v>
      </c>
      <c r="C6" s="515">
        <f>②予算書!C6</f>
        <v>0</v>
      </c>
      <c r="D6" s="600"/>
      <c r="E6" s="601"/>
      <c r="F6" s="602"/>
      <c r="H6" s="516" t="s">
        <v>378</v>
      </c>
    </row>
    <row r="7" spans="1:8" s="21" customFormat="1" ht="28.5" customHeight="1">
      <c r="A7" s="23"/>
      <c r="B7" s="599"/>
      <c r="C7" s="517">
        <f>C6</f>
        <v>0</v>
      </c>
      <c r="D7" s="603"/>
      <c r="E7" s="604"/>
      <c r="F7" s="605"/>
      <c r="H7" s="21" t="s">
        <v>166</v>
      </c>
    </row>
    <row r="8" spans="1:8" s="21" customFormat="1" ht="28.5" customHeight="1">
      <c r="A8" s="23"/>
      <c r="B8" s="606" t="s">
        <v>156</v>
      </c>
      <c r="C8" s="515">
        <f>②予算書!C7</f>
        <v>0</v>
      </c>
      <c r="D8" s="600"/>
      <c r="E8" s="601"/>
      <c r="F8" s="602"/>
      <c r="H8" s="516" t="s">
        <v>378</v>
      </c>
    </row>
    <row r="9" spans="1:8" s="21" customFormat="1" ht="28.5" customHeight="1">
      <c r="A9" s="23"/>
      <c r="B9" s="607"/>
      <c r="C9" s="518">
        <f>C8</f>
        <v>0</v>
      </c>
      <c r="D9" s="603"/>
      <c r="E9" s="604"/>
      <c r="F9" s="605"/>
      <c r="H9" s="21" t="s">
        <v>166</v>
      </c>
    </row>
    <row r="10" spans="1:8" s="21" customFormat="1" ht="56.25" customHeight="1">
      <c r="A10" s="23"/>
      <c r="B10" s="34"/>
      <c r="C10" s="519"/>
      <c r="D10" s="520"/>
      <c r="E10" s="521"/>
      <c r="F10" s="36"/>
    </row>
    <row r="11" spans="1:8" s="21" customFormat="1" ht="28.5" customHeight="1">
      <c r="A11" s="23"/>
      <c r="B11" s="590" t="s">
        <v>19</v>
      </c>
      <c r="C11" s="515">
        <f>②予算書!C10</f>
        <v>0</v>
      </c>
      <c r="D11" s="592" t="s">
        <v>20</v>
      </c>
      <c r="E11" s="593"/>
      <c r="F11" s="594"/>
      <c r="H11" s="516" t="s">
        <v>378</v>
      </c>
    </row>
    <row r="12" spans="1:8" s="21" customFormat="1" ht="28.5" customHeight="1">
      <c r="A12" s="23"/>
      <c r="B12" s="591"/>
      <c r="C12" s="522">
        <f>C11</f>
        <v>0</v>
      </c>
      <c r="D12" s="595"/>
      <c r="E12" s="596"/>
      <c r="F12" s="597"/>
      <c r="H12" s="21" t="s">
        <v>166</v>
      </c>
    </row>
    <row r="13" spans="1:8" s="16" customFormat="1" ht="44.25" customHeight="1">
      <c r="B13" s="22"/>
      <c r="C13" s="22"/>
      <c r="D13" s="22"/>
      <c r="E13" s="22"/>
      <c r="F13" s="22"/>
    </row>
    <row r="14" spans="1:8" s="21" customFormat="1" ht="44.25" customHeight="1">
      <c r="A14" s="21" t="s">
        <v>21</v>
      </c>
      <c r="B14" s="38"/>
      <c r="C14" s="38"/>
      <c r="D14" s="38"/>
      <c r="E14" s="38"/>
      <c r="F14" s="38"/>
    </row>
    <row r="15" spans="1:8" ht="41.25" customHeight="1">
      <c r="A15" s="23"/>
      <c r="B15" s="511" t="s">
        <v>16</v>
      </c>
      <c r="C15" s="25" t="s">
        <v>377</v>
      </c>
      <c r="D15" s="568" t="s">
        <v>18</v>
      </c>
      <c r="E15" s="569"/>
      <c r="F15" s="570"/>
    </row>
    <row r="16" spans="1:8" s="39" customFormat="1" ht="28.5" customHeight="1">
      <c r="A16" s="200"/>
      <c r="B16" s="586" t="s">
        <v>379</v>
      </c>
      <c r="C16" s="515">
        <f>②予算書!C14</f>
        <v>0</v>
      </c>
      <c r="D16" s="523"/>
      <c r="E16" s="523"/>
      <c r="F16" s="524"/>
      <c r="H16" s="516" t="s">
        <v>378</v>
      </c>
    </row>
    <row r="17" spans="1:8" s="39" customFormat="1" ht="28.5" customHeight="1">
      <c r="A17" s="200"/>
      <c r="B17" s="587"/>
      <c r="C17" s="525">
        <f>C16</f>
        <v>0</v>
      </c>
      <c r="D17" s="526"/>
      <c r="E17" s="526"/>
      <c r="F17" s="527"/>
      <c r="H17" s="39" t="s">
        <v>166</v>
      </c>
    </row>
    <row r="18" spans="1:8" s="39" customFormat="1" ht="28.5" customHeight="1">
      <c r="A18" s="200"/>
      <c r="B18" s="586"/>
      <c r="C18" s="528">
        <f>'[4]申請(別紙2)'!D20</f>
        <v>0</v>
      </c>
      <c r="D18" s="523"/>
      <c r="E18" s="523"/>
      <c r="F18" s="524"/>
    </row>
    <row r="19" spans="1:8" s="39" customFormat="1" ht="28.5" customHeight="1">
      <c r="A19" s="200"/>
      <c r="B19" s="587"/>
      <c r="C19" s="525"/>
      <c r="D19" s="529"/>
      <c r="E19" s="526"/>
      <c r="F19" s="527"/>
    </row>
    <row r="20" spans="1:8" s="39" customFormat="1" ht="28.5" customHeight="1">
      <c r="A20" s="200"/>
      <c r="B20" s="586"/>
      <c r="C20" s="528">
        <f>'[4]申請(別紙2)'!D20</f>
        <v>0</v>
      </c>
      <c r="D20" s="523"/>
      <c r="E20" s="523"/>
      <c r="F20" s="524"/>
    </row>
    <row r="21" spans="1:8" s="39" customFormat="1" ht="28.5" customHeight="1">
      <c r="A21" s="200"/>
      <c r="B21" s="587"/>
      <c r="C21" s="525"/>
      <c r="D21" s="526"/>
      <c r="E21" s="526"/>
      <c r="F21" s="527"/>
    </row>
    <row r="22" spans="1:8" s="39" customFormat="1" ht="28.5" customHeight="1">
      <c r="A22" s="200"/>
      <c r="B22" s="588" t="s">
        <v>380</v>
      </c>
      <c r="C22" s="515">
        <f>②予算書!C19</f>
        <v>0</v>
      </c>
      <c r="D22" s="523"/>
      <c r="E22" s="523"/>
      <c r="F22" s="524"/>
      <c r="H22" s="516" t="s">
        <v>378</v>
      </c>
    </row>
    <row r="23" spans="1:8" s="39" customFormat="1" ht="28.5" customHeight="1">
      <c r="A23" s="200"/>
      <c r="B23" s="589"/>
      <c r="C23" s="525">
        <f>C22</f>
        <v>0</v>
      </c>
      <c r="D23" s="526"/>
      <c r="E23" s="526"/>
      <c r="F23" s="527"/>
      <c r="H23" s="39" t="s">
        <v>166</v>
      </c>
    </row>
    <row r="24" spans="1:8" ht="24" customHeight="1">
      <c r="B24" s="41" t="s">
        <v>22</v>
      </c>
    </row>
  </sheetData>
  <mergeCells count="12">
    <mergeCell ref="B11:B12"/>
    <mergeCell ref="D11:F12"/>
    <mergeCell ref="D5:F5"/>
    <mergeCell ref="B6:B7"/>
    <mergeCell ref="D6:F7"/>
    <mergeCell ref="B8:B9"/>
    <mergeCell ref="D8:F9"/>
    <mergeCell ref="D15:F15"/>
    <mergeCell ref="B16:B17"/>
    <mergeCell ref="B18:B19"/>
    <mergeCell ref="B20:B21"/>
    <mergeCell ref="B22:B23"/>
  </mergeCells>
  <phoneticPr fontId="1"/>
  <printOptions horizontalCentered="1" verticalCentered="1"/>
  <pageMargins left="0.9055118110236221" right="0.70866141732283472" top="0.74803149606299213" bottom="0.74803149606299213" header="0.31496062992125984" footer="0.31496062992125984"/>
  <pageSetup paperSize="9" scale="98" orientation="portrait" blackAndWhite="1"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D3563-1256-419D-A423-A566879E31C0}">
  <sheetPr>
    <tabColor theme="5" tint="0.39997558519241921"/>
  </sheetPr>
  <dimension ref="A1:J38"/>
  <sheetViews>
    <sheetView view="pageBreakPreview" topLeftCell="A4" zoomScale="70" zoomScaleNormal="70" zoomScaleSheetLayoutView="70" workbookViewId="0">
      <selection activeCell="J12" sqref="J12"/>
    </sheetView>
  </sheetViews>
  <sheetFormatPr defaultColWidth="8.25" defaultRowHeight="18.75"/>
  <cols>
    <col min="1" max="1" width="20.375" style="238" customWidth="1"/>
    <col min="2" max="2" width="11.75" style="238" customWidth="1"/>
    <col min="3" max="10" width="13.5" style="238" customWidth="1"/>
    <col min="11" max="11" width="2.625" style="238" customWidth="1"/>
    <col min="12" max="14" width="14.625" style="238" customWidth="1"/>
    <col min="15" max="16384" width="8.25" style="238"/>
  </cols>
  <sheetData>
    <row r="1" spans="1:10" ht="20.100000000000001" customHeight="1">
      <c r="A1" s="238" t="s">
        <v>196</v>
      </c>
    </row>
    <row r="2" spans="1:10" ht="20.100000000000001" customHeight="1"/>
    <row r="3" spans="1:10" ht="20.100000000000001" customHeight="1">
      <c r="A3" s="608" t="s">
        <v>355</v>
      </c>
      <c r="B3" s="608"/>
      <c r="C3" s="608"/>
      <c r="D3" s="608"/>
      <c r="E3" s="608"/>
      <c r="F3" s="608"/>
      <c r="G3" s="608"/>
      <c r="H3" s="608"/>
      <c r="I3" s="608"/>
      <c r="J3" s="608"/>
    </row>
    <row r="4" spans="1:10" ht="20.100000000000001" customHeight="1">
      <c r="B4" s="239"/>
      <c r="C4" s="239"/>
      <c r="D4" s="239"/>
      <c r="E4" s="239"/>
      <c r="F4" s="239"/>
      <c r="G4" s="239"/>
      <c r="H4" s="239"/>
      <c r="I4" s="239"/>
      <c r="J4" s="239"/>
    </row>
    <row r="5" spans="1:10" ht="30" customHeight="1">
      <c r="A5" s="235" t="s">
        <v>170</v>
      </c>
      <c r="B5" s="577">
        <f>基本情報!D6</f>
        <v>0</v>
      </c>
      <c r="C5" s="577"/>
      <c r="D5" s="577"/>
      <c r="E5" s="436"/>
      <c r="F5" s="239"/>
      <c r="G5" s="239"/>
      <c r="H5" s="239"/>
      <c r="I5" s="239"/>
      <c r="J5" s="239"/>
    </row>
    <row r="6" spans="1:10" ht="30" customHeight="1">
      <c r="A6" s="235" t="s">
        <v>171</v>
      </c>
      <c r="B6" s="578">
        <f>基本情報!D11</f>
        <v>0</v>
      </c>
      <c r="C6" s="579"/>
      <c r="D6" s="580"/>
      <c r="E6" s="436"/>
      <c r="F6" s="239"/>
      <c r="G6" s="239"/>
      <c r="H6" s="239"/>
      <c r="I6" s="239"/>
      <c r="J6" s="239"/>
    </row>
    <row r="7" spans="1:10" ht="30" customHeight="1">
      <c r="A7" s="235" t="s">
        <v>172</v>
      </c>
      <c r="B7" s="577">
        <f>基本情報!D12</f>
        <v>0</v>
      </c>
      <c r="C7" s="577"/>
      <c r="D7" s="577"/>
      <c r="E7" s="436"/>
      <c r="F7" s="239"/>
      <c r="G7" s="239"/>
      <c r="H7" s="239"/>
      <c r="I7" s="239"/>
      <c r="J7" s="239"/>
    </row>
    <row r="8" spans="1:10" ht="20.100000000000001" customHeight="1">
      <c r="B8" s="241"/>
      <c r="C8" s="241"/>
      <c r="D8" s="241"/>
      <c r="E8" s="241"/>
      <c r="F8" s="239"/>
      <c r="G8" s="239"/>
      <c r="H8" s="239"/>
      <c r="I8" s="239"/>
      <c r="J8" s="239"/>
    </row>
    <row r="9" spans="1:10" ht="20.100000000000001" customHeight="1" thickBot="1">
      <c r="B9" s="239"/>
      <c r="C9" s="239"/>
      <c r="D9" s="239"/>
      <c r="E9" s="239"/>
      <c r="F9" s="239"/>
      <c r="G9" s="239"/>
      <c r="H9" s="239"/>
      <c r="I9" s="239"/>
      <c r="J9" s="242" t="s">
        <v>175</v>
      </c>
    </row>
    <row r="10" spans="1:10" ht="60" customHeight="1">
      <c r="A10" s="442" t="s">
        <v>204</v>
      </c>
      <c r="B10" s="440" t="s">
        <v>176</v>
      </c>
      <c r="C10" s="243" t="s">
        <v>177</v>
      </c>
      <c r="D10" s="243" t="s">
        <v>178</v>
      </c>
      <c r="E10" s="243" t="s">
        <v>197</v>
      </c>
      <c r="F10" s="243" t="s">
        <v>180</v>
      </c>
      <c r="G10" s="243" t="s">
        <v>349</v>
      </c>
      <c r="H10" s="252" t="s">
        <v>347</v>
      </c>
      <c r="I10" s="243" t="s">
        <v>198</v>
      </c>
      <c r="J10" s="244" t="s">
        <v>350</v>
      </c>
    </row>
    <row r="11" spans="1:10" ht="20.100000000000001" customHeight="1" thickBot="1">
      <c r="A11" s="443"/>
      <c r="B11" s="441" t="s">
        <v>182</v>
      </c>
      <c r="C11" s="245" t="s">
        <v>183</v>
      </c>
      <c r="D11" s="245" t="s">
        <v>184</v>
      </c>
      <c r="E11" s="245" t="s">
        <v>185</v>
      </c>
      <c r="F11" s="245" t="s">
        <v>186</v>
      </c>
      <c r="G11" s="245" t="s">
        <v>187</v>
      </c>
      <c r="H11" s="253" t="s">
        <v>188</v>
      </c>
      <c r="I11" s="254" t="s">
        <v>199</v>
      </c>
      <c r="J11" s="246" t="s">
        <v>200</v>
      </c>
    </row>
    <row r="12" spans="1:10" ht="42.6" customHeight="1">
      <c r="A12" s="334">
        <f>事業所情報!$D$5</f>
        <v>0</v>
      </c>
      <c r="B12" s="468">
        <f>'事業所シート（実績）'!E25</f>
        <v>0</v>
      </c>
      <c r="C12" s="492">
        <f>'事業所シート（実績）'!F25</f>
        <v>0</v>
      </c>
      <c r="D12" s="492">
        <f>'事業所シート（実績）'!G25</f>
        <v>0</v>
      </c>
      <c r="E12" s="492">
        <f>'事業所シート（実績）'!H25</f>
        <v>0</v>
      </c>
      <c r="F12" s="492">
        <f>'事業所シート（実績）'!I25</f>
        <v>0</v>
      </c>
      <c r="G12" s="492">
        <f>'事業所シート（実績）'!J25</f>
        <v>0</v>
      </c>
      <c r="H12" s="493">
        <f>'事業所シート（実績）'!K25</f>
        <v>0</v>
      </c>
      <c r="I12" s="474">
        <f>'事業所シート（実績）'!L25</f>
        <v>0</v>
      </c>
      <c r="J12" s="475">
        <f>'事業所シート（実績）'!M25</f>
        <v>0</v>
      </c>
    </row>
    <row r="13" spans="1:10" ht="42.6" customHeight="1">
      <c r="A13" s="255">
        <f>'事業所情報 (2)'!D5</f>
        <v>0</v>
      </c>
      <c r="B13" s="470">
        <f>'事業所シート（実績） (2)'!E25</f>
        <v>0</v>
      </c>
      <c r="C13" s="494">
        <f>'事業所シート（実績） (2)'!F25</f>
        <v>0</v>
      </c>
      <c r="D13" s="494">
        <f>'事業所シート（実績） (2)'!$G$25</f>
        <v>0</v>
      </c>
      <c r="E13" s="494">
        <f>'事業所シート（実績） (2)'!$H$25</f>
        <v>0</v>
      </c>
      <c r="F13" s="494">
        <f>'事業所シート（実績） (2)'!$I$25</f>
        <v>0</v>
      </c>
      <c r="G13" s="494">
        <f>'事業所シート（実績） (2)'!$J$25</f>
        <v>0</v>
      </c>
      <c r="H13" s="495">
        <f>'事業所シート（実績） (2)'!$K$25</f>
        <v>0</v>
      </c>
      <c r="I13" s="476">
        <f>'事業所シート（実績） (2)'!$L$25</f>
        <v>0</v>
      </c>
      <c r="J13" s="477">
        <f>'事業所シート（実績） (2)'!$M$125</f>
        <v>0</v>
      </c>
    </row>
    <row r="14" spans="1:10" ht="42.6" customHeight="1">
      <c r="A14" s="255">
        <f>'事業所情報 (3)'!D5</f>
        <v>0</v>
      </c>
      <c r="B14" s="470">
        <f>'事業所シート（実績） (3)'!E25</f>
        <v>0</v>
      </c>
      <c r="C14" s="494">
        <f>'事業所シート（実績） (3)'!$F$25</f>
        <v>0</v>
      </c>
      <c r="D14" s="494">
        <f>'事業所シート（実績） (3)'!$G$25</f>
        <v>0</v>
      </c>
      <c r="E14" s="494">
        <f>'事業所シート（実績） (3)'!$H$25</f>
        <v>0</v>
      </c>
      <c r="F14" s="494">
        <f>'事業所シート（実績） (3)'!$I$25</f>
        <v>0</v>
      </c>
      <c r="G14" s="494">
        <f>'事業所シート（実績） (3)'!$J$25</f>
        <v>0</v>
      </c>
      <c r="H14" s="495">
        <f>'事業所シート（実績） (3)'!$K$25</f>
        <v>0</v>
      </c>
      <c r="I14" s="476">
        <f>'事業所シート（実績） (3)'!$L$25</f>
        <v>0</v>
      </c>
      <c r="J14" s="477">
        <f>'事業所シート（実績） (3)'!$M$125</f>
        <v>0</v>
      </c>
    </row>
    <row r="15" spans="1:10" ht="42.6" customHeight="1">
      <c r="A15" s="255">
        <f>'事業所情報 (4)'!D5</f>
        <v>0</v>
      </c>
      <c r="B15" s="470">
        <f>'事業所シート（実績） (4)'!E25</f>
        <v>0</v>
      </c>
      <c r="C15" s="494">
        <f>'事業所シート（実績） (4)'!$F$25</f>
        <v>0</v>
      </c>
      <c r="D15" s="494">
        <f>'事業所シート（実績） (4)'!$G$25</f>
        <v>0</v>
      </c>
      <c r="E15" s="494">
        <f>'事業所シート（実績） (4)'!$H$25</f>
        <v>0</v>
      </c>
      <c r="F15" s="494">
        <f>'事業所シート（実績） (4)'!$I$25</f>
        <v>0</v>
      </c>
      <c r="G15" s="494">
        <f>'事業所シート（実績） (4)'!$J$25</f>
        <v>0</v>
      </c>
      <c r="H15" s="495">
        <f>'事業所シート（実績） (4)'!$K$25</f>
        <v>0</v>
      </c>
      <c r="I15" s="476">
        <f>'事業所シート（実績） (4)'!$L$25</f>
        <v>0</v>
      </c>
      <c r="J15" s="477">
        <f>'事業所シート（実績） (4)'!$M$125</f>
        <v>0</v>
      </c>
    </row>
    <row r="16" spans="1:10" ht="42.6" customHeight="1">
      <c r="A16" s="255">
        <f>'事業所情報 (5)'!D5</f>
        <v>0</v>
      </c>
      <c r="B16" s="470">
        <f>'事業所シート（実績） (5)'!E25</f>
        <v>0</v>
      </c>
      <c r="C16" s="494">
        <f>'事業所シート（実績） (5)'!$F$25</f>
        <v>0</v>
      </c>
      <c r="D16" s="494">
        <f>'事業所シート（実績） (5)'!$G$25</f>
        <v>0</v>
      </c>
      <c r="E16" s="494">
        <f>'事業所シート（実績） (5)'!$H$25</f>
        <v>0</v>
      </c>
      <c r="F16" s="494">
        <f>'事業所シート（実績） (5)'!$I$25</f>
        <v>0</v>
      </c>
      <c r="G16" s="494">
        <f>'事業所シート（実績） (5)'!$J$25</f>
        <v>0</v>
      </c>
      <c r="H16" s="495">
        <f>'事業所シート（実績） (5)'!$K$25</f>
        <v>0</v>
      </c>
      <c r="I16" s="476">
        <f>'事業所シート（実績） (5)'!$L$25</f>
        <v>0</v>
      </c>
      <c r="J16" s="477">
        <f>'事業所シート（実績） (5)'!$M$125</f>
        <v>0</v>
      </c>
    </row>
    <row r="17" spans="1:10" ht="42.6" customHeight="1">
      <c r="A17" s="255">
        <f>'事業所情報 (6)'!D5</f>
        <v>0</v>
      </c>
      <c r="B17" s="470">
        <f>'事業所シート（実績） (6)'!E25</f>
        <v>0</v>
      </c>
      <c r="C17" s="494">
        <f>'事業所シート（実績） (6)'!$F$25</f>
        <v>0</v>
      </c>
      <c r="D17" s="494">
        <f>'事業所シート（実績） (6)'!$G$25</f>
        <v>0</v>
      </c>
      <c r="E17" s="494">
        <f>'事業所シート（実績） (6)'!$H$25</f>
        <v>0</v>
      </c>
      <c r="F17" s="494">
        <f>'事業所シート（実績） (6)'!$I$25</f>
        <v>0</v>
      </c>
      <c r="G17" s="494">
        <f>'事業所シート（実績） (6)'!$J$25</f>
        <v>0</v>
      </c>
      <c r="H17" s="495">
        <f>'事業所シート（実績） (6)'!$K$25</f>
        <v>0</v>
      </c>
      <c r="I17" s="476">
        <f>'事業所シート（実績） (6)'!$L$25</f>
        <v>0</v>
      </c>
      <c r="J17" s="477">
        <f>'事業所シート（実績） (6)'!$M$125</f>
        <v>0</v>
      </c>
    </row>
    <row r="18" spans="1:10" ht="42.6" customHeight="1">
      <c r="A18" s="255">
        <f>'事業所情報 (7)'!D5</f>
        <v>0</v>
      </c>
      <c r="B18" s="470">
        <f>'事業所シート（実績） (7)'!E25</f>
        <v>0</v>
      </c>
      <c r="C18" s="494">
        <f>'事業所シート（実績） (7)'!$F$25</f>
        <v>0</v>
      </c>
      <c r="D18" s="494">
        <f>'事業所シート（実績） (7)'!$G$25</f>
        <v>0</v>
      </c>
      <c r="E18" s="494">
        <f>'事業所シート（実績） (7)'!$H$25</f>
        <v>0</v>
      </c>
      <c r="F18" s="494">
        <f>'事業所シート（実績） (7)'!$I$25</f>
        <v>0</v>
      </c>
      <c r="G18" s="494">
        <f>'事業所シート（実績） (7)'!$J$25</f>
        <v>0</v>
      </c>
      <c r="H18" s="495">
        <f>'事業所シート（実績） (7)'!$K$25</f>
        <v>0</v>
      </c>
      <c r="I18" s="476">
        <f>'事業所シート（実績） (7)'!$L$25</f>
        <v>0</v>
      </c>
      <c r="J18" s="477">
        <f>'事業所シート（実績） (7)'!$M$125</f>
        <v>0</v>
      </c>
    </row>
    <row r="19" spans="1:10" ht="42.6" customHeight="1">
      <c r="A19" s="255">
        <f>'事業所情報 (8)'!D5</f>
        <v>0</v>
      </c>
      <c r="B19" s="470">
        <f>'事業所シート（実績） (8)'!E25</f>
        <v>0</v>
      </c>
      <c r="C19" s="494">
        <f>'事業所シート（実績） (8)'!$F$25</f>
        <v>0</v>
      </c>
      <c r="D19" s="494">
        <f>'事業所シート（実績） (8)'!$G$25</f>
        <v>0</v>
      </c>
      <c r="E19" s="494">
        <f>'事業所シート（実績） (8)'!$H$25</f>
        <v>0</v>
      </c>
      <c r="F19" s="494">
        <f>'事業所シート（実績） (8)'!$I$25</f>
        <v>0</v>
      </c>
      <c r="G19" s="494">
        <f>'事業所シート（実績） (8)'!$J$25</f>
        <v>0</v>
      </c>
      <c r="H19" s="495">
        <f>'事業所シート（実績） (8)'!$K$25</f>
        <v>0</v>
      </c>
      <c r="I19" s="476">
        <f>'事業所シート（実績） (8)'!$L$25</f>
        <v>0</v>
      </c>
      <c r="J19" s="477">
        <f>'事業所シート（実績） (8)'!$M$125</f>
        <v>0</v>
      </c>
    </row>
    <row r="20" spans="1:10" ht="42.6" customHeight="1">
      <c r="A20" s="255">
        <f>'事業所情報 (9)'!D5</f>
        <v>0</v>
      </c>
      <c r="B20" s="470">
        <f>'事業所シート（実績） (9)'!E25</f>
        <v>0</v>
      </c>
      <c r="C20" s="494">
        <f>'事業所シート（実績） (9)'!$F$25</f>
        <v>0</v>
      </c>
      <c r="D20" s="494">
        <f>'事業所シート（実績） (9)'!$G$25</f>
        <v>0</v>
      </c>
      <c r="E20" s="494">
        <f>'事業所シート（実績） (9)'!$H$25</f>
        <v>0</v>
      </c>
      <c r="F20" s="494">
        <f>'事業所シート（実績） (9)'!$I$25</f>
        <v>0</v>
      </c>
      <c r="G20" s="494">
        <f>'事業所シート（実績） (9)'!$J$25</f>
        <v>0</v>
      </c>
      <c r="H20" s="495">
        <f>'事業所シート（実績） (9)'!$K$25</f>
        <v>0</v>
      </c>
      <c r="I20" s="476">
        <f>'事業所シート（実績） (9)'!$L$25</f>
        <v>0</v>
      </c>
      <c r="J20" s="477">
        <f>'事業所シート（実績） (9)'!$M$125</f>
        <v>0</v>
      </c>
    </row>
    <row r="21" spans="1:10" ht="42.6" customHeight="1" thickBot="1">
      <c r="A21" s="438">
        <f>'事業所情報 (10)'!D5</f>
        <v>0</v>
      </c>
      <c r="B21" s="470">
        <f>'事業所シート（実績） (10)'!E25</f>
        <v>0</v>
      </c>
      <c r="C21" s="494">
        <f>'事業所シート（実績） (10)'!$F$25</f>
        <v>0</v>
      </c>
      <c r="D21" s="494">
        <f>'事業所シート（実績） (10)'!$G$25</f>
        <v>0</v>
      </c>
      <c r="E21" s="494">
        <f>'事業所シート（実績） (10)'!$H$25</f>
        <v>0</v>
      </c>
      <c r="F21" s="494">
        <f>'事業所シート（実績） (10)'!$I$25</f>
        <v>0</v>
      </c>
      <c r="G21" s="494">
        <f>'事業所シート（実績） (10)'!$J$25</f>
        <v>0</v>
      </c>
      <c r="H21" s="495">
        <f>'事業所シート（実績） (10)'!$K$25</f>
        <v>0</v>
      </c>
      <c r="I21" s="476">
        <f>'事業所シート（実績） (10)'!$L$25</f>
        <v>0</v>
      </c>
      <c r="J21" s="477">
        <f>'事業所シート（実績） (10)'!$M$125</f>
        <v>0</v>
      </c>
    </row>
    <row r="22" spans="1:10" ht="42.6" customHeight="1" thickBot="1">
      <c r="A22" s="439" t="s">
        <v>348</v>
      </c>
      <c r="B22" s="487">
        <f>SUM(B12:B21)</f>
        <v>0</v>
      </c>
      <c r="C22" s="487">
        <f t="shared" ref="C22:J22" si="0">SUM(C12:C21)</f>
        <v>0</v>
      </c>
      <c r="D22" s="487">
        <f t="shared" si="0"/>
        <v>0</v>
      </c>
      <c r="E22" s="487">
        <f t="shared" si="0"/>
        <v>0</v>
      </c>
      <c r="F22" s="487">
        <f t="shared" si="0"/>
        <v>0</v>
      </c>
      <c r="G22" s="487">
        <f t="shared" si="0"/>
        <v>0</v>
      </c>
      <c r="H22" s="487">
        <f t="shared" si="0"/>
        <v>0</v>
      </c>
      <c r="I22" s="487">
        <f t="shared" si="0"/>
        <v>0</v>
      </c>
      <c r="J22" s="487">
        <f t="shared" si="0"/>
        <v>0</v>
      </c>
    </row>
    <row r="23" spans="1:10" ht="20.100000000000001" customHeight="1">
      <c r="B23" s="247"/>
      <c r="C23" s="247"/>
      <c r="D23" s="247"/>
      <c r="E23" s="248"/>
      <c r="F23" s="248"/>
      <c r="G23" s="249"/>
      <c r="H23" s="248"/>
      <c r="I23" s="248"/>
      <c r="J23" s="248"/>
    </row>
    <row r="24" spans="1:10" ht="20.100000000000001" customHeight="1">
      <c r="A24" s="250" t="s">
        <v>190</v>
      </c>
      <c r="B24" s="250"/>
      <c r="C24" s="251"/>
      <c r="D24" s="251"/>
      <c r="E24" s="251"/>
      <c r="F24" s="251"/>
      <c r="G24" s="251"/>
      <c r="H24" s="251"/>
      <c r="I24" s="251"/>
      <c r="J24" s="251"/>
    </row>
    <row r="25" spans="1:10" ht="20.100000000000001" customHeight="1">
      <c r="A25" s="250" t="s">
        <v>195</v>
      </c>
      <c r="B25" s="250"/>
      <c r="C25" s="251"/>
      <c r="D25" s="251"/>
      <c r="E25" s="251"/>
      <c r="F25" s="251"/>
      <c r="G25" s="251"/>
      <c r="H25" s="251"/>
      <c r="I25" s="251"/>
      <c r="J25" s="251"/>
    </row>
    <row r="26" spans="1:10" ht="20.100000000000001" customHeight="1">
      <c r="A26" s="250" t="s">
        <v>201</v>
      </c>
      <c r="B26" s="250"/>
      <c r="C26" s="251"/>
      <c r="D26" s="251"/>
      <c r="E26" s="251"/>
      <c r="F26" s="251"/>
      <c r="G26" s="251"/>
      <c r="H26" s="251"/>
      <c r="I26" s="251"/>
      <c r="J26" s="251"/>
    </row>
    <row r="27" spans="1:10" ht="20.100000000000001" customHeight="1">
      <c r="A27" s="250" t="s">
        <v>202</v>
      </c>
      <c r="B27" s="250"/>
      <c r="C27" s="251"/>
      <c r="D27" s="251"/>
      <c r="E27" s="251"/>
      <c r="F27" s="251"/>
      <c r="G27" s="251"/>
      <c r="H27" s="251"/>
      <c r="I27" s="251"/>
      <c r="J27" s="251"/>
    </row>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sheetData>
  <mergeCells count="4">
    <mergeCell ref="B5:D5"/>
    <mergeCell ref="B6:D6"/>
    <mergeCell ref="B7:D7"/>
    <mergeCell ref="A3:J3"/>
  </mergeCells>
  <phoneticPr fontId="1"/>
  <pageMargins left="0.70866141732283472" right="0.35" top="0.74803149606299213" bottom="0.74803149606299213" header="0.31496062992125984" footer="0.31496062992125984"/>
  <pageSetup paperSize="9" scale="6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E9F34-C95A-4670-A5FD-19CBCF1FF187}">
  <sheetPr>
    <tabColor theme="5" tint="0.39997558519241921"/>
  </sheetPr>
  <dimension ref="A1:M41"/>
  <sheetViews>
    <sheetView view="pageBreakPreview" topLeftCell="A7" zoomScale="70" zoomScaleNormal="70" zoomScaleSheetLayoutView="70" workbookViewId="0">
      <selection activeCell="K15" sqref="K15:K24"/>
    </sheetView>
  </sheetViews>
  <sheetFormatPr defaultColWidth="8.25" defaultRowHeight="18.75"/>
  <cols>
    <col min="1" max="3" width="12.5" style="238" customWidth="1"/>
    <col min="4" max="4" width="16.75" style="238" customWidth="1"/>
    <col min="5" max="13" width="12.5" style="238" customWidth="1"/>
    <col min="14" max="16384" width="8.25" style="238"/>
  </cols>
  <sheetData>
    <row r="1" spans="1:13" ht="20.100000000000001" customHeight="1">
      <c r="A1" s="238" t="s">
        <v>196</v>
      </c>
    </row>
    <row r="2" spans="1:13" ht="20.100000000000001" customHeight="1"/>
    <row r="3" spans="1:13" ht="20.100000000000001" customHeight="1">
      <c r="A3" s="608" t="s">
        <v>354</v>
      </c>
      <c r="B3" s="608"/>
      <c r="C3" s="608"/>
      <c r="D3" s="608"/>
      <c r="E3" s="608"/>
      <c r="F3" s="608"/>
      <c r="G3" s="608"/>
      <c r="H3" s="608"/>
      <c r="I3" s="608"/>
      <c r="J3" s="608"/>
      <c r="K3" s="608"/>
      <c r="L3" s="608"/>
      <c r="M3" s="608"/>
    </row>
    <row r="4" spans="1:13" ht="20.100000000000001" customHeight="1">
      <c r="B4" s="239"/>
      <c r="C4" s="239"/>
      <c r="D4" s="239"/>
      <c r="E4" s="239"/>
      <c r="F4" s="239"/>
      <c r="G4" s="239"/>
      <c r="H4" s="239"/>
      <c r="I4" s="239"/>
    </row>
    <row r="5" spans="1:13" ht="30" customHeight="1">
      <c r="A5" s="235" t="s">
        <v>170</v>
      </c>
      <c r="B5" s="578">
        <f>基本情報!D6</f>
        <v>0</v>
      </c>
      <c r="C5" s="579"/>
      <c r="D5" s="579"/>
      <c r="E5" s="580"/>
      <c r="F5" s="239"/>
      <c r="G5" s="239"/>
      <c r="H5" s="239"/>
      <c r="I5" s="239"/>
    </row>
    <row r="6" spans="1:13" ht="30" customHeight="1">
      <c r="A6" s="235" t="s">
        <v>171</v>
      </c>
      <c r="B6" s="578">
        <f>基本情報!D11</f>
        <v>0</v>
      </c>
      <c r="C6" s="579"/>
      <c r="D6" s="579"/>
      <c r="E6" s="580"/>
      <c r="F6" s="239"/>
      <c r="G6" s="239"/>
      <c r="H6" s="239"/>
      <c r="I6" s="239"/>
    </row>
    <row r="7" spans="1:13" ht="30" customHeight="1">
      <c r="A7" s="235" t="s">
        <v>172</v>
      </c>
      <c r="B7" s="578">
        <f>基本情報!D12</f>
        <v>0</v>
      </c>
      <c r="C7" s="579"/>
      <c r="D7" s="579"/>
      <c r="E7" s="580"/>
      <c r="F7" s="239"/>
      <c r="G7" s="239"/>
      <c r="H7" s="239"/>
      <c r="I7" s="239"/>
    </row>
    <row r="8" spans="1:13" ht="30" customHeight="1">
      <c r="A8" s="448" t="s">
        <v>173</v>
      </c>
      <c r="B8" s="578">
        <f>事業所情報!D5</f>
        <v>0</v>
      </c>
      <c r="C8" s="579"/>
      <c r="D8" s="579"/>
      <c r="E8" s="580"/>
      <c r="F8" s="239"/>
      <c r="G8" s="239"/>
      <c r="H8" s="239"/>
      <c r="I8" s="239"/>
    </row>
    <row r="9" spans="1:13" ht="30" customHeight="1">
      <c r="A9" s="448" t="s">
        <v>174</v>
      </c>
      <c r="B9" s="578">
        <f>事業所情報!D6</f>
        <v>0</v>
      </c>
      <c r="C9" s="579"/>
      <c r="D9" s="579"/>
      <c r="E9" s="580"/>
      <c r="F9" s="239"/>
      <c r="G9" s="239"/>
      <c r="H9" s="239"/>
      <c r="I9" s="239"/>
    </row>
    <row r="10" spans="1:13" ht="30" customHeight="1">
      <c r="A10" s="448" t="s">
        <v>345</v>
      </c>
      <c r="B10" s="578">
        <f>事業所情報!D8</f>
        <v>0</v>
      </c>
      <c r="C10" s="579"/>
      <c r="D10" s="579"/>
      <c r="E10" s="580"/>
      <c r="F10" s="239"/>
      <c r="G10" s="239"/>
      <c r="H10" s="239"/>
      <c r="I10" s="239"/>
    </row>
    <row r="11" spans="1:13" ht="20.100000000000001" customHeight="1">
      <c r="B11" s="241"/>
      <c r="C11" s="241"/>
      <c r="D11" s="241"/>
      <c r="E11" s="239"/>
      <c r="F11" s="239"/>
      <c r="G11" s="239"/>
      <c r="H11" s="239"/>
      <c r="I11" s="239"/>
    </row>
    <row r="12" spans="1:13" ht="20.100000000000001" customHeight="1" thickBot="1">
      <c r="B12" s="239"/>
      <c r="C12" s="239"/>
      <c r="D12" s="239"/>
      <c r="E12" s="239"/>
      <c r="F12" s="239"/>
      <c r="G12" s="239"/>
      <c r="H12" s="239"/>
      <c r="I12" s="242"/>
      <c r="M12" s="242" t="s">
        <v>175</v>
      </c>
    </row>
    <row r="13" spans="1:13" ht="60" customHeight="1">
      <c r="A13" s="215" t="s">
        <v>342</v>
      </c>
      <c r="B13" s="456" t="s">
        <v>343</v>
      </c>
      <c r="C13" s="456" t="s">
        <v>344</v>
      </c>
      <c r="D13" s="216" t="s">
        <v>356</v>
      </c>
      <c r="E13" s="440" t="s">
        <v>176</v>
      </c>
      <c r="F13" s="243" t="s">
        <v>357</v>
      </c>
      <c r="G13" s="243" t="s">
        <v>178</v>
      </c>
      <c r="H13" s="243" t="s">
        <v>197</v>
      </c>
      <c r="I13" s="243" t="s">
        <v>180</v>
      </c>
      <c r="J13" s="243" t="s">
        <v>349</v>
      </c>
      <c r="K13" s="252" t="s">
        <v>347</v>
      </c>
      <c r="L13" s="243" t="s">
        <v>198</v>
      </c>
      <c r="M13" s="244" t="s">
        <v>350</v>
      </c>
    </row>
    <row r="14" spans="1:13" ht="20.100000000000001" customHeight="1" thickBot="1">
      <c r="A14" s="220"/>
      <c r="B14" s="221"/>
      <c r="C14" s="221"/>
      <c r="D14" s="221"/>
      <c r="E14" s="441" t="s">
        <v>182</v>
      </c>
      <c r="F14" s="245" t="s">
        <v>183</v>
      </c>
      <c r="G14" s="245" t="s">
        <v>184</v>
      </c>
      <c r="H14" s="245" t="s">
        <v>185</v>
      </c>
      <c r="I14" s="245" t="s">
        <v>186</v>
      </c>
      <c r="J14" s="245" t="s">
        <v>187</v>
      </c>
      <c r="K14" s="253" t="s">
        <v>188</v>
      </c>
      <c r="L14" s="254" t="s">
        <v>199</v>
      </c>
      <c r="M14" s="246" t="s">
        <v>200</v>
      </c>
    </row>
    <row r="15" spans="1:13" ht="42.6" customHeight="1">
      <c r="A15" s="334">
        <f>事業所情報!D11</f>
        <v>0</v>
      </c>
      <c r="B15" s="432">
        <f>事業所情報!D12</f>
        <v>0</v>
      </c>
      <c r="C15" s="432">
        <f>事業所情報!D13</f>
        <v>0</v>
      </c>
      <c r="D15" s="502" t="str">
        <f>事業所情報!D14</f>
        <v>令和　年　月　日</v>
      </c>
      <c r="E15" s="468">
        <f>事業所情報!D15</f>
        <v>0</v>
      </c>
      <c r="F15" s="468">
        <v>0</v>
      </c>
      <c r="G15" s="468">
        <f>E15-F15</f>
        <v>0</v>
      </c>
      <c r="H15" s="468">
        <f>G15</f>
        <v>0</v>
      </c>
      <c r="I15" s="468">
        <f>事業所情報!D16</f>
        <v>0</v>
      </c>
      <c r="J15" s="468">
        <f>MIN(G15,H15,I15)</f>
        <v>0</v>
      </c>
      <c r="K15" s="468">
        <f>ROUNDDOWN(J15,-3)</f>
        <v>0</v>
      </c>
      <c r="L15" s="474">
        <f>事業所情報!D17</f>
        <v>0</v>
      </c>
      <c r="M15" s="475">
        <f>MIN(K15,L15)</f>
        <v>0</v>
      </c>
    </row>
    <row r="16" spans="1:13" ht="42.6" customHeight="1">
      <c r="A16" s="255">
        <f>事業所情報!D19</f>
        <v>0</v>
      </c>
      <c r="B16" s="433">
        <f>事業所情報!D20</f>
        <v>0</v>
      </c>
      <c r="C16" s="433">
        <f>事業所情報!D21</f>
        <v>0</v>
      </c>
      <c r="D16" s="503" t="str">
        <f>事業所情報!D22</f>
        <v>令和　年　月　日</v>
      </c>
      <c r="E16" s="470">
        <f>事業所情報!D23</f>
        <v>0</v>
      </c>
      <c r="F16" s="470">
        <v>0</v>
      </c>
      <c r="G16" s="470">
        <f t="shared" ref="G16:G24" si="0">E16-F16</f>
        <v>0</v>
      </c>
      <c r="H16" s="470">
        <f t="shared" ref="H16:H24" si="1">G16</f>
        <v>0</v>
      </c>
      <c r="I16" s="470">
        <f>事業所情報!D24</f>
        <v>0</v>
      </c>
      <c r="J16" s="470">
        <f t="shared" ref="J16:J24" si="2">MIN(G16,H16,I16)</f>
        <v>0</v>
      </c>
      <c r="K16" s="470">
        <f t="shared" ref="K16:K24" si="3">ROUNDDOWN(J16,-3)</f>
        <v>0</v>
      </c>
      <c r="L16" s="476">
        <f>事業所情報!D25</f>
        <v>0</v>
      </c>
      <c r="M16" s="477">
        <f t="shared" ref="M16:M24" si="4">MIN(K16,L16)</f>
        <v>0</v>
      </c>
    </row>
    <row r="17" spans="1:13" ht="42.6" customHeight="1">
      <c r="A17" s="255">
        <f>事業所情報!D27</f>
        <v>0</v>
      </c>
      <c r="B17" s="433">
        <f>事業所情報!D28</f>
        <v>0</v>
      </c>
      <c r="C17" s="433">
        <f>事業所情報!D29</f>
        <v>0</v>
      </c>
      <c r="D17" s="503" t="str">
        <f>事業所情報!D30</f>
        <v>令和　年　月　日</v>
      </c>
      <c r="E17" s="470">
        <f>事業所情報!D31</f>
        <v>0</v>
      </c>
      <c r="F17" s="470">
        <v>0</v>
      </c>
      <c r="G17" s="470">
        <f t="shared" si="0"/>
        <v>0</v>
      </c>
      <c r="H17" s="470">
        <f t="shared" si="1"/>
        <v>0</v>
      </c>
      <c r="I17" s="470">
        <f>事業所情報!D32</f>
        <v>0</v>
      </c>
      <c r="J17" s="470">
        <f t="shared" si="2"/>
        <v>0</v>
      </c>
      <c r="K17" s="470">
        <f t="shared" si="3"/>
        <v>0</v>
      </c>
      <c r="L17" s="476">
        <f>事業所情報!D33</f>
        <v>0</v>
      </c>
      <c r="M17" s="477">
        <f t="shared" si="4"/>
        <v>0</v>
      </c>
    </row>
    <row r="18" spans="1:13" ht="42.6" customHeight="1">
      <c r="A18" s="255">
        <f>事業所情報!D35</f>
        <v>0</v>
      </c>
      <c r="B18" s="433">
        <f>事業所情報!D36</f>
        <v>0</v>
      </c>
      <c r="C18" s="433">
        <f>事業所情報!D37</f>
        <v>0</v>
      </c>
      <c r="D18" s="503" t="str">
        <f>事業所情報!D38</f>
        <v>令和　年　月　日</v>
      </c>
      <c r="E18" s="470">
        <f>事業所情報!D39</f>
        <v>0</v>
      </c>
      <c r="F18" s="470">
        <v>0</v>
      </c>
      <c r="G18" s="470">
        <f t="shared" si="0"/>
        <v>0</v>
      </c>
      <c r="H18" s="470">
        <f t="shared" si="1"/>
        <v>0</v>
      </c>
      <c r="I18" s="470">
        <f>事業所情報!D40</f>
        <v>0</v>
      </c>
      <c r="J18" s="470">
        <f t="shared" si="2"/>
        <v>0</v>
      </c>
      <c r="K18" s="470">
        <f t="shared" si="3"/>
        <v>0</v>
      </c>
      <c r="L18" s="476">
        <f>事業所情報!D41</f>
        <v>0</v>
      </c>
      <c r="M18" s="477">
        <f t="shared" si="4"/>
        <v>0</v>
      </c>
    </row>
    <row r="19" spans="1:13" ht="42.6" customHeight="1">
      <c r="A19" s="255">
        <f>事業所情報!D43</f>
        <v>0</v>
      </c>
      <c r="B19" s="433">
        <f>事業所情報!D44</f>
        <v>0</v>
      </c>
      <c r="C19" s="433">
        <f>事業所情報!D45</f>
        <v>0</v>
      </c>
      <c r="D19" s="503" t="str">
        <f>事業所情報!D46</f>
        <v>令和　年　月　日</v>
      </c>
      <c r="E19" s="470">
        <f>事業所情報!D47</f>
        <v>0</v>
      </c>
      <c r="F19" s="470">
        <v>0</v>
      </c>
      <c r="G19" s="470">
        <f t="shared" si="0"/>
        <v>0</v>
      </c>
      <c r="H19" s="470">
        <f t="shared" si="1"/>
        <v>0</v>
      </c>
      <c r="I19" s="470">
        <f>事業所情報!D48</f>
        <v>0</v>
      </c>
      <c r="J19" s="470">
        <f t="shared" si="2"/>
        <v>0</v>
      </c>
      <c r="K19" s="470">
        <f t="shared" si="3"/>
        <v>0</v>
      </c>
      <c r="L19" s="476">
        <f>事業所情報!D49</f>
        <v>0</v>
      </c>
      <c r="M19" s="477">
        <f t="shared" si="4"/>
        <v>0</v>
      </c>
    </row>
    <row r="20" spans="1:13" ht="42.6" customHeight="1">
      <c r="A20" s="255">
        <f>事業所情報!D51</f>
        <v>0</v>
      </c>
      <c r="B20" s="433">
        <f>事業所情報!D53</f>
        <v>0</v>
      </c>
      <c r="C20" s="433">
        <f>事業所情報!D53</f>
        <v>0</v>
      </c>
      <c r="D20" s="503" t="str">
        <f>事業所情報!D54</f>
        <v>令和　年　月　日</v>
      </c>
      <c r="E20" s="470">
        <f>事業所情報!D55</f>
        <v>0</v>
      </c>
      <c r="F20" s="470">
        <v>0</v>
      </c>
      <c r="G20" s="470">
        <f t="shared" si="0"/>
        <v>0</v>
      </c>
      <c r="H20" s="470">
        <f t="shared" si="1"/>
        <v>0</v>
      </c>
      <c r="I20" s="470">
        <f>事業所情報!D56</f>
        <v>0</v>
      </c>
      <c r="J20" s="470">
        <f t="shared" si="2"/>
        <v>0</v>
      </c>
      <c r="K20" s="470">
        <f t="shared" si="3"/>
        <v>0</v>
      </c>
      <c r="L20" s="476">
        <f>事業所情報!D57</f>
        <v>0</v>
      </c>
      <c r="M20" s="477">
        <f t="shared" si="4"/>
        <v>0</v>
      </c>
    </row>
    <row r="21" spans="1:13" ht="42.6" customHeight="1">
      <c r="A21" s="255">
        <f>事業所情報!D59</f>
        <v>0</v>
      </c>
      <c r="B21" s="433">
        <f>事業所情報!D60</f>
        <v>0</v>
      </c>
      <c r="C21" s="433">
        <f>事業所情報!D61</f>
        <v>0</v>
      </c>
      <c r="D21" s="503" t="str">
        <f>事業所情報!D62</f>
        <v>令和　年　月　日</v>
      </c>
      <c r="E21" s="470">
        <f>事業所情報!D63</f>
        <v>0</v>
      </c>
      <c r="F21" s="470">
        <v>0</v>
      </c>
      <c r="G21" s="470">
        <f t="shared" si="0"/>
        <v>0</v>
      </c>
      <c r="H21" s="470">
        <f t="shared" si="1"/>
        <v>0</v>
      </c>
      <c r="I21" s="470">
        <f>事業所情報!D64</f>
        <v>0</v>
      </c>
      <c r="J21" s="470">
        <f t="shared" si="2"/>
        <v>0</v>
      </c>
      <c r="K21" s="470">
        <f t="shared" si="3"/>
        <v>0</v>
      </c>
      <c r="L21" s="476">
        <f>事業所情報!D65</f>
        <v>0</v>
      </c>
      <c r="M21" s="477">
        <f t="shared" si="4"/>
        <v>0</v>
      </c>
    </row>
    <row r="22" spans="1:13" ht="42.6" customHeight="1">
      <c r="A22" s="255">
        <f>事業所情報!D67</f>
        <v>0</v>
      </c>
      <c r="B22" s="433">
        <f>事業所情報!D68</f>
        <v>0</v>
      </c>
      <c r="C22" s="433">
        <f>事業所情報!D69</f>
        <v>0</v>
      </c>
      <c r="D22" s="503" t="str">
        <f>事業所情報!D70</f>
        <v>令和　年　月　日</v>
      </c>
      <c r="E22" s="470">
        <f>事業所情報!D71</f>
        <v>0</v>
      </c>
      <c r="F22" s="470">
        <v>0</v>
      </c>
      <c r="G22" s="470">
        <f t="shared" si="0"/>
        <v>0</v>
      </c>
      <c r="H22" s="470">
        <f t="shared" si="1"/>
        <v>0</v>
      </c>
      <c r="I22" s="470">
        <f>事業所情報!D72</f>
        <v>0</v>
      </c>
      <c r="J22" s="470">
        <f t="shared" si="2"/>
        <v>0</v>
      </c>
      <c r="K22" s="470">
        <f t="shared" si="3"/>
        <v>0</v>
      </c>
      <c r="L22" s="476">
        <f>事業所情報!D73</f>
        <v>0</v>
      </c>
      <c r="M22" s="477">
        <f t="shared" si="4"/>
        <v>0</v>
      </c>
    </row>
    <row r="23" spans="1:13" ht="42.6" customHeight="1">
      <c r="A23" s="255">
        <f>事業所情報!D75</f>
        <v>0</v>
      </c>
      <c r="B23" s="433">
        <f>事業所情報!D76</f>
        <v>0</v>
      </c>
      <c r="C23" s="433">
        <f>事業所情報!D77</f>
        <v>0</v>
      </c>
      <c r="D23" s="503" t="str">
        <f>事業所情報!D78</f>
        <v>令和　年　月　日</v>
      </c>
      <c r="E23" s="470">
        <f>事業所情報!D79</f>
        <v>0</v>
      </c>
      <c r="F23" s="470">
        <v>0</v>
      </c>
      <c r="G23" s="470">
        <f t="shared" si="0"/>
        <v>0</v>
      </c>
      <c r="H23" s="470">
        <f t="shared" si="1"/>
        <v>0</v>
      </c>
      <c r="I23" s="470">
        <f>事業所情報!D80</f>
        <v>0</v>
      </c>
      <c r="J23" s="470">
        <f t="shared" si="2"/>
        <v>0</v>
      </c>
      <c r="K23" s="470">
        <f t="shared" si="3"/>
        <v>0</v>
      </c>
      <c r="L23" s="476">
        <f>事業所情報!D81</f>
        <v>0</v>
      </c>
      <c r="M23" s="477">
        <f t="shared" si="4"/>
        <v>0</v>
      </c>
    </row>
    <row r="24" spans="1:13" ht="42.6" customHeight="1" thickBot="1">
      <c r="A24" s="438">
        <f>事業所情報!D83</f>
        <v>0</v>
      </c>
      <c r="B24" s="457">
        <f>事業所情報!D84</f>
        <v>0</v>
      </c>
      <c r="C24" s="457">
        <f>事業所情報!D85</f>
        <v>0</v>
      </c>
      <c r="D24" s="504" t="str">
        <f>事業所情報!D86</f>
        <v>令和　年　月　日</v>
      </c>
      <c r="E24" s="470">
        <f>事業所情報!D87</f>
        <v>0</v>
      </c>
      <c r="F24" s="478">
        <v>0</v>
      </c>
      <c r="G24" s="478">
        <f t="shared" si="0"/>
        <v>0</v>
      </c>
      <c r="H24" s="478">
        <f t="shared" si="1"/>
        <v>0</v>
      </c>
      <c r="I24" s="470">
        <f>事業所情報!D88</f>
        <v>0</v>
      </c>
      <c r="J24" s="478">
        <f t="shared" si="2"/>
        <v>0</v>
      </c>
      <c r="K24" s="478">
        <f t="shared" si="3"/>
        <v>0</v>
      </c>
      <c r="L24" s="479">
        <f>事業所情報!D89</f>
        <v>0</v>
      </c>
      <c r="M24" s="480">
        <f t="shared" si="4"/>
        <v>0</v>
      </c>
    </row>
    <row r="25" spans="1:13" ht="42.6" customHeight="1" thickBot="1">
      <c r="A25" s="481" t="s">
        <v>348</v>
      </c>
      <c r="B25" s="486"/>
      <c r="C25" s="486"/>
      <c r="D25" s="486"/>
      <c r="E25" s="482">
        <f>SUM(E15:E24)</f>
        <v>0</v>
      </c>
      <c r="F25" s="482">
        <f t="shared" ref="F25:M25" si="5">SUM(F15:F24)</f>
        <v>0</v>
      </c>
      <c r="G25" s="482">
        <f t="shared" si="5"/>
        <v>0</v>
      </c>
      <c r="H25" s="482">
        <f t="shared" si="5"/>
        <v>0</v>
      </c>
      <c r="I25" s="482">
        <f t="shared" si="5"/>
        <v>0</v>
      </c>
      <c r="J25" s="482">
        <f t="shared" si="5"/>
        <v>0</v>
      </c>
      <c r="K25" s="482">
        <f t="shared" si="5"/>
        <v>0</v>
      </c>
      <c r="L25" s="482">
        <f t="shared" si="5"/>
        <v>0</v>
      </c>
      <c r="M25" s="482">
        <f t="shared" si="5"/>
        <v>0</v>
      </c>
    </row>
    <row r="26" spans="1:13" ht="20.100000000000001" customHeight="1">
      <c r="B26" s="247"/>
      <c r="C26" s="247"/>
      <c r="D26" s="247"/>
      <c r="E26" s="248"/>
      <c r="F26" s="249"/>
      <c r="G26" s="248"/>
      <c r="H26" s="248"/>
      <c r="I26" s="248"/>
    </row>
    <row r="27" spans="1:13" ht="20.100000000000001" customHeight="1">
      <c r="A27" s="250" t="s">
        <v>190</v>
      </c>
      <c r="B27" s="250"/>
      <c r="C27" s="251"/>
      <c r="D27" s="251"/>
      <c r="E27" s="251"/>
      <c r="F27" s="251"/>
      <c r="G27" s="251"/>
      <c r="H27" s="251"/>
      <c r="I27" s="251"/>
    </row>
    <row r="28" spans="1:13" ht="20.100000000000001" customHeight="1">
      <c r="A28" s="250" t="s">
        <v>195</v>
      </c>
      <c r="B28" s="250"/>
      <c r="C28" s="251"/>
      <c r="D28" s="251"/>
      <c r="E28" s="251"/>
      <c r="F28" s="251"/>
      <c r="G28" s="251"/>
      <c r="H28" s="251"/>
      <c r="I28" s="251"/>
    </row>
    <row r="29" spans="1:13" ht="20.100000000000001" customHeight="1">
      <c r="A29" s="250" t="s">
        <v>201</v>
      </c>
      <c r="B29" s="250"/>
      <c r="C29" s="251"/>
      <c r="D29" s="251"/>
      <c r="E29" s="251"/>
      <c r="F29" s="251"/>
      <c r="G29" s="251"/>
      <c r="H29" s="251"/>
      <c r="I29" s="251"/>
    </row>
    <row r="30" spans="1:13" ht="20.100000000000001" customHeight="1">
      <c r="A30" s="250" t="s">
        <v>202</v>
      </c>
      <c r="B30" s="250"/>
      <c r="C30" s="251"/>
      <c r="D30" s="251"/>
      <c r="E30" s="251"/>
      <c r="F30" s="251"/>
      <c r="G30" s="251"/>
      <c r="H30" s="251"/>
      <c r="I30" s="251"/>
    </row>
    <row r="31" spans="1:13" ht="20.100000000000001" customHeight="1"/>
    <row r="32" spans="1: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sheetData>
  <mergeCells count="7">
    <mergeCell ref="B8:E8"/>
    <mergeCell ref="B9:E9"/>
    <mergeCell ref="B10:E10"/>
    <mergeCell ref="A3:M3"/>
    <mergeCell ref="B5:E5"/>
    <mergeCell ref="B6:E6"/>
    <mergeCell ref="B7:E7"/>
  </mergeCells>
  <phoneticPr fontId="1"/>
  <pageMargins left="0.70866141732283472" right="0.35" top="0.74803149606299213" bottom="0.74803149606299213" header="0.31496062992125984" footer="0.31496062992125984"/>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B044F-78C7-4720-B684-FDFDA7DC2F90}">
  <sheetPr>
    <tabColor rgb="FFFF0000"/>
  </sheetPr>
  <dimension ref="B1:AU90"/>
  <sheetViews>
    <sheetView view="pageBreakPreview" zoomScale="85" zoomScaleNormal="100" zoomScaleSheetLayoutView="85" workbookViewId="0">
      <pane ySplit="4" topLeftCell="A8" activePane="bottomLeft" state="frozen"/>
      <selection activeCell="D14" sqref="D14"/>
      <selection pane="bottomLeft" activeCell="E22" sqref="E22"/>
    </sheetView>
  </sheetViews>
  <sheetFormatPr defaultColWidth="9" defaultRowHeight="13.5"/>
  <cols>
    <col min="1" max="1" width="2.125" style="42" customWidth="1"/>
    <col min="2" max="2" width="6.375" style="42" customWidth="1"/>
    <col min="3" max="5" width="26.875" style="42" customWidth="1"/>
    <col min="6" max="6" width="3.75" style="115" customWidth="1"/>
    <col min="7" max="7" width="6.875" style="115" customWidth="1"/>
    <col min="8" max="8" width="5.125" style="115" hidden="1" customWidth="1"/>
    <col min="9" max="24" width="5.125" style="115" customWidth="1"/>
    <col min="25" max="16384" width="9" style="42"/>
  </cols>
  <sheetData>
    <row r="1" spans="2:47" ht="54.6" customHeight="1"/>
    <row r="2" spans="2:47" ht="25.5" customHeight="1">
      <c r="B2" s="559" t="s">
        <v>231</v>
      </c>
      <c r="C2" s="559"/>
      <c r="D2" s="559"/>
      <c r="E2" s="559"/>
      <c r="F2" s="84"/>
      <c r="G2" s="83"/>
      <c r="H2" s="83"/>
      <c r="I2" s="83"/>
      <c r="J2" s="83"/>
      <c r="K2" s="83"/>
      <c r="L2" s="83"/>
      <c r="M2" s="83"/>
      <c r="N2" s="83"/>
      <c r="O2" s="83"/>
      <c r="P2" s="83"/>
      <c r="Q2" s="83"/>
      <c r="R2" s="83"/>
      <c r="S2" s="83"/>
      <c r="T2" s="83"/>
      <c r="U2" s="83"/>
      <c r="V2" s="83"/>
      <c r="W2" s="83"/>
      <c r="X2" s="83"/>
      <c r="Y2" s="83"/>
    </row>
    <row r="3" spans="2:47" ht="15" customHeight="1" thickBot="1">
      <c r="B3" s="86"/>
      <c r="C3" s="234"/>
      <c r="D3" s="234"/>
      <c r="E3" s="83"/>
      <c r="F3" s="84"/>
      <c r="G3" s="83"/>
      <c r="H3" s="83"/>
      <c r="I3" s="83"/>
      <c r="J3" s="83"/>
      <c r="K3" s="83"/>
      <c r="L3" s="83"/>
      <c r="M3" s="83"/>
      <c r="N3" s="83"/>
      <c r="O3" s="83"/>
      <c r="P3" s="83"/>
      <c r="Q3" s="83"/>
      <c r="R3" s="83"/>
      <c r="S3" s="83"/>
      <c r="T3" s="83"/>
      <c r="U3" s="83"/>
      <c r="V3" s="83"/>
      <c r="W3" s="83"/>
      <c r="X3" s="83"/>
      <c r="Y3" s="83"/>
    </row>
    <row r="4" spans="2:47" ht="23.45" customHeight="1" thickTop="1" thickBot="1">
      <c r="B4" s="557" t="s">
        <v>65</v>
      </c>
      <c r="C4" s="558"/>
      <c r="D4" s="290" t="s">
        <v>66</v>
      </c>
      <c r="E4" s="291" t="s">
        <v>216</v>
      </c>
      <c r="F4" s="123"/>
      <c r="G4" s="124"/>
      <c r="H4" s="88"/>
      <c r="I4" s="89"/>
      <c r="J4" s="95"/>
      <c r="K4" s="91"/>
      <c r="L4" s="95"/>
      <c r="M4" s="95"/>
      <c r="N4" s="95"/>
      <c r="O4" s="95"/>
      <c r="P4" s="95"/>
      <c r="Q4" s="95"/>
      <c r="R4" s="95"/>
      <c r="S4" s="95"/>
      <c r="T4" s="95"/>
      <c r="U4" s="95"/>
      <c r="V4" s="95"/>
      <c r="W4" s="95"/>
      <c r="X4" s="95"/>
      <c r="Y4" s="93"/>
      <c r="Z4" s="93"/>
      <c r="AA4" s="125"/>
      <c r="AB4" s="125"/>
      <c r="AC4" s="125"/>
      <c r="AD4" s="86"/>
      <c r="AE4" s="86"/>
      <c r="AF4" s="86"/>
      <c r="AG4" s="86"/>
      <c r="AH4" s="86"/>
      <c r="AI4" s="86"/>
      <c r="AJ4" s="86"/>
      <c r="AK4" s="86"/>
      <c r="AL4" s="86"/>
      <c r="AM4" s="86"/>
      <c r="AN4" s="86"/>
      <c r="AO4" s="86"/>
      <c r="AP4" s="86"/>
      <c r="AT4" s="87"/>
      <c r="AU4" s="87"/>
    </row>
    <row r="5" spans="2:47" ht="24.95" customHeight="1" thickTop="1">
      <c r="B5" s="550" t="s">
        <v>203</v>
      </c>
      <c r="C5" s="292" t="s">
        <v>204</v>
      </c>
      <c r="D5" s="293"/>
      <c r="E5" s="294" t="s">
        <v>235</v>
      </c>
      <c r="F5" s="95"/>
      <c r="G5" s="130"/>
      <c r="H5" s="131"/>
      <c r="I5" s="95"/>
      <c r="J5" s="95"/>
      <c r="K5" s="95"/>
      <c r="L5" s="95"/>
      <c r="M5" s="95"/>
      <c r="N5" s="95"/>
      <c r="O5" s="95"/>
      <c r="P5" s="95"/>
      <c r="Q5" s="95"/>
      <c r="R5" s="95"/>
      <c r="S5" s="95"/>
      <c r="T5" s="95"/>
      <c r="U5" s="95"/>
      <c r="V5" s="95"/>
      <c r="W5" s="95"/>
      <c r="X5" s="95"/>
      <c r="Y5" s="93"/>
      <c r="Z5" s="93"/>
      <c r="AA5" s="93"/>
      <c r="AB5" s="125"/>
      <c r="AC5" s="125"/>
      <c r="AD5" s="85"/>
      <c r="AE5" s="85"/>
      <c r="AF5" s="85"/>
      <c r="AG5" s="85"/>
      <c r="AH5" s="85"/>
      <c r="AI5" s="85"/>
      <c r="AJ5" s="85"/>
      <c r="AK5" s="85"/>
      <c r="AL5" s="85"/>
      <c r="AM5" s="85"/>
      <c r="AN5" s="85"/>
      <c r="AO5" s="85"/>
      <c r="AP5" s="85"/>
      <c r="AQ5" s="87"/>
      <c r="AR5" s="87"/>
      <c r="AS5" s="87"/>
      <c r="AT5" s="87"/>
      <c r="AU5" s="87"/>
    </row>
    <row r="6" spans="2:47" ht="24.95" customHeight="1">
      <c r="B6" s="551"/>
      <c r="C6" s="308" t="s">
        <v>238</v>
      </c>
      <c r="D6" s="309"/>
      <c r="E6" s="310" t="s">
        <v>239</v>
      </c>
      <c r="F6" s="95"/>
      <c r="G6" s="130"/>
      <c r="H6" s="131" t="s">
        <v>255</v>
      </c>
      <c r="I6" s="95"/>
      <c r="J6" s="95"/>
      <c r="K6" s="95"/>
      <c r="L6" s="95"/>
      <c r="M6" s="95"/>
      <c r="N6" s="95"/>
      <c r="O6" s="95"/>
      <c r="P6" s="95"/>
      <c r="Q6" s="95"/>
      <c r="R6" s="95"/>
      <c r="S6" s="95"/>
      <c r="T6" s="95"/>
      <c r="U6" s="95"/>
      <c r="V6" s="95"/>
      <c r="W6" s="95"/>
      <c r="X6" s="95"/>
      <c r="Y6" s="93"/>
      <c r="Z6" s="93"/>
      <c r="AA6" s="93"/>
      <c r="AB6" s="125"/>
      <c r="AC6" s="125"/>
      <c r="AD6" s="85"/>
      <c r="AE6" s="85"/>
      <c r="AF6" s="85"/>
      <c r="AG6" s="85"/>
      <c r="AH6" s="85"/>
      <c r="AI6" s="85"/>
      <c r="AJ6" s="85"/>
      <c r="AK6" s="85"/>
      <c r="AL6" s="85"/>
      <c r="AM6" s="85"/>
      <c r="AN6" s="85"/>
      <c r="AO6" s="85"/>
      <c r="AP6" s="85"/>
      <c r="AQ6" s="87"/>
      <c r="AR6" s="87"/>
      <c r="AS6" s="87"/>
      <c r="AT6" s="87"/>
      <c r="AU6" s="87"/>
    </row>
    <row r="7" spans="2:47" ht="24.95" customHeight="1">
      <c r="B7" s="551"/>
      <c r="C7" s="260" t="s">
        <v>165</v>
      </c>
      <c r="D7" s="280"/>
      <c r="E7" s="295" t="s">
        <v>236</v>
      </c>
      <c r="F7" s="95"/>
      <c r="G7" s="130"/>
      <c r="H7" s="131" t="s">
        <v>253</v>
      </c>
      <c r="I7" s="229"/>
      <c r="J7" s="95"/>
      <c r="K7" s="95"/>
      <c r="L7" s="95"/>
      <c r="M7" s="95"/>
      <c r="N7" s="95"/>
      <c r="O7" s="95"/>
      <c r="P7" s="95"/>
      <c r="Q7" s="95"/>
      <c r="R7" s="95"/>
      <c r="S7" s="95"/>
      <c r="T7" s="95"/>
      <c r="U7" s="95"/>
      <c r="V7" s="95"/>
      <c r="W7" s="95"/>
      <c r="X7" s="95"/>
      <c r="Y7" s="93"/>
      <c r="Z7" s="93"/>
      <c r="AA7" s="93"/>
      <c r="AB7" s="125"/>
      <c r="AC7" s="125"/>
      <c r="AD7" s="85"/>
      <c r="AE7" s="85"/>
      <c r="AF7" s="85"/>
      <c r="AG7" s="85"/>
      <c r="AH7" s="85"/>
      <c r="AI7" s="85"/>
      <c r="AJ7" s="85"/>
      <c r="AK7" s="85"/>
      <c r="AL7" s="85"/>
      <c r="AM7" s="85"/>
      <c r="AN7" s="85"/>
      <c r="AO7" s="85"/>
      <c r="AP7" s="85"/>
      <c r="AQ7" s="87"/>
      <c r="AR7" s="87"/>
      <c r="AS7" s="87"/>
      <c r="AT7" s="87"/>
      <c r="AU7" s="87"/>
    </row>
    <row r="8" spans="2:47" ht="24.95" customHeight="1">
      <c r="B8" s="551"/>
      <c r="C8" s="283" t="s">
        <v>192</v>
      </c>
      <c r="D8" s="281"/>
      <c r="E8" s="295" t="s">
        <v>237</v>
      </c>
      <c r="F8" s="95"/>
      <c r="G8" s="130"/>
      <c r="H8" s="131" t="s">
        <v>254</v>
      </c>
      <c r="I8" s="229"/>
      <c r="J8" s="95"/>
      <c r="K8" s="95"/>
      <c r="L8" s="95"/>
      <c r="M8" s="95"/>
      <c r="N8" s="95"/>
      <c r="O8" s="95"/>
      <c r="P8" s="95"/>
      <c r="Q8" s="95"/>
      <c r="R8" s="95"/>
      <c r="S8" s="95"/>
      <c r="T8" s="95"/>
      <c r="U8" s="95"/>
      <c r="V8" s="95"/>
      <c r="W8" s="95"/>
      <c r="X8" s="95"/>
      <c r="Y8" s="93"/>
      <c r="Z8" s="93"/>
      <c r="AA8" s="93"/>
      <c r="AB8" s="125"/>
      <c r="AC8" s="125"/>
      <c r="AD8" s="85"/>
      <c r="AE8" s="85"/>
      <c r="AF8" s="85"/>
      <c r="AG8" s="85"/>
      <c r="AH8" s="85"/>
      <c r="AI8" s="85"/>
      <c r="AJ8" s="85"/>
      <c r="AK8" s="85"/>
      <c r="AL8" s="85"/>
      <c r="AM8" s="85"/>
      <c r="AN8" s="85"/>
      <c r="AO8" s="85"/>
      <c r="AP8" s="85"/>
      <c r="AQ8" s="87"/>
      <c r="AR8" s="87"/>
      <c r="AS8" s="87"/>
      <c r="AT8" s="87"/>
      <c r="AU8" s="87"/>
    </row>
    <row r="9" spans="2:47" ht="24.95" customHeight="1">
      <c r="B9" s="551"/>
      <c r="C9" s="283" t="s">
        <v>218</v>
      </c>
      <c r="D9" s="281"/>
      <c r="E9" s="458">
        <v>3</v>
      </c>
      <c r="F9" s="95"/>
      <c r="G9" s="130"/>
      <c r="H9" s="131"/>
      <c r="I9" s="229"/>
      <c r="J9" s="95"/>
      <c r="K9" s="95"/>
      <c r="L9" s="95"/>
      <c r="M9" s="95"/>
      <c r="N9" s="95"/>
      <c r="O9" s="95"/>
      <c r="P9" s="95"/>
      <c r="Q9" s="95"/>
      <c r="R9" s="95"/>
      <c r="S9" s="95"/>
      <c r="T9" s="95"/>
      <c r="U9" s="95"/>
      <c r="V9" s="95"/>
      <c r="W9" s="95"/>
      <c r="X9" s="95"/>
      <c r="Y9" s="93"/>
      <c r="Z9" s="93"/>
      <c r="AA9" s="93"/>
      <c r="AB9" s="125"/>
      <c r="AC9" s="125"/>
      <c r="AD9" s="85"/>
      <c r="AE9" s="85"/>
      <c r="AF9" s="85"/>
      <c r="AG9" s="85"/>
      <c r="AH9" s="85"/>
      <c r="AI9" s="85"/>
      <c r="AJ9" s="85"/>
      <c r="AK9" s="85"/>
      <c r="AL9" s="85"/>
      <c r="AM9" s="85"/>
      <c r="AN9" s="85"/>
      <c r="AO9" s="85"/>
      <c r="AP9" s="85"/>
      <c r="AQ9" s="87"/>
      <c r="AR9" s="87"/>
      <c r="AS9" s="87"/>
      <c r="AT9" s="87"/>
      <c r="AU9" s="87"/>
    </row>
    <row r="10" spans="2:47" ht="24.95" customHeight="1" thickBot="1">
      <c r="B10" s="552"/>
      <c r="C10" s="496" t="s">
        <v>359</v>
      </c>
      <c r="D10" s="497">
        <f>SUM(D18,D26,D34,D42,D50,D58,D74,D82,D90)</f>
        <v>0</v>
      </c>
      <c r="E10" s="498" t="s">
        <v>358</v>
      </c>
      <c r="F10" s="95"/>
      <c r="G10" s="130"/>
      <c r="H10" s="131" t="s">
        <v>256</v>
      </c>
      <c r="I10" s="229"/>
      <c r="J10" s="95"/>
      <c r="K10" s="95"/>
      <c r="L10" s="95"/>
      <c r="M10" s="95"/>
      <c r="N10" s="95"/>
      <c r="O10" s="95"/>
      <c r="P10" s="95"/>
      <c r="Q10" s="95"/>
      <c r="R10" s="95"/>
      <c r="S10" s="95"/>
      <c r="T10" s="95"/>
      <c r="U10" s="95"/>
      <c r="V10" s="95"/>
      <c r="W10" s="95"/>
      <c r="X10" s="95"/>
      <c r="Y10" s="93"/>
      <c r="Z10" s="93"/>
      <c r="AA10" s="93"/>
      <c r="AB10" s="125"/>
      <c r="AC10" s="125"/>
      <c r="AD10" s="85"/>
      <c r="AE10" s="85"/>
      <c r="AF10" s="85"/>
      <c r="AG10" s="85"/>
      <c r="AH10" s="85"/>
      <c r="AI10" s="85"/>
      <c r="AJ10" s="85"/>
      <c r="AK10" s="85"/>
      <c r="AL10" s="85"/>
      <c r="AM10" s="85"/>
      <c r="AN10" s="85"/>
      <c r="AO10" s="85"/>
      <c r="AP10" s="85"/>
      <c r="AQ10" s="87"/>
      <c r="AR10" s="87"/>
      <c r="AS10" s="87"/>
      <c r="AT10" s="87"/>
      <c r="AU10" s="87"/>
    </row>
    <row r="11" spans="2:47" ht="24.95" customHeight="1" thickTop="1">
      <c r="B11" s="553" t="s">
        <v>220</v>
      </c>
      <c r="C11" s="449" t="s">
        <v>206</v>
      </c>
      <c r="D11" s="450"/>
      <c r="E11" s="451" t="s">
        <v>227</v>
      </c>
      <c r="F11" s="95"/>
      <c r="G11" s="130"/>
      <c r="H11" s="131"/>
      <c r="I11" s="229"/>
      <c r="J11" s="95"/>
      <c r="K11" s="95"/>
      <c r="L11" s="95"/>
      <c r="M11" s="95"/>
      <c r="N11" s="95"/>
      <c r="O11" s="95"/>
      <c r="P11" s="95"/>
      <c r="Q11" s="95"/>
      <c r="R11" s="95"/>
      <c r="S11" s="95"/>
      <c r="T11" s="95"/>
      <c r="U11" s="95"/>
      <c r="V11" s="95"/>
      <c r="W11" s="95"/>
      <c r="X11" s="95"/>
      <c r="Y11" s="93"/>
      <c r="Z11" s="93"/>
      <c r="AA11" s="93"/>
      <c r="AB11" s="125"/>
      <c r="AC11" s="125"/>
      <c r="AD11" s="85"/>
      <c r="AE11" s="85"/>
      <c r="AF11" s="85"/>
      <c r="AG11" s="85"/>
      <c r="AH11" s="85"/>
      <c r="AI11" s="85"/>
      <c r="AJ11" s="85"/>
      <c r="AK11" s="85"/>
      <c r="AL11" s="85"/>
      <c r="AM11" s="85"/>
      <c r="AN11" s="85"/>
      <c r="AO11" s="85"/>
      <c r="AP11" s="85"/>
      <c r="AQ11" s="87"/>
      <c r="AR11" s="87"/>
      <c r="AS11" s="87"/>
      <c r="AT11" s="87"/>
      <c r="AU11" s="87"/>
    </row>
    <row r="12" spans="2:47" ht="24.95" customHeight="1">
      <c r="B12" s="554"/>
      <c r="C12" s="258" t="s">
        <v>207</v>
      </c>
      <c r="D12" s="289"/>
      <c r="E12" s="279">
        <v>6</v>
      </c>
      <c r="F12" s="95"/>
      <c r="G12" s="130"/>
      <c r="H12" s="131"/>
      <c r="I12" s="229"/>
      <c r="J12" s="95"/>
      <c r="K12" s="95"/>
      <c r="L12" s="95"/>
      <c r="M12" s="95"/>
      <c r="N12" s="95"/>
      <c r="O12" s="95"/>
      <c r="P12" s="95"/>
      <c r="Q12" s="95"/>
      <c r="R12" s="95"/>
      <c r="S12" s="95"/>
      <c r="T12" s="95"/>
      <c r="U12" s="95"/>
      <c r="V12" s="95"/>
      <c r="W12" s="95"/>
      <c r="X12" s="95"/>
      <c r="Y12" s="93"/>
      <c r="Z12" s="93"/>
      <c r="AA12" s="93"/>
      <c r="AB12" s="125"/>
      <c r="AC12" s="125"/>
      <c r="AD12" s="85"/>
      <c r="AE12" s="85"/>
      <c r="AF12" s="85"/>
      <c r="AG12" s="85"/>
      <c r="AH12" s="85"/>
      <c r="AI12" s="85"/>
      <c r="AJ12" s="85"/>
      <c r="AK12" s="85"/>
      <c r="AL12" s="85"/>
      <c r="AM12" s="85"/>
      <c r="AN12" s="85"/>
      <c r="AO12" s="85"/>
      <c r="AP12" s="85"/>
      <c r="AQ12" s="87"/>
      <c r="AR12" s="87"/>
      <c r="AS12" s="87"/>
      <c r="AT12" s="87"/>
      <c r="AU12" s="87"/>
    </row>
    <row r="13" spans="2:47" ht="24.95" customHeight="1">
      <c r="B13" s="554"/>
      <c r="C13" s="258" t="s">
        <v>208</v>
      </c>
      <c r="D13" s="282"/>
      <c r="E13" s="279" t="s">
        <v>228</v>
      </c>
      <c r="F13" s="95"/>
      <c r="G13" s="130"/>
      <c r="H13" s="131"/>
      <c r="I13" s="229"/>
      <c r="J13" s="95"/>
      <c r="K13" s="95"/>
      <c r="L13" s="95"/>
      <c r="M13" s="95"/>
      <c r="N13" s="95"/>
      <c r="O13" s="95"/>
      <c r="P13" s="95"/>
      <c r="Q13" s="95"/>
      <c r="R13" s="95"/>
      <c r="S13" s="95"/>
      <c r="T13" s="95"/>
      <c r="U13" s="95"/>
      <c r="V13" s="95"/>
      <c r="W13" s="95"/>
      <c r="X13" s="95"/>
      <c r="Y13" s="93"/>
      <c r="Z13" s="93"/>
      <c r="AA13" s="93"/>
      <c r="AB13" s="125"/>
      <c r="AC13" s="125"/>
      <c r="AD13" s="85"/>
      <c r="AE13" s="85"/>
      <c r="AF13" s="85"/>
      <c r="AG13" s="85"/>
      <c r="AH13" s="85"/>
      <c r="AI13" s="85"/>
      <c r="AJ13" s="85"/>
      <c r="AK13" s="85"/>
      <c r="AL13" s="85"/>
      <c r="AM13" s="85"/>
      <c r="AN13" s="85"/>
      <c r="AO13" s="85"/>
      <c r="AP13" s="85"/>
      <c r="AQ13" s="87"/>
      <c r="AR13" s="87"/>
      <c r="AS13" s="87"/>
      <c r="AT13" s="87"/>
      <c r="AU13" s="87"/>
    </row>
    <row r="14" spans="2:47" ht="24.95" customHeight="1">
      <c r="B14" s="554"/>
      <c r="C14" s="258" t="s">
        <v>210</v>
      </c>
      <c r="D14" s="501" t="s">
        <v>215</v>
      </c>
      <c r="E14" s="284">
        <v>45071</v>
      </c>
      <c r="F14" s="95"/>
      <c r="G14" s="130"/>
      <c r="H14" s="131"/>
      <c r="I14" s="229"/>
      <c r="J14" s="95"/>
      <c r="K14" s="95"/>
      <c r="L14" s="95"/>
      <c r="M14" s="95"/>
      <c r="N14" s="95"/>
      <c r="O14" s="95"/>
      <c r="P14" s="95"/>
      <c r="Q14" s="95"/>
      <c r="R14" s="95"/>
      <c r="S14" s="95"/>
      <c r="T14" s="95"/>
      <c r="U14" s="95"/>
      <c r="V14" s="95"/>
      <c r="W14" s="95"/>
      <c r="X14" s="95"/>
      <c r="Y14" s="93"/>
      <c r="Z14" s="93"/>
      <c r="AA14" s="93"/>
      <c r="AB14" s="125"/>
      <c r="AC14" s="125"/>
      <c r="AD14" s="85"/>
      <c r="AE14" s="85"/>
      <c r="AF14" s="85"/>
      <c r="AG14" s="85"/>
      <c r="AH14" s="85"/>
      <c r="AI14" s="85"/>
      <c r="AJ14" s="85"/>
      <c r="AK14" s="85"/>
      <c r="AL14" s="85"/>
      <c r="AM14" s="85"/>
      <c r="AN14" s="85"/>
      <c r="AO14" s="85"/>
      <c r="AP14" s="85"/>
      <c r="AQ14" s="87"/>
      <c r="AR14" s="87"/>
      <c r="AS14" s="87"/>
      <c r="AT14" s="87"/>
      <c r="AU14" s="87"/>
    </row>
    <row r="15" spans="2:47" ht="24.95" customHeight="1">
      <c r="B15" s="554"/>
      <c r="C15" s="258" t="s">
        <v>211</v>
      </c>
      <c r="D15" s="287"/>
      <c r="E15" s="285">
        <v>200000</v>
      </c>
      <c r="F15" s="95"/>
      <c r="G15" s="130"/>
      <c r="H15" s="131"/>
      <c r="I15" s="229"/>
      <c r="J15" s="95"/>
      <c r="K15" s="95"/>
      <c r="L15" s="95"/>
      <c r="M15" s="95"/>
      <c r="N15" s="95"/>
      <c r="O15" s="95"/>
      <c r="P15" s="95"/>
      <c r="Q15" s="95"/>
      <c r="R15" s="95"/>
      <c r="S15" s="95"/>
      <c r="T15" s="95"/>
      <c r="U15" s="95"/>
      <c r="V15" s="95"/>
      <c r="W15" s="95"/>
      <c r="X15" s="95"/>
      <c r="Y15" s="93"/>
      <c r="Z15" s="93"/>
      <c r="AA15" s="93"/>
      <c r="AB15" s="125"/>
      <c r="AC15" s="125"/>
      <c r="AD15" s="85"/>
      <c r="AE15" s="85"/>
      <c r="AF15" s="85"/>
      <c r="AG15" s="85"/>
      <c r="AH15" s="85"/>
      <c r="AI15" s="85"/>
      <c r="AJ15" s="85"/>
      <c r="AK15" s="85"/>
      <c r="AL15" s="85"/>
      <c r="AM15" s="85"/>
      <c r="AN15" s="85"/>
      <c r="AO15" s="85"/>
      <c r="AP15" s="85"/>
      <c r="AQ15" s="87"/>
      <c r="AR15" s="87"/>
      <c r="AS15" s="87"/>
      <c r="AT15" s="87"/>
      <c r="AU15" s="87"/>
    </row>
    <row r="16" spans="2:47" ht="24.95" customHeight="1">
      <c r="B16" s="554"/>
      <c r="C16" s="258" t="s">
        <v>212</v>
      </c>
      <c r="D16" s="489"/>
      <c r="E16" s="285" t="s">
        <v>362</v>
      </c>
      <c r="F16" s="95"/>
      <c r="G16" s="130"/>
      <c r="H16" s="131"/>
      <c r="I16" s="229"/>
      <c r="J16" s="95"/>
      <c r="K16" s="95"/>
      <c r="L16" s="95"/>
      <c r="M16" s="95"/>
      <c r="N16" s="95"/>
      <c r="O16" s="95"/>
      <c r="P16" s="95"/>
      <c r="Q16" s="95"/>
      <c r="R16" s="95"/>
      <c r="S16" s="95"/>
      <c r="T16" s="95"/>
      <c r="U16" s="95"/>
      <c r="V16" s="95"/>
      <c r="W16" s="95"/>
      <c r="X16" s="95"/>
      <c r="Y16" s="93"/>
      <c r="Z16" s="93"/>
      <c r="AA16" s="93"/>
      <c r="AB16" s="125"/>
      <c r="AC16" s="125"/>
      <c r="AD16" s="85"/>
      <c r="AE16" s="85"/>
      <c r="AF16" s="85"/>
      <c r="AG16" s="85"/>
      <c r="AH16" s="85"/>
      <c r="AI16" s="85"/>
      <c r="AJ16" s="85"/>
      <c r="AK16" s="85"/>
      <c r="AL16" s="85"/>
      <c r="AM16" s="85"/>
      <c r="AN16" s="85"/>
      <c r="AO16" s="85"/>
      <c r="AP16" s="85"/>
      <c r="AQ16" s="87"/>
      <c r="AR16" s="87"/>
      <c r="AS16" s="87"/>
      <c r="AT16" s="87"/>
      <c r="AU16" s="87"/>
    </row>
    <row r="17" spans="2:47" ht="24.95" customHeight="1">
      <c r="B17" s="554"/>
      <c r="C17" s="258" t="s">
        <v>213</v>
      </c>
      <c r="D17" s="459">
        <f>MIN(D16,D15)</f>
        <v>0</v>
      </c>
      <c r="E17" s="286" t="s">
        <v>230</v>
      </c>
      <c r="F17" s="95"/>
      <c r="G17" s="130"/>
      <c r="H17" s="131"/>
      <c r="I17" s="229"/>
      <c r="J17" s="95"/>
      <c r="K17" s="95"/>
      <c r="L17" s="95"/>
      <c r="M17" s="95"/>
      <c r="N17" s="95"/>
      <c r="O17" s="95"/>
      <c r="P17" s="95"/>
      <c r="Q17" s="95"/>
      <c r="R17" s="95"/>
      <c r="S17" s="95"/>
      <c r="T17" s="95"/>
      <c r="U17" s="95"/>
      <c r="V17" s="95"/>
      <c r="W17" s="95"/>
      <c r="X17" s="95"/>
      <c r="Y17" s="93"/>
      <c r="Z17" s="93"/>
      <c r="AA17" s="93"/>
      <c r="AB17" s="125"/>
      <c r="AC17" s="125"/>
      <c r="AD17" s="85"/>
      <c r="AE17" s="85"/>
      <c r="AF17" s="85"/>
      <c r="AG17" s="85"/>
      <c r="AH17" s="85"/>
      <c r="AI17" s="85"/>
      <c r="AJ17" s="85"/>
      <c r="AK17" s="85"/>
      <c r="AL17" s="85"/>
      <c r="AM17" s="85"/>
      <c r="AN17" s="85"/>
      <c r="AO17" s="85"/>
      <c r="AP17" s="85"/>
      <c r="AQ17" s="87"/>
      <c r="AR17" s="87"/>
      <c r="AS17" s="87"/>
      <c r="AT17" s="87"/>
      <c r="AU17" s="87"/>
    </row>
    <row r="18" spans="2:47" ht="24.95" customHeight="1" thickBot="1">
      <c r="B18" s="555"/>
      <c r="C18" s="259" t="s">
        <v>214</v>
      </c>
      <c r="D18" s="460">
        <f>D17</f>
        <v>0</v>
      </c>
      <c r="E18" s="452" t="s">
        <v>229</v>
      </c>
      <c r="F18" s="95"/>
      <c r="G18" s="130"/>
      <c r="H18" s="131"/>
      <c r="I18" s="229"/>
      <c r="J18" s="95"/>
      <c r="K18" s="95"/>
      <c r="L18" s="95"/>
      <c r="M18" s="95"/>
      <c r="N18" s="95"/>
      <c r="O18" s="95"/>
      <c r="P18" s="95"/>
      <c r="Q18" s="95"/>
      <c r="R18" s="95"/>
      <c r="S18" s="95"/>
      <c r="T18" s="95"/>
      <c r="U18" s="95"/>
      <c r="V18" s="95"/>
      <c r="W18" s="95"/>
      <c r="X18" s="95"/>
      <c r="Y18" s="93"/>
      <c r="Z18" s="93"/>
      <c r="AA18" s="93"/>
      <c r="AB18" s="125"/>
      <c r="AC18" s="125"/>
      <c r="AD18" s="85"/>
      <c r="AE18" s="85"/>
      <c r="AF18" s="85"/>
      <c r="AG18" s="85"/>
      <c r="AH18" s="85"/>
      <c r="AI18" s="85"/>
      <c r="AJ18" s="85"/>
      <c r="AK18" s="85"/>
      <c r="AL18" s="85"/>
      <c r="AM18" s="85"/>
      <c r="AN18" s="85"/>
      <c r="AO18" s="85"/>
      <c r="AP18" s="85"/>
      <c r="AQ18" s="87"/>
      <c r="AR18" s="87"/>
      <c r="AS18" s="87"/>
      <c r="AT18" s="87"/>
      <c r="AU18" s="87"/>
    </row>
    <row r="19" spans="2:47" ht="24.95" customHeight="1">
      <c r="B19" s="556" t="s">
        <v>221</v>
      </c>
      <c r="C19" s="453" t="s">
        <v>206</v>
      </c>
      <c r="D19" s="454"/>
      <c r="E19" s="455" t="s">
        <v>227</v>
      </c>
      <c r="F19" s="95"/>
      <c r="G19" s="130"/>
      <c r="H19" s="131"/>
      <c r="I19" s="229"/>
      <c r="J19" s="95"/>
      <c r="K19" s="95"/>
      <c r="L19" s="95"/>
      <c r="M19" s="95"/>
      <c r="N19" s="95"/>
      <c r="O19" s="95"/>
      <c r="P19" s="95"/>
      <c r="Q19" s="95"/>
      <c r="R19" s="95"/>
      <c r="S19" s="95"/>
      <c r="T19" s="95"/>
      <c r="U19" s="95"/>
      <c r="V19" s="95"/>
      <c r="W19" s="95"/>
      <c r="X19" s="95"/>
      <c r="Y19" s="93"/>
      <c r="Z19" s="93"/>
      <c r="AA19" s="93"/>
      <c r="AB19" s="125"/>
      <c r="AC19" s="125"/>
      <c r="AD19" s="85"/>
      <c r="AE19" s="85"/>
      <c r="AF19" s="85"/>
      <c r="AG19" s="85"/>
      <c r="AH19" s="85"/>
      <c r="AI19" s="85"/>
      <c r="AJ19" s="85"/>
      <c r="AK19" s="85"/>
      <c r="AL19" s="85"/>
      <c r="AM19" s="85"/>
      <c r="AN19" s="85"/>
      <c r="AO19" s="85"/>
      <c r="AP19" s="85"/>
      <c r="AQ19" s="87"/>
      <c r="AR19" s="87"/>
      <c r="AS19" s="87"/>
      <c r="AT19" s="87"/>
      <c r="AU19" s="87"/>
    </row>
    <row r="20" spans="2:47" ht="24.95" customHeight="1">
      <c r="B20" s="554"/>
      <c r="C20" s="258" t="s">
        <v>207</v>
      </c>
      <c r="D20" s="289"/>
      <c r="E20" s="279">
        <v>6</v>
      </c>
      <c r="F20" s="95"/>
      <c r="G20" s="130"/>
      <c r="H20" s="131"/>
      <c r="I20" s="229"/>
      <c r="J20" s="95"/>
      <c r="K20" s="95"/>
      <c r="L20" s="95"/>
      <c r="M20" s="95"/>
      <c r="N20" s="95"/>
      <c r="O20" s="95"/>
      <c r="P20" s="95"/>
      <c r="Q20" s="95"/>
      <c r="R20" s="95"/>
      <c r="S20" s="95"/>
      <c r="T20" s="95"/>
      <c r="U20" s="95"/>
      <c r="V20" s="95"/>
      <c r="W20" s="95"/>
      <c r="X20" s="95"/>
      <c r="Y20" s="93"/>
      <c r="Z20" s="93"/>
      <c r="AA20" s="93"/>
      <c r="AB20" s="125"/>
      <c r="AC20" s="125"/>
      <c r="AD20" s="85"/>
      <c r="AE20" s="85"/>
      <c r="AF20" s="85"/>
      <c r="AG20" s="85"/>
      <c r="AH20" s="85"/>
      <c r="AI20" s="85"/>
      <c r="AJ20" s="85"/>
      <c r="AK20" s="85"/>
      <c r="AL20" s="85"/>
      <c r="AM20" s="85"/>
      <c r="AN20" s="85"/>
      <c r="AO20" s="85"/>
      <c r="AP20" s="85"/>
      <c r="AQ20" s="87"/>
      <c r="AR20" s="87"/>
      <c r="AS20" s="87"/>
      <c r="AT20" s="87"/>
      <c r="AU20" s="87"/>
    </row>
    <row r="21" spans="2:47" ht="24.95" customHeight="1">
      <c r="B21" s="554"/>
      <c r="C21" s="258" t="s">
        <v>208</v>
      </c>
      <c r="D21" s="282"/>
      <c r="E21" s="279" t="s">
        <v>228</v>
      </c>
      <c r="F21" s="95"/>
      <c r="G21" s="130"/>
      <c r="H21" s="131"/>
      <c r="I21" s="229"/>
      <c r="J21" s="95"/>
      <c r="K21" s="95"/>
      <c r="L21" s="95"/>
      <c r="M21" s="95"/>
      <c r="N21" s="95"/>
      <c r="O21" s="95"/>
      <c r="P21" s="95"/>
      <c r="Q21" s="95"/>
      <c r="R21" s="95"/>
      <c r="S21" s="95"/>
      <c r="T21" s="95"/>
      <c r="U21" s="95"/>
      <c r="V21" s="95"/>
      <c r="W21" s="95"/>
      <c r="X21" s="95"/>
      <c r="Y21" s="93"/>
      <c r="Z21" s="93"/>
      <c r="AA21" s="93"/>
      <c r="AB21" s="125"/>
      <c r="AC21" s="125"/>
      <c r="AD21" s="85"/>
      <c r="AE21" s="85"/>
      <c r="AF21" s="85"/>
      <c r="AG21" s="85"/>
      <c r="AH21" s="85"/>
      <c r="AI21" s="85"/>
      <c r="AJ21" s="85"/>
      <c r="AK21" s="85"/>
      <c r="AL21" s="85"/>
      <c r="AM21" s="85"/>
      <c r="AN21" s="85"/>
      <c r="AO21" s="85"/>
      <c r="AP21" s="85"/>
      <c r="AQ21" s="87"/>
      <c r="AR21" s="87"/>
      <c r="AS21" s="87"/>
      <c r="AT21" s="87"/>
      <c r="AU21" s="87"/>
    </row>
    <row r="22" spans="2:47" ht="24.95" customHeight="1">
      <c r="B22" s="554"/>
      <c r="C22" s="258" t="s">
        <v>210</v>
      </c>
      <c r="D22" s="501" t="s">
        <v>215</v>
      </c>
      <c r="E22" s="284">
        <v>45071</v>
      </c>
      <c r="F22" s="95"/>
      <c r="G22" s="130"/>
      <c r="H22" s="131"/>
      <c r="I22" s="229"/>
      <c r="J22" s="95"/>
      <c r="K22" s="95"/>
      <c r="L22" s="95"/>
      <c r="M22" s="95"/>
      <c r="N22" s="95"/>
      <c r="O22" s="95"/>
      <c r="P22" s="95"/>
      <c r="Q22" s="95"/>
      <c r="R22" s="95"/>
      <c r="S22" s="95"/>
      <c r="T22" s="95"/>
      <c r="U22" s="95"/>
      <c r="V22" s="95"/>
      <c r="W22" s="95"/>
      <c r="X22" s="95"/>
      <c r="Y22" s="93"/>
      <c r="Z22" s="93"/>
      <c r="AA22" s="93"/>
      <c r="AB22" s="125"/>
      <c r="AC22" s="125"/>
      <c r="AD22" s="85"/>
      <c r="AE22" s="85"/>
      <c r="AF22" s="85"/>
      <c r="AG22" s="85"/>
      <c r="AH22" s="85"/>
      <c r="AI22" s="85"/>
      <c r="AJ22" s="85"/>
      <c r="AK22" s="85"/>
      <c r="AL22" s="85"/>
      <c r="AM22" s="85"/>
      <c r="AN22" s="85"/>
      <c r="AO22" s="85"/>
      <c r="AP22" s="85"/>
      <c r="AQ22" s="87"/>
      <c r="AR22" s="87"/>
      <c r="AS22" s="87"/>
      <c r="AT22" s="87"/>
      <c r="AU22" s="87"/>
    </row>
    <row r="23" spans="2:47" ht="24.95" customHeight="1">
      <c r="B23" s="554"/>
      <c r="C23" s="258" t="s">
        <v>211</v>
      </c>
      <c r="D23" s="287"/>
      <c r="E23" s="285">
        <v>200000</v>
      </c>
      <c r="F23" s="95"/>
      <c r="G23" s="130"/>
      <c r="H23" s="131"/>
      <c r="I23" s="229"/>
      <c r="J23" s="95"/>
      <c r="K23" s="95"/>
      <c r="L23" s="95"/>
      <c r="M23" s="95"/>
      <c r="N23" s="95"/>
      <c r="O23" s="95"/>
      <c r="P23" s="95"/>
      <c r="Q23" s="95"/>
      <c r="R23" s="95"/>
      <c r="S23" s="95"/>
      <c r="T23" s="95"/>
      <c r="U23" s="95"/>
      <c r="V23" s="95"/>
      <c r="W23" s="95"/>
      <c r="X23" s="95"/>
      <c r="Y23" s="93"/>
      <c r="Z23" s="93"/>
      <c r="AA23" s="93"/>
      <c r="AB23" s="125"/>
      <c r="AC23" s="125"/>
      <c r="AD23" s="85"/>
      <c r="AE23" s="85"/>
      <c r="AF23" s="85"/>
      <c r="AG23" s="85"/>
      <c r="AH23" s="85"/>
      <c r="AI23" s="85"/>
      <c r="AJ23" s="85"/>
      <c r="AK23" s="85"/>
      <c r="AL23" s="85"/>
      <c r="AM23" s="85"/>
      <c r="AN23" s="85"/>
      <c r="AO23" s="85"/>
      <c r="AP23" s="85"/>
      <c r="AQ23" s="87"/>
      <c r="AR23" s="87"/>
      <c r="AS23" s="87"/>
      <c r="AT23" s="87"/>
      <c r="AU23" s="87"/>
    </row>
    <row r="24" spans="2:47" ht="24.95" customHeight="1">
      <c r="B24" s="554"/>
      <c r="C24" s="258" t="s">
        <v>212</v>
      </c>
      <c r="D24" s="489"/>
      <c r="E24" s="285" t="s">
        <v>362</v>
      </c>
      <c r="F24" s="95"/>
      <c r="G24" s="130"/>
      <c r="H24" s="131"/>
      <c r="I24" s="229"/>
      <c r="J24" s="95"/>
      <c r="K24" s="95"/>
      <c r="L24" s="95"/>
      <c r="M24" s="95"/>
      <c r="N24" s="95"/>
      <c r="O24" s="95"/>
      <c r="P24" s="95"/>
      <c r="Q24" s="95"/>
      <c r="R24" s="95"/>
      <c r="S24" s="95"/>
      <c r="T24" s="95"/>
      <c r="U24" s="95"/>
      <c r="V24" s="95"/>
      <c r="W24" s="95"/>
      <c r="X24" s="95"/>
      <c r="Y24" s="93"/>
      <c r="Z24" s="93"/>
      <c r="AA24" s="93"/>
      <c r="AB24" s="125"/>
      <c r="AC24" s="125"/>
      <c r="AD24" s="85"/>
      <c r="AE24" s="85"/>
      <c r="AF24" s="85"/>
      <c r="AG24" s="85"/>
      <c r="AH24" s="85"/>
      <c r="AI24" s="85"/>
      <c r="AJ24" s="85"/>
      <c r="AK24" s="85"/>
      <c r="AL24" s="85"/>
      <c r="AM24" s="85"/>
      <c r="AN24" s="85"/>
      <c r="AO24" s="85"/>
      <c r="AP24" s="85"/>
      <c r="AQ24" s="87"/>
      <c r="AR24" s="87"/>
      <c r="AS24" s="87"/>
      <c r="AT24" s="87"/>
      <c r="AU24" s="87"/>
    </row>
    <row r="25" spans="2:47" ht="24.95" customHeight="1">
      <c r="B25" s="554"/>
      <c r="C25" s="258" t="s">
        <v>213</v>
      </c>
      <c r="D25" s="459">
        <f>MIN(D24,D23)</f>
        <v>0</v>
      </c>
      <c r="E25" s="286" t="s">
        <v>230</v>
      </c>
      <c r="F25" s="95"/>
      <c r="G25" s="130"/>
      <c r="H25" s="131"/>
      <c r="I25" s="229"/>
      <c r="J25" s="95"/>
      <c r="K25" s="95"/>
      <c r="L25" s="95"/>
      <c r="M25" s="95"/>
      <c r="N25" s="95"/>
      <c r="O25" s="95"/>
      <c r="P25" s="95"/>
      <c r="Q25" s="95"/>
      <c r="R25" s="95"/>
      <c r="S25" s="95"/>
      <c r="T25" s="95"/>
      <c r="U25" s="95"/>
      <c r="V25" s="95"/>
      <c r="W25" s="95"/>
      <c r="X25" s="95"/>
      <c r="Y25" s="93"/>
      <c r="Z25" s="93"/>
      <c r="AA25" s="93"/>
      <c r="AB25" s="125"/>
      <c r="AC25" s="125"/>
      <c r="AD25" s="85"/>
      <c r="AE25" s="85"/>
      <c r="AF25" s="85"/>
      <c r="AG25" s="85"/>
      <c r="AH25" s="85"/>
      <c r="AI25" s="85"/>
      <c r="AJ25" s="85"/>
      <c r="AK25" s="85"/>
      <c r="AL25" s="85"/>
      <c r="AM25" s="85"/>
      <c r="AN25" s="85"/>
      <c r="AO25" s="85"/>
      <c r="AP25" s="85"/>
      <c r="AQ25" s="87"/>
      <c r="AR25" s="87"/>
      <c r="AS25" s="87"/>
      <c r="AT25" s="87"/>
      <c r="AU25" s="87"/>
    </row>
    <row r="26" spans="2:47" ht="24.95" customHeight="1" thickBot="1">
      <c r="B26" s="555"/>
      <c r="C26" s="259" t="s">
        <v>214</v>
      </c>
      <c r="D26" s="460">
        <f>D25</f>
        <v>0</v>
      </c>
      <c r="E26" s="452" t="s">
        <v>229</v>
      </c>
      <c r="F26" s="95"/>
      <c r="G26" s="130"/>
      <c r="H26" s="131"/>
      <c r="I26" s="229"/>
      <c r="J26" s="95"/>
      <c r="K26" s="95"/>
      <c r="L26" s="95"/>
      <c r="M26" s="95"/>
      <c r="N26" s="95"/>
      <c r="O26" s="95"/>
      <c r="P26" s="95"/>
      <c r="Q26" s="95"/>
      <c r="R26" s="95"/>
      <c r="S26" s="95"/>
      <c r="T26" s="95"/>
      <c r="U26" s="95"/>
      <c r="V26" s="95"/>
      <c r="W26" s="95"/>
      <c r="X26" s="95"/>
      <c r="Y26" s="93"/>
      <c r="Z26" s="93"/>
      <c r="AA26" s="93"/>
      <c r="AB26" s="125"/>
      <c r="AC26" s="125"/>
      <c r="AD26" s="85"/>
      <c r="AE26" s="85"/>
      <c r="AF26" s="85"/>
      <c r="AG26" s="85"/>
      <c r="AH26" s="85"/>
      <c r="AI26" s="85"/>
      <c r="AJ26" s="85"/>
      <c r="AK26" s="85"/>
      <c r="AL26" s="85"/>
      <c r="AM26" s="85"/>
      <c r="AN26" s="85"/>
      <c r="AO26" s="85"/>
      <c r="AP26" s="85"/>
      <c r="AQ26" s="87"/>
      <c r="AR26" s="87"/>
      <c r="AS26" s="87"/>
      <c r="AT26" s="87"/>
      <c r="AU26" s="87"/>
    </row>
    <row r="27" spans="2:47" ht="24.95" customHeight="1">
      <c r="B27" s="556" t="s">
        <v>222</v>
      </c>
      <c r="C27" s="453" t="s">
        <v>206</v>
      </c>
      <c r="D27" s="454"/>
      <c r="E27" s="455" t="s">
        <v>227</v>
      </c>
      <c r="F27" s="95"/>
      <c r="G27" s="130"/>
      <c r="H27" s="131"/>
      <c r="I27" s="229"/>
      <c r="J27" s="95"/>
      <c r="K27" s="95"/>
      <c r="L27" s="95"/>
      <c r="M27" s="95"/>
      <c r="N27" s="95"/>
      <c r="O27" s="95"/>
      <c r="P27" s="95"/>
      <c r="Q27" s="95"/>
      <c r="R27" s="95"/>
      <c r="S27" s="95"/>
      <c r="T27" s="95"/>
      <c r="U27" s="95"/>
      <c r="V27" s="95"/>
      <c r="W27" s="95"/>
      <c r="X27" s="95"/>
      <c r="Y27" s="93"/>
      <c r="Z27" s="93"/>
      <c r="AA27" s="93"/>
      <c r="AB27" s="125"/>
      <c r="AC27" s="125"/>
      <c r="AD27" s="85"/>
      <c r="AE27" s="85"/>
      <c r="AF27" s="85"/>
      <c r="AG27" s="85"/>
      <c r="AH27" s="85"/>
      <c r="AI27" s="85"/>
      <c r="AJ27" s="85"/>
      <c r="AK27" s="85"/>
      <c r="AL27" s="85"/>
      <c r="AM27" s="85"/>
      <c r="AN27" s="85"/>
      <c r="AO27" s="85"/>
      <c r="AP27" s="85"/>
      <c r="AQ27" s="87"/>
      <c r="AR27" s="87"/>
      <c r="AS27" s="87"/>
      <c r="AT27" s="87"/>
      <c r="AU27" s="87"/>
    </row>
    <row r="28" spans="2:47" ht="24.95" customHeight="1">
      <c r="B28" s="554"/>
      <c r="C28" s="258" t="s">
        <v>207</v>
      </c>
      <c r="D28" s="289"/>
      <c r="E28" s="279">
        <v>6</v>
      </c>
      <c r="F28" s="95"/>
      <c r="G28" s="130"/>
      <c r="H28" s="131"/>
      <c r="I28" s="229"/>
      <c r="J28" s="95"/>
      <c r="K28" s="95"/>
      <c r="L28" s="95"/>
      <c r="M28" s="95"/>
      <c r="N28" s="95"/>
      <c r="O28" s="95"/>
      <c r="P28" s="95"/>
      <c r="Q28" s="95"/>
      <c r="R28" s="95"/>
      <c r="S28" s="95"/>
      <c r="T28" s="95"/>
      <c r="U28" s="95"/>
      <c r="V28" s="95"/>
      <c r="W28" s="95"/>
      <c r="X28" s="95"/>
      <c r="Y28" s="93"/>
      <c r="Z28" s="93"/>
      <c r="AA28" s="93"/>
      <c r="AB28" s="125"/>
      <c r="AC28" s="125"/>
      <c r="AD28" s="85"/>
      <c r="AE28" s="85"/>
      <c r="AF28" s="85"/>
      <c r="AG28" s="85"/>
      <c r="AH28" s="85"/>
      <c r="AI28" s="85"/>
      <c r="AJ28" s="85"/>
      <c r="AK28" s="85"/>
      <c r="AL28" s="85"/>
      <c r="AM28" s="85"/>
      <c r="AN28" s="85"/>
      <c r="AO28" s="85"/>
      <c r="AP28" s="85"/>
      <c r="AQ28" s="87"/>
      <c r="AR28" s="87"/>
      <c r="AS28" s="87"/>
      <c r="AT28" s="87"/>
      <c r="AU28" s="87"/>
    </row>
    <row r="29" spans="2:47" ht="24.95" customHeight="1">
      <c r="B29" s="554"/>
      <c r="C29" s="258" t="s">
        <v>208</v>
      </c>
      <c r="D29" s="282"/>
      <c r="E29" s="279" t="s">
        <v>228</v>
      </c>
      <c r="F29" s="95"/>
      <c r="G29" s="130"/>
      <c r="H29" s="131"/>
      <c r="I29" s="229"/>
      <c r="J29" s="95"/>
      <c r="K29" s="95"/>
      <c r="L29" s="95"/>
      <c r="M29" s="95"/>
      <c r="N29" s="95"/>
      <c r="O29" s="95"/>
      <c r="P29" s="95"/>
      <c r="Q29" s="95"/>
      <c r="R29" s="95"/>
      <c r="S29" s="95"/>
      <c r="T29" s="95"/>
      <c r="U29" s="95"/>
      <c r="V29" s="95"/>
      <c r="W29" s="95"/>
      <c r="X29" s="95"/>
      <c r="Y29" s="93"/>
      <c r="Z29" s="93"/>
      <c r="AA29" s="93"/>
      <c r="AB29" s="125"/>
      <c r="AC29" s="125"/>
      <c r="AD29" s="85"/>
      <c r="AE29" s="85"/>
      <c r="AF29" s="85"/>
      <c r="AG29" s="85"/>
      <c r="AH29" s="85"/>
      <c r="AI29" s="85"/>
      <c r="AJ29" s="85"/>
      <c r="AK29" s="85"/>
      <c r="AL29" s="85"/>
      <c r="AM29" s="85"/>
      <c r="AN29" s="85"/>
      <c r="AO29" s="85"/>
      <c r="AP29" s="85"/>
      <c r="AQ29" s="87"/>
      <c r="AR29" s="87"/>
      <c r="AS29" s="87"/>
      <c r="AT29" s="87"/>
      <c r="AU29" s="87"/>
    </row>
    <row r="30" spans="2:47" ht="24.95" customHeight="1">
      <c r="B30" s="554"/>
      <c r="C30" s="258" t="s">
        <v>210</v>
      </c>
      <c r="D30" s="282" t="s">
        <v>215</v>
      </c>
      <c r="E30" s="284">
        <v>45071</v>
      </c>
      <c r="F30" s="95"/>
      <c r="G30" s="130"/>
      <c r="H30" s="131"/>
      <c r="I30" s="229"/>
      <c r="J30" s="95"/>
      <c r="K30" s="95"/>
      <c r="L30" s="95"/>
      <c r="M30" s="95"/>
      <c r="N30" s="95"/>
      <c r="O30" s="95"/>
      <c r="P30" s="95"/>
      <c r="Q30" s="95"/>
      <c r="R30" s="95"/>
      <c r="S30" s="95"/>
      <c r="T30" s="95"/>
      <c r="U30" s="95"/>
      <c r="V30" s="95"/>
      <c r="W30" s="95"/>
      <c r="X30" s="95"/>
      <c r="Y30" s="93"/>
      <c r="Z30" s="93"/>
      <c r="AA30" s="93"/>
      <c r="AB30" s="125"/>
      <c r="AC30" s="125"/>
      <c r="AD30" s="85"/>
      <c r="AE30" s="85"/>
      <c r="AF30" s="85"/>
      <c r="AG30" s="85"/>
      <c r="AH30" s="85"/>
      <c r="AI30" s="85"/>
      <c r="AJ30" s="85"/>
      <c r="AK30" s="85"/>
      <c r="AL30" s="85"/>
      <c r="AM30" s="85"/>
      <c r="AN30" s="85"/>
      <c r="AO30" s="85"/>
      <c r="AP30" s="85"/>
      <c r="AQ30" s="87"/>
      <c r="AR30" s="87"/>
      <c r="AS30" s="87"/>
      <c r="AT30" s="87"/>
      <c r="AU30" s="87"/>
    </row>
    <row r="31" spans="2:47" ht="24.95" customHeight="1">
      <c r="B31" s="554"/>
      <c r="C31" s="258" t="s">
        <v>211</v>
      </c>
      <c r="D31" s="287"/>
      <c r="E31" s="285">
        <v>200000</v>
      </c>
      <c r="F31" s="95"/>
      <c r="G31" s="130"/>
      <c r="H31" s="131"/>
      <c r="I31" s="229"/>
      <c r="J31" s="95"/>
      <c r="K31" s="95"/>
      <c r="L31" s="95"/>
      <c r="M31" s="95"/>
      <c r="N31" s="95"/>
      <c r="O31" s="95"/>
      <c r="P31" s="95"/>
      <c r="Q31" s="95"/>
      <c r="R31" s="95"/>
      <c r="S31" s="95"/>
      <c r="T31" s="95"/>
      <c r="U31" s="95"/>
      <c r="V31" s="95"/>
      <c r="W31" s="95"/>
      <c r="X31" s="95"/>
      <c r="Y31" s="93"/>
      <c r="Z31" s="93"/>
      <c r="AA31" s="93"/>
      <c r="AB31" s="125"/>
      <c r="AC31" s="125"/>
      <c r="AD31" s="85"/>
      <c r="AE31" s="85"/>
      <c r="AF31" s="85"/>
      <c r="AG31" s="85"/>
      <c r="AH31" s="85"/>
      <c r="AI31" s="85"/>
      <c r="AJ31" s="85"/>
      <c r="AK31" s="85"/>
      <c r="AL31" s="85"/>
      <c r="AM31" s="85"/>
      <c r="AN31" s="85"/>
      <c r="AO31" s="85"/>
      <c r="AP31" s="85"/>
      <c r="AQ31" s="87"/>
      <c r="AR31" s="87"/>
      <c r="AS31" s="87"/>
      <c r="AT31" s="87"/>
      <c r="AU31" s="87"/>
    </row>
    <row r="32" spans="2:47" ht="24.95" customHeight="1">
      <c r="B32" s="554"/>
      <c r="C32" s="258" t="s">
        <v>212</v>
      </c>
      <c r="D32" s="489"/>
      <c r="E32" s="285" t="s">
        <v>362</v>
      </c>
      <c r="F32" s="95"/>
      <c r="G32" s="130"/>
      <c r="H32" s="131"/>
      <c r="I32" s="229"/>
      <c r="J32" s="95"/>
      <c r="K32" s="95"/>
      <c r="L32" s="95"/>
      <c r="M32" s="95"/>
      <c r="N32" s="95"/>
      <c r="O32" s="95"/>
      <c r="P32" s="95"/>
      <c r="Q32" s="95"/>
      <c r="R32" s="95"/>
      <c r="S32" s="95"/>
      <c r="T32" s="95"/>
      <c r="U32" s="95"/>
      <c r="V32" s="95"/>
      <c r="W32" s="95"/>
      <c r="X32" s="95"/>
      <c r="Y32" s="93"/>
      <c r="Z32" s="93"/>
      <c r="AA32" s="93"/>
      <c r="AB32" s="125"/>
      <c r="AC32" s="125"/>
      <c r="AD32" s="85"/>
      <c r="AE32" s="85"/>
      <c r="AF32" s="85"/>
      <c r="AG32" s="85"/>
      <c r="AH32" s="85"/>
      <c r="AI32" s="85"/>
      <c r="AJ32" s="85"/>
      <c r="AK32" s="85"/>
      <c r="AL32" s="85"/>
      <c r="AM32" s="85"/>
      <c r="AN32" s="85"/>
      <c r="AO32" s="85"/>
      <c r="AP32" s="85"/>
      <c r="AQ32" s="87"/>
      <c r="AR32" s="87"/>
      <c r="AS32" s="87"/>
      <c r="AT32" s="87"/>
      <c r="AU32" s="87"/>
    </row>
    <row r="33" spans="2:47" ht="24.95" customHeight="1">
      <c r="B33" s="554"/>
      <c r="C33" s="258" t="s">
        <v>213</v>
      </c>
      <c r="D33" s="459">
        <f>MIN(D32,D31)</f>
        <v>0</v>
      </c>
      <c r="E33" s="286" t="s">
        <v>230</v>
      </c>
      <c r="F33" s="95"/>
      <c r="G33" s="130"/>
      <c r="H33" s="131"/>
      <c r="I33" s="229"/>
      <c r="J33" s="95"/>
      <c r="K33" s="95"/>
      <c r="L33" s="95"/>
      <c r="M33" s="95"/>
      <c r="N33" s="95"/>
      <c r="O33" s="95"/>
      <c r="P33" s="95"/>
      <c r="Q33" s="95"/>
      <c r="R33" s="95"/>
      <c r="S33" s="95"/>
      <c r="T33" s="95"/>
      <c r="U33" s="95"/>
      <c r="V33" s="95"/>
      <c r="W33" s="95"/>
      <c r="X33" s="95"/>
      <c r="Y33" s="93"/>
      <c r="Z33" s="93"/>
      <c r="AA33" s="93"/>
      <c r="AB33" s="125"/>
      <c r="AC33" s="125"/>
      <c r="AD33" s="85"/>
      <c r="AE33" s="85"/>
      <c r="AF33" s="85"/>
      <c r="AG33" s="85"/>
      <c r="AH33" s="85"/>
      <c r="AI33" s="85"/>
      <c r="AJ33" s="85"/>
      <c r="AK33" s="85"/>
      <c r="AL33" s="85"/>
      <c r="AM33" s="85"/>
      <c r="AN33" s="85"/>
      <c r="AO33" s="85"/>
      <c r="AP33" s="85"/>
      <c r="AQ33" s="87"/>
      <c r="AR33" s="87"/>
      <c r="AS33" s="87"/>
      <c r="AT33" s="87"/>
      <c r="AU33" s="87"/>
    </row>
    <row r="34" spans="2:47" ht="24.95" customHeight="1" thickBot="1">
      <c r="B34" s="555"/>
      <c r="C34" s="259" t="s">
        <v>214</v>
      </c>
      <c r="D34" s="460">
        <f>D33</f>
        <v>0</v>
      </c>
      <c r="E34" s="452" t="s">
        <v>229</v>
      </c>
      <c r="F34" s="95"/>
      <c r="G34" s="130"/>
      <c r="H34" s="131"/>
      <c r="I34" s="229"/>
      <c r="J34" s="95"/>
      <c r="K34" s="95"/>
      <c r="L34" s="95"/>
      <c r="M34" s="95"/>
      <c r="N34" s="95"/>
      <c r="O34" s="95"/>
      <c r="P34" s="95"/>
      <c r="Q34" s="95"/>
      <c r="R34" s="95"/>
      <c r="S34" s="95"/>
      <c r="T34" s="95"/>
      <c r="U34" s="95"/>
      <c r="V34" s="95"/>
      <c r="W34" s="95"/>
      <c r="X34" s="95"/>
      <c r="Y34" s="93"/>
      <c r="Z34" s="93"/>
      <c r="AA34" s="93"/>
      <c r="AB34" s="125"/>
      <c r="AC34" s="125"/>
      <c r="AD34" s="85"/>
      <c r="AE34" s="85"/>
      <c r="AF34" s="85"/>
      <c r="AG34" s="85"/>
      <c r="AH34" s="85"/>
      <c r="AI34" s="85"/>
      <c r="AJ34" s="85"/>
      <c r="AK34" s="85"/>
      <c r="AL34" s="85"/>
      <c r="AM34" s="85"/>
      <c r="AN34" s="85"/>
      <c r="AO34" s="85"/>
      <c r="AP34" s="85"/>
      <c r="AQ34" s="87"/>
      <c r="AR34" s="87"/>
      <c r="AS34" s="87"/>
      <c r="AT34" s="87"/>
      <c r="AU34" s="87"/>
    </row>
    <row r="35" spans="2:47" ht="24.95" customHeight="1">
      <c r="B35" s="556" t="s">
        <v>223</v>
      </c>
      <c r="C35" s="453" t="s">
        <v>206</v>
      </c>
      <c r="D35" s="454"/>
      <c r="E35" s="455" t="s">
        <v>227</v>
      </c>
      <c r="F35" s="95"/>
      <c r="G35" s="130"/>
      <c r="H35" s="131"/>
      <c r="I35" s="229"/>
      <c r="J35" s="95"/>
      <c r="K35" s="95"/>
      <c r="L35" s="95"/>
      <c r="M35" s="95"/>
      <c r="N35" s="95"/>
      <c r="O35" s="95"/>
      <c r="P35" s="95"/>
      <c r="Q35" s="95"/>
      <c r="R35" s="95"/>
      <c r="S35" s="95"/>
      <c r="T35" s="95"/>
      <c r="U35" s="95"/>
      <c r="V35" s="95"/>
      <c r="W35" s="95"/>
      <c r="X35" s="95"/>
      <c r="Y35" s="93"/>
      <c r="Z35" s="93"/>
      <c r="AA35" s="93"/>
      <c r="AB35" s="125"/>
      <c r="AC35" s="125"/>
      <c r="AD35" s="85"/>
      <c r="AE35" s="85"/>
      <c r="AF35" s="85"/>
      <c r="AG35" s="85"/>
      <c r="AH35" s="85"/>
      <c r="AI35" s="85"/>
      <c r="AJ35" s="85"/>
      <c r="AK35" s="85"/>
      <c r="AL35" s="85"/>
      <c r="AM35" s="85"/>
      <c r="AN35" s="85"/>
      <c r="AO35" s="85"/>
      <c r="AP35" s="85"/>
      <c r="AQ35" s="87"/>
      <c r="AR35" s="87"/>
      <c r="AS35" s="87"/>
      <c r="AT35" s="87"/>
      <c r="AU35" s="87"/>
    </row>
    <row r="36" spans="2:47" ht="24.95" customHeight="1">
      <c r="B36" s="554"/>
      <c r="C36" s="258" t="s">
        <v>207</v>
      </c>
      <c r="D36" s="289"/>
      <c r="E36" s="279">
        <v>6</v>
      </c>
      <c r="F36" s="95"/>
      <c r="G36" s="130"/>
      <c r="H36" s="131"/>
      <c r="I36" s="229"/>
      <c r="J36" s="95"/>
      <c r="K36" s="95"/>
      <c r="L36" s="95"/>
      <c r="M36" s="95"/>
      <c r="N36" s="95"/>
      <c r="O36" s="95"/>
      <c r="P36" s="95"/>
      <c r="Q36" s="95"/>
      <c r="R36" s="95"/>
      <c r="S36" s="95"/>
      <c r="T36" s="95"/>
      <c r="U36" s="95"/>
      <c r="V36" s="95"/>
      <c r="W36" s="95"/>
      <c r="X36" s="95"/>
      <c r="Y36" s="93"/>
      <c r="Z36" s="93"/>
      <c r="AA36" s="93"/>
      <c r="AB36" s="125"/>
      <c r="AC36" s="125"/>
      <c r="AD36" s="85"/>
      <c r="AE36" s="85"/>
      <c r="AF36" s="85"/>
      <c r="AG36" s="85"/>
      <c r="AH36" s="85"/>
      <c r="AI36" s="85"/>
      <c r="AJ36" s="85"/>
      <c r="AK36" s="85"/>
      <c r="AL36" s="85"/>
      <c r="AM36" s="85"/>
      <c r="AN36" s="85"/>
      <c r="AO36" s="85"/>
      <c r="AP36" s="85"/>
      <c r="AQ36" s="87"/>
      <c r="AR36" s="87"/>
      <c r="AS36" s="87"/>
      <c r="AT36" s="87"/>
      <c r="AU36" s="87"/>
    </row>
    <row r="37" spans="2:47" ht="24.95" customHeight="1">
      <c r="B37" s="554"/>
      <c r="C37" s="258" t="s">
        <v>208</v>
      </c>
      <c r="D37" s="282"/>
      <c r="E37" s="279" t="s">
        <v>228</v>
      </c>
      <c r="F37" s="95"/>
      <c r="G37" s="130"/>
      <c r="H37" s="131"/>
      <c r="I37" s="229"/>
      <c r="J37" s="95"/>
      <c r="K37" s="95"/>
      <c r="L37" s="95"/>
      <c r="M37" s="95"/>
      <c r="N37" s="95"/>
      <c r="O37" s="95"/>
      <c r="P37" s="95"/>
      <c r="Q37" s="95"/>
      <c r="R37" s="95"/>
      <c r="S37" s="95"/>
      <c r="T37" s="95"/>
      <c r="U37" s="95"/>
      <c r="V37" s="95"/>
      <c r="W37" s="95"/>
      <c r="X37" s="95"/>
      <c r="Y37" s="93"/>
      <c r="Z37" s="93"/>
      <c r="AA37" s="93"/>
      <c r="AB37" s="125"/>
      <c r="AC37" s="125"/>
      <c r="AD37" s="85"/>
      <c r="AE37" s="85"/>
      <c r="AF37" s="85"/>
      <c r="AG37" s="85"/>
      <c r="AH37" s="85"/>
      <c r="AI37" s="85"/>
      <c r="AJ37" s="85"/>
      <c r="AK37" s="85"/>
      <c r="AL37" s="85"/>
      <c r="AM37" s="85"/>
      <c r="AN37" s="85"/>
      <c r="AO37" s="85"/>
      <c r="AP37" s="85"/>
      <c r="AQ37" s="87"/>
      <c r="AR37" s="87"/>
      <c r="AS37" s="87"/>
      <c r="AT37" s="87"/>
      <c r="AU37" s="87"/>
    </row>
    <row r="38" spans="2:47" ht="24.95" customHeight="1">
      <c r="B38" s="554"/>
      <c r="C38" s="258" t="s">
        <v>210</v>
      </c>
      <c r="D38" s="282" t="s">
        <v>215</v>
      </c>
      <c r="E38" s="284">
        <v>45071</v>
      </c>
      <c r="F38" s="95"/>
      <c r="G38" s="130"/>
      <c r="H38" s="131"/>
      <c r="I38" s="229"/>
      <c r="J38" s="95"/>
      <c r="K38" s="95"/>
      <c r="L38" s="95"/>
      <c r="M38" s="95"/>
      <c r="N38" s="95"/>
      <c r="O38" s="95"/>
      <c r="P38" s="95"/>
      <c r="Q38" s="95"/>
      <c r="R38" s="95"/>
      <c r="S38" s="95"/>
      <c r="T38" s="95"/>
      <c r="U38" s="95"/>
      <c r="V38" s="95"/>
      <c r="W38" s="95"/>
      <c r="X38" s="95"/>
      <c r="Y38" s="93"/>
      <c r="Z38" s="93"/>
      <c r="AA38" s="93"/>
      <c r="AB38" s="125"/>
      <c r="AC38" s="125"/>
      <c r="AD38" s="85"/>
      <c r="AE38" s="85"/>
      <c r="AF38" s="85"/>
      <c r="AG38" s="85"/>
      <c r="AH38" s="85"/>
      <c r="AI38" s="85"/>
      <c r="AJ38" s="85"/>
      <c r="AK38" s="85"/>
      <c r="AL38" s="85"/>
      <c r="AM38" s="85"/>
      <c r="AN38" s="85"/>
      <c r="AO38" s="85"/>
      <c r="AP38" s="85"/>
      <c r="AQ38" s="87"/>
      <c r="AR38" s="87"/>
      <c r="AS38" s="87"/>
      <c r="AT38" s="87"/>
      <c r="AU38" s="87"/>
    </row>
    <row r="39" spans="2:47" ht="24.95" customHeight="1">
      <c r="B39" s="554"/>
      <c r="C39" s="258" t="s">
        <v>211</v>
      </c>
      <c r="D39" s="287"/>
      <c r="E39" s="285">
        <v>200000</v>
      </c>
      <c r="F39" s="95"/>
      <c r="G39" s="130"/>
      <c r="H39" s="131"/>
      <c r="I39" s="229"/>
      <c r="J39" s="95"/>
      <c r="K39" s="95"/>
      <c r="L39" s="95"/>
      <c r="M39" s="95"/>
      <c r="N39" s="95"/>
      <c r="O39" s="95"/>
      <c r="P39" s="95"/>
      <c r="Q39" s="95"/>
      <c r="R39" s="95"/>
      <c r="S39" s="95"/>
      <c r="T39" s="95"/>
      <c r="U39" s="95"/>
      <c r="V39" s="95"/>
      <c r="W39" s="95"/>
      <c r="X39" s="95"/>
      <c r="Y39" s="93"/>
      <c r="Z39" s="93"/>
      <c r="AA39" s="93"/>
      <c r="AB39" s="125"/>
      <c r="AC39" s="125"/>
      <c r="AD39" s="85"/>
      <c r="AE39" s="85"/>
      <c r="AF39" s="85"/>
      <c r="AG39" s="85"/>
      <c r="AH39" s="85"/>
      <c r="AI39" s="85"/>
      <c r="AJ39" s="85"/>
      <c r="AK39" s="85"/>
      <c r="AL39" s="85"/>
      <c r="AM39" s="85"/>
      <c r="AN39" s="85"/>
      <c r="AO39" s="85"/>
      <c r="AP39" s="85"/>
      <c r="AQ39" s="87"/>
      <c r="AR39" s="87"/>
      <c r="AS39" s="87"/>
      <c r="AT39" s="87"/>
      <c r="AU39" s="87"/>
    </row>
    <row r="40" spans="2:47" ht="24.95" customHeight="1">
      <c r="B40" s="554"/>
      <c r="C40" s="258" t="s">
        <v>212</v>
      </c>
      <c r="D40" s="489"/>
      <c r="E40" s="285" t="s">
        <v>362</v>
      </c>
      <c r="F40" s="95"/>
      <c r="G40" s="130"/>
      <c r="H40" s="131"/>
      <c r="I40" s="229"/>
      <c r="J40" s="95"/>
      <c r="K40" s="95"/>
      <c r="L40" s="95"/>
      <c r="M40" s="95"/>
      <c r="N40" s="95"/>
      <c r="O40" s="95"/>
      <c r="P40" s="95"/>
      <c r="Q40" s="95"/>
      <c r="R40" s="95"/>
      <c r="S40" s="95"/>
      <c r="T40" s="95"/>
      <c r="U40" s="95"/>
      <c r="V40" s="95"/>
      <c r="W40" s="95"/>
      <c r="X40" s="95"/>
      <c r="Y40" s="93"/>
      <c r="Z40" s="93"/>
      <c r="AA40" s="93"/>
      <c r="AB40" s="125"/>
      <c r="AC40" s="125"/>
      <c r="AD40" s="85"/>
      <c r="AE40" s="85"/>
      <c r="AF40" s="85"/>
      <c r="AG40" s="85"/>
      <c r="AH40" s="85"/>
      <c r="AI40" s="85"/>
      <c r="AJ40" s="85"/>
      <c r="AK40" s="85"/>
      <c r="AL40" s="85"/>
      <c r="AM40" s="85"/>
      <c r="AN40" s="85"/>
      <c r="AO40" s="85"/>
      <c r="AP40" s="85"/>
      <c r="AQ40" s="87"/>
      <c r="AR40" s="87"/>
      <c r="AS40" s="87"/>
      <c r="AT40" s="87"/>
      <c r="AU40" s="87"/>
    </row>
    <row r="41" spans="2:47" ht="24.95" customHeight="1">
      <c r="B41" s="554"/>
      <c r="C41" s="258" t="s">
        <v>213</v>
      </c>
      <c r="D41" s="459">
        <f>MIN(D40,D39)</f>
        <v>0</v>
      </c>
      <c r="E41" s="286" t="s">
        <v>230</v>
      </c>
      <c r="F41" s="95"/>
      <c r="G41" s="130"/>
      <c r="H41" s="131"/>
      <c r="I41" s="229"/>
      <c r="J41" s="95"/>
      <c r="K41" s="95"/>
      <c r="L41" s="95"/>
      <c r="M41" s="95"/>
      <c r="N41" s="95"/>
      <c r="O41" s="95"/>
      <c r="P41" s="95"/>
      <c r="Q41" s="95"/>
      <c r="R41" s="95"/>
      <c r="S41" s="95"/>
      <c r="T41" s="95"/>
      <c r="U41" s="95"/>
      <c r="V41" s="95"/>
      <c r="W41" s="95"/>
      <c r="X41" s="95"/>
      <c r="Y41" s="93"/>
      <c r="Z41" s="93"/>
      <c r="AA41" s="93"/>
      <c r="AB41" s="125"/>
      <c r="AC41" s="125"/>
      <c r="AD41" s="85"/>
      <c r="AE41" s="85"/>
      <c r="AF41" s="85"/>
      <c r="AG41" s="85"/>
      <c r="AH41" s="85"/>
      <c r="AI41" s="85"/>
      <c r="AJ41" s="85"/>
      <c r="AK41" s="85"/>
      <c r="AL41" s="85"/>
      <c r="AM41" s="85"/>
      <c r="AN41" s="85"/>
      <c r="AO41" s="85"/>
      <c r="AP41" s="85"/>
      <c r="AQ41" s="87"/>
      <c r="AR41" s="87"/>
      <c r="AS41" s="87"/>
      <c r="AT41" s="87"/>
      <c r="AU41" s="87"/>
    </row>
    <row r="42" spans="2:47" ht="24.95" customHeight="1" thickBot="1">
      <c r="B42" s="555"/>
      <c r="C42" s="259" t="s">
        <v>214</v>
      </c>
      <c r="D42" s="460">
        <f>D41</f>
        <v>0</v>
      </c>
      <c r="E42" s="452" t="s">
        <v>229</v>
      </c>
      <c r="F42" s="95"/>
      <c r="G42" s="130"/>
      <c r="H42" s="131"/>
      <c r="I42" s="229"/>
      <c r="J42" s="95"/>
      <c r="K42" s="95"/>
      <c r="L42" s="95"/>
      <c r="M42" s="95"/>
      <c r="N42" s="95"/>
      <c r="O42" s="95"/>
      <c r="P42" s="95"/>
      <c r="Q42" s="95"/>
      <c r="R42" s="95"/>
      <c r="S42" s="95"/>
      <c r="T42" s="95"/>
      <c r="U42" s="95"/>
      <c r="V42" s="95"/>
      <c r="W42" s="95"/>
      <c r="X42" s="95"/>
      <c r="Y42" s="93"/>
      <c r="Z42" s="93"/>
      <c r="AA42" s="93"/>
      <c r="AB42" s="125"/>
      <c r="AC42" s="125"/>
      <c r="AD42" s="85"/>
      <c r="AE42" s="85"/>
      <c r="AF42" s="85"/>
      <c r="AG42" s="85"/>
      <c r="AH42" s="85"/>
      <c r="AI42" s="85"/>
      <c r="AJ42" s="85"/>
      <c r="AK42" s="85"/>
      <c r="AL42" s="85"/>
      <c r="AM42" s="85"/>
      <c r="AN42" s="85"/>
      <c r="AO42" s="85"/>
      <c r="AP42" s="85"/>
      <c r="AQ42" s="87"/>
      <c r="AR42" s="87"/>
      <c r="AS42" s="87"/>
      <c r="AT42" s="87"/>
      <c r="AU42" s="87"/>
    </row>
    <row r="43" spans="2:47" ht="24.95" customHeight="1">
      <c r="B43" s="556" t="s">
        <v>224</v>
      </c>
      <c r="C43" s="453" t="s">
        <v>206</v>
      </c>
      <c r="D43" s="454"/>
      <c r="E43" s="455" t="s">
        <v>227</v>
      </c>
      <c r="F43" s="95"/>
      <c r="G43" s="130"/>
      <c r="H43" s="131"/>
      <c r="I43" s="229"/>
      <c r="J43" s="95"/>
      <c r="K43" s="95"/>
      <c r="L43" s="95"/>
      <c r="M43" s="95"/>
      <c r="N43" s="95"/>
      <c r="O43" s="95"/>
      <c r="P43" s="95"/>
      <c r="Q43" s="95"/>
      <c r="R43" s="95"/>
      <c r="S43" s="95"/>
      <c r="T43" s="95"/>
      <c r="U43" s="95"/>
      <c r="V43" s="95"/>
      <c r="W43" s="95"/>
      <c r="X43" s="95"/>
      <c r="Y43" s="93"/>
      <c r="Z43" s="93"/>
      <c r="AA43" s="93"/>
      <c r="AB43" s="125"/>
      <c r="AC43" s="125"/>
      <c r="AD43" s="85"/>
      <c r="AE43" s="85"/>
      <c r="AF43" s="85"/>
      <c r="AG43" s="85"/>
      <c r="AH43" s="85"/>
      <c r="AI43" s="85"/>
      <c r="AJ43" s="85"/>
      <c r="AK43" s="85"/>
      <c r="AL43" s="85"/>
      <c r="AM43" s="85"/>
      <c r="AN43" s="85"/>
      <c r="AO43" s="85"/>
      <c r="AP43" s="85"/>
      <c r="AQ43" s="87"/>
      <c r="AR43" s="87"/>
      <c r="AS43" s="87"/>
      <c r="AT43" s="87"/>
      <c r="AU43" s="87"/>
    </row>
    <row r="44" spans="2:47" ht="24.95" customHeight="1">
      <c r="B44" s="554"/>
      <c r="C44" s="258" t="s">
        <v>207</v>
      </c>
      <c r="D44" s="289"/>
      <c r="E44" s="279">
        <v>6</v>
      </c>
      <c r="F44" s="95"/>
      <c r="G44" s="130"/>
      <c r="H44" s="131"/>
      <c r="I44" s="229"/>
      <c r="J44" s="95"/>
      <c r="K44" s="95"/>
      <c r="L44" s="95"/>
      <c r="M44" s="95"/>
      <c r="N44" s="95"/>
      <c r="O44" s="95"/>
      <c r="P44" s="95"/>
      <c r="Q44" s="95"/>
      <c r="R44" s="95"/>
      <c r="S44" s="95"/>
      <c r="T44" s="95"/>
      <c r="U44" s="95"/>
      <c r="V44" s="95"/>
      <c r="W44" s="95"/>
      <c r="X44" s="95"/>
      <c r="Y44" s="93"/>
      <c r="Z44" s="93"/>
      <c r="AA44" s="93"/>
      <c r="AB44" s="125"/>
      <c r="AC44" s="125"/>
      <c r="AD44" s="85"/>
      <c r="AE44" s="85"/>
      <c r="AF44" s="85"/>
      <c r="AG44" s="85"/>
      <c r="AH44" s="85"/>
      <c r="AI44" s="85"/>
      <c r="AJ44" s="85"/>
      <c r="AK44" s="85"/>
      <c r="AL44" s="85"/>
      <c r="AM44" s="85"/>
      <c r="AN44" s="85"/>
      <c r="AO44" s="85"/>
      <c r="AP44" s="85"/>
      <c r="AQ44" s="87"/>
      <c r="AR44" s="87"/>
      <c r="AS44" s="87"/>
      <c r="AT44" s="87"/>
      <c r="AU44" s="87"/>
    </row>
    <row r="45" spans="2:47" ht="24.95" customHeight="1">
      <c r="B45" s="554"/>
      <c r="C45" s="258" t="s">
        <v>208</v>
      </c>
      <c r="D45" s="282"/>
      <c r="E45" s="279" t="s">
        <v>228</v>
      </c>
      <c r="F45" s="95"/>
      <c r="G45" s="130"/>
      <c r="H45" s="131"/>
      <c r="I45" s="229"/>
      <c r="J45" s="95"/>
      <c r="K45" s="95"/>
      <c r="L45" s="95"/>
      <c r="M45" s="95"/>
      <c r="N45" s="95"/>
      <c r="O45" s="95"/>
      <c r="P45" s="95"/>
      <c r="Q45" s="95"/>
      <c r="R45" s="95"/>
      <c r="S45" s="95"/>
      <c r="T45" s="95"/>
      <c r="U45" s="95"/>
      <c r="V45" s="95"/>
      <c r="W45" s="95"/>
      <c r="X45" s="95"/>
      <c r="Y45" s="93"/>
      <c r="Z45" s="93"/>
      <c r="AA45" s="93"/>
      <c r="AB45" s="125"/>
      <c r="AC45" s="125"/>
      <c r="AD45" s="85"/>
      <c r="AE45" s="85"/>
      <c r="AF45" s="85"/>
      <c r="AG45" s="85"/>
      <c r="AH45" s="85"/>
      <c r="AI45" s="85"/>
      <c r="AJ45" s="85"/>
      <c r="AK45" s="85"/>
      <c r="AL45" s="85"/>
      <c r="AM45" s="85"/>
      <c r="AN45" s="85"/>
      <c r="AO45" s="85"/>
      <c r="AP45" s="85"/>
      <c r="AQ45" s="87"/>
      <c r="AR45" s="87"/>
      <c r="AS45" s="87"/>
      <c r="AT45" s="87"/>
      <c r="AU45" s="87"/>
    </row>
    <row r="46" spans="2:47" ht="24.95" customHeight="1">
      <c r="B46" s="554"/>
      <c r="C46" s="258" t="s">
        <v>210</v>
      </c>
      <c r="D46" s="282" t="s">
        <v>215</v>
      </c>
      <c r="E46" s="284">
        <v>45071</v>
      </c>
      <c r="F46" s="95"/>
      <c r="G46" s="130"/>
      <c r="H46" s="131"/>
      <c r="I46" s="229"/>
      <c r="J46" s="95"/>
      <c r="K46" s="95"/>
      <c r="L46" s="95"/>
      <c r="M46" s="95"/>
      <c r="N46" s="95"/>
      <c r="O46" s="95"/>
      <c r="P46" s="95"/>
      <c r="Q46" s="95"/>
      <c r="R46" s="95"/>
      <c r="S46" s="95"/>
      <c r="T46" s="95"/>
      <c r="U46" s="95"/>
      <c r="V46" s="95"/>
      <c r="W46" s="95"/>
      <c r="X46" s="95"/>
      <c r="Y46" s="93"/>
      <c r="Z46" s="93"/>
      <c r="AA46" s="93"/>
      <c r="AB46" s="125"/>
      <c r="AC46" s="125"/>
      <c r="AD46" s="85"/>
      <c r="AE46" s="85"/>
      <c r="AF46" s="85"/>
      <c r="AG46" s="85"/>
      <c r="AH46" s="85"/>
      <c r="AI46" s="85"/>
      <c r="AJ46" s="85"/>
      <c r="AK46" s="85"/>
      <c r="AL46" s="85"/>
      <c r="AM46" s="85"/>
      <c r="AN46" s="85"/>
      <c r="AO46" s="85"/>
      <c r="AP46" s="85"/>
      <c r="AQ46" s="87"/>
      <c r="AR46" s="87"/>
      <c r="AS46" s="87"/>
      <c r="AT46" s="87"/>
      <c r="AU46" s="87"/>
    </row>
    <row r="47" spans="2:47" ht="24.95" customHeight="1">
      <c r="B47" s="554"/>
      <c r="C47" s="258" t="s">
        <v>211</v>
      </c>
      <c r="D47" s="287"/>
      <c r="E47" s="285">
        <v>200000</v>
      </c>
      <c r="F47" s="95"/>
      <c r="G47" s="130"/>
      <c r="H47" s="131"/>
      <c r="I47" s="229"/>
      <c r="J47" s="95"/>
      <c r="K47" s="95"/>
      <c r="L47" s="95"/>
      <c r="M47" s="95"/>
      <c r="N47" s="95"/>
      <c r="O47" s="95"/>
      <c r="P47" s="95"/>
      <c r="Q47" s="95"/>
      <c r="R47" s="95"/>
      <c r="S47" s="95"/>
      <c r="T47" s="95"/>
      <c r="U47" s="95"/>
      <c r="V47" s="95"/>
      <c r="W47" s="95"/>
      <c r="X47" s="95"/>
      <c r="Y47" s="93"/>
      <c r="Z47" s="93"/>
      <c r="AA47" s="93"/>
      <c r="AB47" s="125"/>
      <c r="AC47" s="125"/>
      <c r="AD47" s="85"/>
      <c r="AE47" s="85"/>
      <c r="AF47" s="85"/>
      <c r="AG47" s="85"/>
      <c r="AH47" s="85"/>
      <c r="AI47" s="85"/>
      <c r="AJ47" s="85"/>
      <c r="AK47" s="85"/>
      <c r="AL47" s="85"/>
      <c r="AM47" s="85"/>
      <c r="AN47" s="85"/>
      <c r="AO47" s="85"/>
      <c r="AP47" s="85"/>
      <c r="AQ47" s="87"/>
      <c r="AR47" s="87"/>
      <c r="AS47" s="87"/>
      <c r="AT47" s="87"/>
      <c r="AU47" s="87"/>
    </row>
    <row r="48" spans="2:47" ht="24.95" customHeight="1">
      <c r="B48" s="554"/>
      <c r="C48" s="258" t="s">
        <v>212</v>
      </c>
      <c r="D48" s="489"/>
      <c r="E48" s="285" t="s">
        <v>362</v>
      </c>
      <c r="F48" s="95"/>
      <c r="G48" s="130"/>
      <c r="H48" s="131"/>
      <c r="I48" s="229"/>
      <c r="J48" s="95"/>
      <c r="K48" s="95"/>
      <c r="L48" s="95"/>
      <c r="M48" s="95"/>
      <c r="N48" s="95"/>
      <c r="O48" s="95"/>
      <c r="P48" s="95"/>
      <c r="Q48" s="95"/>
      <c r="R48" s="95"/>
      <c r="S48" s="95"/>
      <c r="T48" s="95"/>
      <c r="U48" s="95"/>
      <c r="V48" s="95"/>
      <c r="W48" s="95"/>
      <c r="X48" s="95"/>
      <c r="Y48" s="93"/>
      <c r="Z48" s="93"/>
      <c r="AA48" s="93"/>
      <c r="AB48" s="125"/>
      <c r="AC48" s="125"/>
      <c r="AD48" s="85"/>
      <c r="AE48" s="85"/>
      <c r="AF48" s="85"/>
      <c r="AG48" s="85"/>
      <c r="AH48" s="85"/>
      <c r="AI48" s="85"/>
      <c r="AJ48" s="85"/>
      <c r="AK48" s="85"/>
      <c r="AL48" s="85"/>
      <c r="AM48" s="85"/>
      <c r="AN48" s="85"/>
      <c r="AO48" s="85"/>
      <c r="AP48" s="85"/>
      <c r="AQ48" s="87"/>
      <c r="AR48" s="87"/>
      <c r="AS48" s="87"/>
      <c r="AT48" s="87"/>
      <c r="AU48" s="87"/>
    </row>
    <row r="49" spans="2:47" ht="24.95" customHeight="1">
      <c r="B49" s="554"/>
      <c r="C49" s="258" t="s">
        <v>213</v>
      </c>
      <c r="D49" s="459">
        <f>MIN(D48,D47)</f>
        <v>0</v>
      </c>
      <c r="E49" s="286" t="s">
        <v>230</v>
      </c>
      <c r="F49" s="95"/>
      <c r="G49" s="130"/>
      <c r="H49" s="131"/>
      <c r="I49" s="229"/>
      <c r="J49" s="95"/>
      <c r="K49" s="95"/>
      <c r="L49" s="95"/>
      <c r="M49" s="95"/>
      <c r="N49" s="95"/>
      <c r="O49" s="95"/>
      <c r="P49" s="95"/>
      <c r="Q49" s="95"/>
      <c r="R49" s="95"/>
      <c r="S49" s="95"/>
      <c r="T49" s="95"/>
      <c r="U49" s="95"/>
      <c r="V49" s="95"/>
      <c r="W49" s="95"/>
      <c r="X49" s="95"/>
      <c r="Y49" s="93"/>
      <c r="Z49" s="93"/>
      <c r="AA49" s="93"/>
      <c r="AB49" s="125"/>
      <c r="AC49" s="125"/>
      <c r="AD49" s="85"/>
      <c r="AE49" s="85"/>
      <c r="AF49" s="85"/>
      <c r="AG49" s="85"/>
      <c r="AH49" s="85"/>
      <c r="AI49" s="85"/>
      <c r="AJ49" s="85"/>
      <c r="AK49" s="85"/>
      <c r="AL49" s="85"/>
      <c r="AM49" s="85"/>
      <c r="AN49" s="85"/>
      <c r="AO49" s="85"/>
      <c r="AP49" s="85"/>
      <c r="AQ49" s="87"/>
      <c r="AR49" s="87"/>
      <c r="AS49" s="87"/>
      <c r="AT49" s="87"/>
      <c r="AU49" s="87"/>
    </row>
    <row r="50" spans="2:47" ht="24.95" customHeight="1" thickBot="1">
      <c r="B50" s="555"/>
      <c r="C50" s="259" t="s">
        <v>214</v>
      </c>
      <c r="D50" s="460">
        <f>D49</f>
        <v>0</v>
      </c>
      <c r="E50" s="452" t="s">
        <v>229</v>
      </c>
      <c r="F50" s="95"/>
      <c r="G50" s="130"/>
      <c r="H50" s="131"/>
      <c r="I50" s="229"/>
      <c r="J50" s="95"/>
      <c r="K50" s="95"/>
      <c r="L50" s="95"/>
      <c r="M50" s="95"/>
      <c r="N50" s="95"/>
      <c r="O50" s="95"/>
      <c r="P50" s="95"/>
      <c r="Q50" s="95"/>
      <c r="R50" s="95"/>
      <c r="S50" s="95"/>
      <c r="T50" s="95"/>
      <c r="U50" s="95"/>
      <c r="V50" s="95"/>
      <c r="W50" s="95"/>
      <c r="X50" s="95"/>
      <c r="Y50" s="93"/>
      <c r="Z50" s="93"/>
      <c r="AA50" s="93"/>
      <c r="AB50" s="125"/>
      <c r="AC50" s="125"/>
      <c r="AD50" s="85"/>
      <c r="AE50" s="85"/>
      <c r="AF50" s="85"/>
      <c r="AG50" s="85"/>
      <c r="AH50" s="85"/>
      <c r="AI50" s="85"/>
      <c r="AJ50" s="85"/>
      <c r="AK50" s="85"/>
      <c r="AL50" s="85"/>
      <c r="AM50" s="85"/>
      <c r="AN50" s="85"/>
      <c r="AO50" s="85"/>
      <c r="AP50" s="85"/>
      <c r="AQ50" s="87"/>
      <c r="AR50" s="87"/>
      <c r="AS50" s="87"/>
      <c r="AT50" s="87"/>
      <c r="AU50" s="87"/>
    </row>
    <row r="51" spans="2:47" ht="24.95" customHeight="1">
      <c r="B51" s="556" t="s">
        <v>225</v>
      </c>
      <c r="C51" s="453" t="s">
        <v>206</v>
      </c>
      <c r="D51" s="454"/>
      <c r="E51" s="455" t="s">
        <v>227</v>
      </c>
      <c r="F51" s="95"/>
      <c r="G51" s="130"/>
      <c r="H51" s="131"/>
      <c r="I51" s="229"/>
      <c r="J51" s="95"/>
      <c r="K51" s="95"/>
      <c r="L51" s="95"/>
      <c r="M51" s="95"/>
      <c r="N51" s="95"/>
      <c r="O51" s="95"/>
      <c r="P51" s="95"/>
      <c r="Q51" s="95"/>
      <c r="R51" s="95"/>
      <c r="S51" s="95"/>
      <c r="T51" s="95"/>
      <c r="U51" s="95"/>
      <c r="V51" s="95"/>
      <c r="W51" s="95"/>
      <c r="X51" s="95"/>
      <c r="Y51" s="93"/>
      <c r="Z51" s="93"/>
      <c r="AA51" s="93"/>
      <c r="AB51" s="125"/>
      <c r="AC51" s="125"/>
      <c r="AD51" s="85"/>
      <c r="AE51" s="85"/>
      <c r="AF51" s="85"/>
      <c r="AG51" s="85"/>
      <c r="AH51" s="85"/>
      <c r="AI51" s="85"/>
      <c r="AJ51" s="85"/>
      <c r="AK51" s="85"/>
      <c r="AL51" s="85"/>
      <c r="AM51" s="85"/>
      <c r="AN51" s="85"/>
      <c r="AO51" s="85"/>
      <c r="AP51" s="85"/>
      <c r="AQ51" s="87"/>
      <c r="AR51" s="87"/>
      <c r="AS51" s="87"/>
      <c r="AT51" s="87"/>
      <c r="AU51" s="87"/>
    </row>
    <row r="52" spans="2:47" ht="24.95" customHeight="1">
      <c r="B52" s="554"/>
      <c r="C52" s="258" t="s">
        <v>207</v>
      </c>
      <c r="D52" s="289"/>
      <c r="E52" s="279">
        <v>6</v>
      </c>
      <c r="F52" s="95"/>
      <c r="G52" s="130"/>
      <c r="H52" s="131"/>
      <c r="I52" s="229"/>
      <c r="J52" s="95"/>
      <c r="K52" s="95"/>
      <c r="L52" s="95"/>
      <c r="M52" s="95"/>
      <c r="N52" s="95"/>
      <c r="O52" s="95"/>
      <c r="P52" s="95"/>
      <c r="Q52" s="95"/>
      <c r="R52" s="95"/>
      <c r="S52" s="95"/>
      <c r="T52" s="95"/>
      <c r="U52" s="95"/>
      <c r="V52" s="95"/>
      <c r="W52" s="95"/>
      <c r="X52" s="95"/>
      <c r="Y52" s="93"/>
      <c r="Z52" s="93"/>
      <c r="AA52" s="93"/>
      <c r="AB52" s="125"/>
      <c r="AC52" s="125"/>
      <c r="AD52" s="85"/>
      <c r="AE52" s="85"/>
      <c r="AF52" s="85"/>
      <c r="AG52" s="85"/>
      <c r="AH52" s="85"/>
      <c r="AI52" s="85"/>
      <c r="AJ52" s="85"/>
      <c r="AK52" s="85"/>
      <c r="AL52" s="85"/>
      <c r="AM52" s="85"/>
      <c r="AN52" s="85"/>
      <c r="AO52" s="85"/>
      <c r="AP52" s="85"/>
      <c r="AQ52" s="87"/>
      <c r="AR52" s="87"/>
      <c r="AS52" s="87"/>
      <c r="AT52" s="87"/>
      <c r="AU52" s="87"/>
    </row>
    <row r="53" spans="2:47" ht="24.95" customHeight="1">
      <c r="B53" s="554"/>
      <c r="C53" s="258" t="s">
        <v>208</v>
      </c>
      <c r="D53" s="282"/>
      <c r="E53" s="279" t="s">
        <v>228</v>
      </c>
      <c r="F53" s="95"/>
      <c r="G53" s="130"/>
      <c r="H53" s="131"/>
      <c r="I53" s="229"/>
      <c r="J53" s="95"/>
      <c r="K53" s="95"/>
      <c r="L53" s="95"/>
      <c r="M53" s="95"/>
      <c r="N53" s="95"/>
      <c r="O53" s="95"/>
      <c r="P53" s="95"/>
      <c r="Q53" s="95"/>
      <c r="R53" s="95"/>
      <c r="S53" s="95"/>
      <c r="T53" s="95"/>
      <c r="U53" s="95"/>
      <c r="V53" s="95"/>
      <c r="W53" s="95"/>
      <c r="X53" s="95"/>
      <c r="Y53" s="93"/>
      <c r="Z53" s="93"/>
      <c r="AA53" s="93"/>
      <c r="AB53" s="125"/>
      <c r="AC53" s="125"/>
      <c r="AD53" s="85"/>
      <c r="AE53" s="85"/>
      <c r="AF53" s="85"/>
      <c r="AG53" s="85"/>
      <c r="AH53" s="85"/>
      <c r="AI53" s="85"/>
      <c r="AJ53" s="85"/>
      <c r="AK53" s="85"/>
      <c r="AL53" s="85"/>
      <c r="AM53" s="85"/>
      <c r="AN53" s="85"/>
      <c r="AO53" s="85"/>
      <c r="AP53" s="85"/>
      <c r="AQ53" s="87"/>
      <c r="AR53" s="87"/>
      <c r="AS53" s="87"/>
      <c r="AT53" s="87"/>
      <c r="AU53" s="87"/>
    </row>
    <row r="54" spans="2:47" ht="24.95" customHeight="1">
      <c r="B54" s="554"/>
      <c r="C54" s="258" t="s">
        <v>210</v>
      </c>
      <c r="D54" s="282" t="s">
        <v>215</v>
      </c>
      <c r="E54" s="284">
        <v>45071</v>
      </c>
      <c r="F54" s="95"/>
      <c r="G54" s="130"/>
      <c r="H54" s="131"/>
      <c r="I54" s="229"/>
      <c r="J54" s="95"/>
      <c r="K54" s="95"/>
      <c r="L54" s="95"/>
      <c r="M54" s="95"/>
      <c r="N54" s="95"/>
      <c r="O54" s="95"/>
      <c r="P54" s="95"/>
      <c r="Q54" s="95"/>
      <c r="R54" s="95"/>
      <c r="S54" s="95"/>
      <c r="T54" s="95"/>
      <c r="U54" s="95"/>
      <c r="V54" s="95"/>
      <c r="W54" s="95"/>
      <c r="X54" s="95"/>
      <c r="Y54" s="93"/>
      <c r="Z54" s="93"/>
      <c r="AA54" s="93"/>
      <c r="AB54" s="125"/>
      <c r="AC54" s="125"/>
      <c r="AD54" s="85"/>
      <c r="AE54" s="85"/>
      <c r="AF54" s="85"/>
      <c r="AG54" s="85"/>
      <c r="AH54" s="85"/>
      <c r="AI54" s="85"/>
      <c r="AJ54" s="85"/>
      <c r="AK54" s="85"/>
      <c r="AL54" s="85"/>
      <c r="AM54" s="85"/>
      <c r="AN54" s="85"/>
      <c r="AO54" s="85"/>
      <c r="AP54" s="85"/>
      <c r="AQ54" s="87"/>
      <c r="AR54" s="87"/>
      <c r="AS54" s="87"/>
      <c r="AT54" s="87"/>
      <c r="AU54" s="87"/>
    </row>
    <row r="55" spans="2:47" ht="24.95" customHeight="1">
      <c r="B55" s="554"/>
      <c r="C55" s="258" t="s">
        <v>211</v>
      </c>
      <c r="D55" s="287"/>
      <c r="E55" s="285">
        <v>200000</v>
      </c>
      <c r="F55" s="95"/>
      <c r="G55" s="130"/>
      <c r="H55" s="131"/>
      <c r="I55" s="229"/>
      <c r="J55" s="95"/>
      <c r="K55" s="95"/>
      <c r="L55" s="95"/>
      <c r="M55" s="95"/>
      <c r="N55" s="95"/>
      <c r="O55" s="95"/>
      <c r="P55" s="95"/>
      <c r="Q55" s="95"/>
      <c r="R55" s="95"/>
      <c r="S55" s="95"/>
      <c r="T55" s="95"/>
      <c r="U55" s="95"/>
      <c r="V55" s="95"/>
      <c r="W55" s="95"/>
      <c r="X55" s="95"/>
      <c r="Y55" s="93"/>
      <c r="Z55" s="93"/>
      <c r="AA55" s="93"/>
      <c r="AB55" s="125"/>
      <c r="AC55" s="125"/>
      <c r="AD55" s="85"/>
      <c r="AE55" s="85"/>
      <c r="AF55" s="85"/>
      <c r="AG55" s="85"/>
      <c r="AH55" s="85"/>
      <c r="AI55" s="85"/>
      <c r="AJ55" s="85"/>
      <c r="AK55" s="85"/>
      <c r="AL55" s="85"/>
      <c r="AM55" s="85"/>
      <c r="AN55" s="85"/>
      <c r="AO55" s="85"/>
      <c r="AP55" s="85"/>
      <c r="AQ55" s="87"/>
      <c r="AR55" s="87"/>
      <c r="AS55" s="87"/>
      <c r="AT55" s="87"/>
      <c r="AU55" s="87"/>
    </row>
    <row r="56" spans="2:47" ht="24.95" customHeight="1">
      <c r="B56" s="554"/>
      <c r="C56" s="258" t="s">
        <v>212</v>
      </c>
      <c r="D56" s="489"/>
      <c r="E56" s="285" t="s">
        <v>362</v>
      </c>
      <c r="F56" s="95"/>
      <c r="G56" s="130"/>
      <c r="H56" s="131"/>
      <c r="I56" s="229"/>
      <c r="J56" s="95"/>
      <c r="K56" s="95"/>
      <c r="L56" s="95"/>
      <c r="M56" s="95"/>
      <c r="N56" s="95"/>
      <c r="O56" s="95"/>
      <c r="P56" s="95"/>
      <c r="Q56" s="95"/>
      <c r="R56" s="95"/>
      <c r="S56" s="95"/>
      <c r="T56" s="95"/>
      <c r="U56" s="95"/>
      <c r="V56" s="95"/>
      <c r="W56" s="95"/>
      <c r="X56" s="95"/>
      <c r="Y56" s="93"/>
      <c r="Z56" s="93"/>
      <c r="AA56" s="93"/>
      <c r="AB56" s="125"/>
      <c r="AC56" s="125"/>
      <c r="AD56" s="85"/>
      <c r="AE56" s="85"/>
      <c r="AF56" s="85"/>
      <c r="AG56" s="85"/>
      <c r="AH56" s="85"/>
      <c r="AI56" s="85"/>
      <c r="AJ56" s="85"/>
      <c r="AK56" s="85"/>
      <c r="AL56" s="85"/>
      <c r="AM56" s="85"/>
      <c r="AN56" s="85"/>
      <c r="AO56" s="85"/>
      <c r="AP56" s="85"/>
      <c r="AQ56" s="87"/>
      <c r="AR56" s="87"/>
      <c r="AS56" s="87"/>
      <c r="AT56" s="87"/>
      <c r="AU56" s="87"/>
    </row>
    <row r="57" spans="2:47" ht="24.95" customHeight="1">
      <c r="B57" s="554"/>
      <c r="C57" s="258" t="s">
        <v>213</v>
      </c>
      <c r="D57" s="459">
        <f>MIN(D56,D55)</f>
        <v>0</v>
      </c>
      <c r="E57" s="286" t="s">
        <v>230</v>
      </c>
      <c r="F57" s="95"/>
      <c r="G57" s="130"/>
      <c r="H57" s="131"/>
      <c r="I57" s="229"/>
      <c r="J57" s="95"/>
      <c r="K57" s="95"/>
      <c r="L57" s="95"/>
      <c r="M57" s="95"/>
      <c r="N57" s="95"/>
      <c r="O57" s="95"/>
      <c r="P57" s="95"/>
      <c r="Q57" s="95"/>
      <c r="R57" s="95"/>
      <c r="S57" s="95"/>
      <c r="T57" s="95"/>
      <c r="U57" s="95"/>
      <c r="V57" s="95"/>
      <c r="W57" s="95"/>
      <c r="X57" s="95"/>
      <c r="Y57" s="93"/>
      <c r="Z57" s="93"/>
      <c r="AA57" s="93"/>
      <c r="AB57" s="125"/>
      <c r="AC57" s="125"/>
      <c r="AD57" s="85"/>
      <c r="AE57" s="85"/>
      <c r="AF57" s="85"/>
      <c r="AG57" s="85"/>
      <c r="AH57" s="85"/>
      <c r="AI57" s="85"/>
      <c r="AJ57" s="85"/>
      <c r="AK57" s="85"/>
      <c r="AL57" s="85"/>
      <c r="AM57" s="85"/>
      <c r="AN57" s="85"/>
      <c r="AO57" s="85"/>
      <c r="AP57" s="85"/>
      <c r="AQ57" s="87"/>
      <c r="AR57" s="87"/>
      <c r="AS57" s="87"/>
      <c r="AT57" s="87"/>
      <c r="AU57" s="87"/>
    </row>
    <row r="58" spans="2:47" ht="24.95" customHeight="1" thickBot="1">
      <c r="B58" s="555"/>
      <c r="C58" s="259" t="s">
        <v>214</v>
      </c>
      <c r="D58" s="460">
        <f>D57</f>
        <v>0</v>
      </c>
      <c r="E58" s="452" t="s">
        <v>229</v>
      </c>
      <c r="F58" s="95"/>
      <c r="G58" s="130"/>
      <c r="H58" s="131"/>
      <c r="I58" s="229"/>
      <c r="J58" s="95"/>
      <c r="K58" s="95"/>
      <c r="L58" s="95"/>
      <c r="M58" s="95"/>
      <c r="N58" s="95"/>
      <c r="O58" s="95"/>
      <c r="P58" s="95"/>
      <c r="Q58" s="95"/>
      <c r="R58" s="95"/>
      <c r="S58" s="95"/>
      <c r="T58" s="95"/>
      <c r="U58" s="95"/>
      <c r="V58" s="95"/>
      <c r="W58" s="95"/>
      <c r="X58" s="95"/>
      <c r="Y58" s="93"/>
      <c r="Z58" s="93"/>
      <c r="AA58" s="93"/>
      <c r="AB58" s="125"/>
      <c r="AC58" s="125"/>
      <c r="AD58" s="85"/>
      <c r="AE58" s="85"/>
      <c r="AF58" s="85"/>
      <c r="AG58" s="85"/>
      <c r="AH58" s="85"/>
      <c r="AI58" s="85"/>
      <c r="AJ58" s="85"/>
      <c r="AK58" s="85"/>
      <c r="AL58" s="85"/>
      <c r="AM58" s="85"/>
      <c r="AN58" s="85"/>
      <c r="AO58" s="85"/>
      <c r="AP58" s="85"/>
      <c r="AQ58" s="87"/>
      <c r="AR58" s="87"/>
      <c r="AS58" s="87"/>
      <c r="AT58" s="87"/>
      <c r="AU58" s="87"/>
    </row>
    <row r="59" spans="2:47" ht="24.95" customHeight="1">
      <c r="B59" s="556" t="s">
        <v>226</v>
      </c>
      <c r="C59" s="453" t="s">
        <v>206</v>
      </c>
      <c r="D59" s="454"/>
      <c r="E59" s="455" t="s">
        <v>227</v>
      </c>
      <c r="F59" s="95"/>
      <c r="G59" s="130"/>
      <c r="H59" s="131"/>
      <c r="I59" s="229"/>
      <c r="J59" s="95"/>
      <c r="K59" s="95"/>
      <c r="L59" s="95"/>
      <c r="M59" s="95"/>
      <c r="N59" s="95"/>
      <c r="O59" s="95"/>
      <c r="P59" s="95"/>
      <c r="Q59" s="95"/>
      <c r="R59" s="95"/>
      <c r="S59" s="95"/>
      <c r="T59" s="95"/>
      <c r="U59" s="95"/>
      <c r="V59" s="95"/>
      <c r="W59" s="95"/>
      <c r="X59" s="95"/>
      <c r="Y59" s="93"/>
      <c r="Z59" s="93"/>
      <c r="AA59" s="93"/>
      <c r="AB59" s="125"/>
      <c r="AC59" s="125"/>
      <c r="AD59" s="85"/>
      <c r="AE59" s="85"/>
      <c r="AF59" s="85"/>
      <c r="AG59" s="85"/>
      <c r="AH59" s="85"/>
      <c r="AI59" s="85"/>
      <c r="AJ59" s="85"/>
      <c r="AK59" s="85"/>
      <c r="AL59" s="85"/>
      <c r="AM59" s="85"/>
      <c r="AN59" s="85"/>
      <c r="AO59" s="85"/>
      <c r="AP59" s="85"/>
      <c r="AQ59" s="87"/>
      <c r="AR59" s="87"/>
      <c r="AS59" s="87"/>
      <c r="AT59" s="87"/>
      <c r="AU59" s="87"/>
    </row>
    <row r="60" spans="2:47" ht="24.95" customHeight="1">
      <c r="B60" s="554"/>
      <c r="C60" s="258" t="s">
        <v>207</v>
      </c>
      <c r="D60" s="289"/>
      <c r="E60" s="279">
        <v>6</v>
      </c>
      <c r="F60" s="95"/>
      <c r="G60" s="130"/>
      <c r="H60" s="131"/>
      <c r="I60" s="229"/>
      <c r="J60" s="95"/>
      <c r="K60" s="95"/>
      <c r="L60" s="95"/>
      <c r="M60" s="95"/>
      <c r="N60" s="95"/>
      <c r="O60" s="95"/>
      <c r="P60" s="95"/>
      <c r="Q60" s="95"/>
      <c r="R60" s="95"/>
      <c r="S60" s="95"/>
      <c r="T60" s="95"/>
      <c r="U60" s="95"/>
      <c r="V60" s="95"/>
      <c r="W60" s="95"/>
      <c r="X60" s="95"/>
      <c r="Y60" s="93"/>
      <c r="Z60" s="93"/>
      <c r="AA60" s="93"/>
      <c r="AB60" s="125"/>
      <c r="AC60" s="125"/>
      <c r="AD60" s="85"/>
      <c r="AE60" s="85"/>
      <c r="AF60" s="85"/>
      <c r="AG60" s="85"/>
      <c r="AH60" s="85"/>
      <c r="AI60" s="85"/>
      <c r="AJ60" s="85"/>
      <c r="AK60" s="85"/>
      <c r="AL60" s="85"/>
      <c r="AM60" s="85"/>
      <c r="AN60" s="85"/>
      <c r="AO60" s="85"/>
      <c r="AP60" s="85"/>
      <c r="AQ60" s="87"/>
      <c r="AR60" s="87"/>
      <c r="AS60" s="87"/>
      <c r="AT60" s="87"/>
      <c r="AU60" s="87"/>
    </row>
    <row r="61" spans="2:47" ht="24.95" customHeight="1">
      <c r="B61" s="554"/>
      <c r="C61" s="258" t="s">
        <v>208</v>
      </c>
      <c r="D61" s="282"/>
      <c r="E61" s="279" t="s">
        <v>228</v>
      </c>
      <c r="F61" s="95"/>
      <c r="G61" s="130"/>
      <c r="H61" s="131"/>
      <c r="I61" s="229"/>
      <c r="J61" s="95"/>
      <c r="K61" s="95"/>
      <c r="L61" s="95"/>
      <c r="M61" s="95"/>
      <c r="N61" s="95"/>
      <c r="O61" s="95"/>
      <c r="P61" s="95"/>
      <c r="Q61" s="95"/>
      <c r="R61" s="95"/>
      <c r="S61" s="95"/>
      <c r="T61" s="95"/>
      <c r="U61" s="95"/>
      <c r="V61" s="95"/>
      <c r="W61" s="95"/>
      <c r="X61" s="95"/>
      <c r="Y61" s="93"/>
      <c r="Z61" s="93"/>
      <c r="AA61" s="93"/>
      <c r="AB61" s="125"/>
      <c r="AC61" s="125"/>
      <c r="AD61" s="85"/>
      <c r="AE61" s="85"/>
      <c r="AF61" s="85"/>
      <c r="AG61" s="85"/>
      <c r="AH61" s="85"/>
      <c r="AI61" s="85"/>
      <c r="AJ61" s="85"/>
      <c r="AK61" s="85"/>
      <c r="AL61" s="85"/>
      <c r="AM61" s="85"/>
      <c r="AN61" s="85"/>
      <c r="AO61" s="85"/>
      <c r="AP61" s="85"/>
      <c r="AQ61" s="87"/>
      <c r="AR61" s="87"/>
      <c r="AS61" s="87"/>
      <c r="AT61" s="87"/>
      <c r="AU61" s="87"/>
    </row>
    <row r="62" spans="2:47" ht="24.95" customHeight="1">
      <c r="B62" s="554"/>
      <c r="C62" s="258" t="s">
        <v>210</v>
      </c>
      <c r="D62" s="282" t="s">
        <v>215</v>
      </c>
      <c r="E62" s="284">
        <v>45071</v>
      </c>
      <c r="F62" s="95"/>
      <c r="G62" s="130"/>
      <c r="H62" s="131"/>
      <c r="I62" s="229"/>
      <c r="J62" s="95"/>
      <c r="K62" s="95"/>
      <c r="L62" s="95"/>
      <c r="M62" s="95"/>
      <c r="N62" s="95"/>
      <c r="O62" s="95"/>
      <c r="P62" s="95"/>
      <c r="Q62" s="95"/>
      <c r="R62" s="95"/>
      <c r="S62" s="95"/>
      <c r="T62" s="95"/>
      <c r="U62" s="95"/>
      <c r="V62" s="95"/>
      <c r="W62" s="95"/>
      <c r="X62" s="95"/>
      <c r="Y62" s="93"/>
      <c r="Z62" s="93"/>
      <c r="AA62" s="93"/>
      <c r="AB62" s="125"/>
      <c r="AC62" s="125"/>
      <c r="AD62" s="85"/>
      <c r="AE62" s="85"/>
      <c r="AF62" s="85"/>
      <c r="AG62" s="85"/>
      <c r="AH62" s="85"/>
      <c r="AI62" s="85"/>
      <c r="AJ62" s="85"/>
      <c r="AK62" s="85"/>
      <c r="AL62" s="85"/>
      <c r="AM62" s="85"/>
      <c r="AN62" s="85"/>
      <c r="AO62" s="85"/>
      <c r="AP62" s="85"/>
      <c r="AQ62" s="87"/>
      <c r="AR62" s="87"/>
      <c r="AS62" s="87"/>
      <c r="AT62" s="87"/>
      <c r="AU62" s="87"/>
    </row>
    <row r="63" spans="2:47" ht="24.95" customHeight="1">
      <c r="B63" s="554"/>
      <c r="C63" s="258" t="s">
        <v>211</v>
      </c>
      <c r="D63" s="287"/>
      <c r="E63" s="285">
        <v>200000</v>
      </c>
      <c r="F63" s="95"/>
      <c r="G63" s="130"/>
      <c r="H63" s="131"/>
      <c r="I63" s="229"/>
      <c r="J63" s="95"/>
      <c r="K63" s="95"/>
      <c r="L63" s="95"/>
      <c r="M63" s="95"/>
      <c r="N63" s="95"/>
      <c r="O63" s="95"/>
      <c r="P63" s="95"/>
      <c r="Q63" s="95"/>
      <c r="R63" s="95"/>
      <c r="S63" s="95"/>
      <c r="T63" s="95"/>
      <c r="U63" s="95"/>
      <c r="V63" s="95"/>
      <c r="W63" s="95"/>
      <c r="X63" s="95"/>
      <c r="Y63" s="93"/>
      <c r="Z63" s="93"/>
      <c r="AA63" s="93"/>
      <c r="AB63" s="125"/>
      <c r="AC63" s="125"/>
      <c r="AD63" s="85"/>
      <c r="AE63" s="85"/>
      <c r="AF63" s="85"/>
      <c r="AG63" s="85"/>
      <c r="AH63" s="85"/>
      <c r="AI63" s="85"/>
      <c r="AJ63" s="85"/>
      <c r="AK63" s="85"/>
      <c r="AL63" s="85"/>
      <c r="AM63" s="85"/>
      <c r="AN63" s="85"/>
      <c r="AO63" s="85"/>
      <c r="AP63" s="85"/>
      <c r="AQ63" s="87"/>
      <c r="AR63" s="87"/>
      <c r="AS63" s="87"/>
      <c r="AT63" s="87"/>
      <c r="AU63" s="87"/>
    </row>
    <row r="64" spans="2:47" ht="24.95" customHeight="1">
      <c r="B64" s="554"/>
      <c r="C64" s="258" t="s">
        <v>212</v>
      </c>
      <c r="D64" s="489"/>
      <c r="E64" s="285" t="s">
        <v>362</v>
      </c>
      <c r="F64" s="95"/>
      <c r="G64" s="130"/>
      <c r="H64" s="131"/>
      <c r="I64" s="229"/>
      <c r="J64" s="95"/>
      <c r="K64" s="95"/>
      <c r="L64" s="95"/>
      <c r="M64" s="95"/>
      <c r="N64" s="95"/>
      <c r="O64" s="95"/>
      <c r="P64" s="95"/>
      <c r="Q64" s="95"/>
      <c r="R64" s="95"/>
      <c r="S64" s="95"/>
      <c r="T64" s="95"/>
      <c r="U64" s="95"/>
      <c r="V64" s="95"/>
      <c r="W64" s="95"/>
      <c r="X64" s="95"/>
      <c r="Y64" s="93"/>
      <c r="Z64" s="93"/>
      <c r="AA64" s="93"/>
      <c r="AB64" s="125"/>
      <c r="AC64" s="125"/>
      <c r="AD64" s="85"/>
      <c r="AE64" s="85"/>
      <c r="AF64" s="85"/>
      <c r="AG64" s="85"/>
      <c r="AH64" s="85"/>
      <c r="AI64" s="85"/>
      <c r="AJ64" s="85"/>
      <c r="AK64" s="85"/>
      <c r="AL64" s="85"/>
      <c r="AM64" s="85"/>
      <c r="AN64" s="85"/>
      <c r="AO64" s="85"/>
      <c r="AP64" s="85"/>
      <c r="AQ64" s="87"/>
      <c r="AR64" s="87"/>
      <c r="AS64" s="87"/>
      <c r="AT64" s="87"/>
      <c r="AU64" s="87"/>
    </row>
    <row r="65" spans="2:47" ht="24.95" customHeight="1">
      <c r="B65" s="554"/>
      <c r="C65" s="258" t="s">
        <v>213</v>
      </c>
      <c r="D65" s="459">
        <f>MIN(D64,D63)</f>
        <v>0</v>
      </c>
      <c r="E65" s="286" t="s">
        <v>230</v>
      </c>
      <c r="F65" s="95"/>
      <c r="G65" s="130"/>
      <c r="H65" s="131"/>
      <c r="I65" s="229"/>
      <c r="J65" s="95"/>
      <c r="K65" s="95"/>
      <c r="L65" s="95"/>
      <c r="M65" s="95"/>
      <c r="N65" s="95"/>
      <c r="O65" s="95"/>
      <c r="P65" s="95"/>
      <c r="Q65" s="95"/>
      <c r="R65" s="95"/>
      <c r="S65" s="95"/>
      <c r="T65" s="95"/>
      <c r="U65" s="95"/>
      <c r="V65" s="95"/>
      <c r="W65" s="95"/>
      <c r="X65" s="95"/>
      <c r="Y65" s="93"/>
      <c r="Z65" s="93"/>
      <c r="AA65" s="93"/>
      <c r="AB65" s="125"/>
      <c r="AC65" s="125"/>
      <c r="AD65" s="85"/>
      <c r="AE65" s="85"/>
      <c r="AF65" s="85"/>
      <c r="AG65" s="85"/>
      <c r="AH65" s="85"/>
      <c r="AI65" s="85"/>
      <c r="AJ65" s="85"/>
      <c r="AK65" s="85"/>
      <c r="AL65" s="85"/>
      <c r="AM65" s="85"/>
      <c r="AN65" s="85"/>
      <c r="AO65" s="85"/>
      <c r="AP65" s="85"/>
      <c r="AQ65" s="87"/>
      <c r="AR65" s="87"/>
      <c r="AS65" s="87"/>
      <c r="AT65" s="87"/>
      <c r="AU65" s="87"/>
    </row>
    <row r="66" spans="2:47" ht="24.95" customHeight="1" thickBot="1">
      <c r="B66" s="555"/>
      <c r="C66" s="259" t="s">
        <v>214</v>
      </c>
      <c r="D66" s="460">
        <f>D65</f>
        <v>0</v>
      </c>
      <c r="E66" s="452" t="s">
        <v>229</v>
      </c>
      <c r="F66" s="95"/>
      <c r="G66" s="130"/>
      <c r="H66" s="131"/>
      <c r="I66" s="229"/>
      <c r="J66" s="95"/>
      <c r="K66" s="95"/>
      <c r="L66" s="95"/>
      <c r="M66" s="95"/>
      <c r="N66" s="95"/>
      <c r="O66" s="95"/>
      <c r="P66" s="95"/>
      <c r="Q66" s="95"/>
      <c r="R66" s="95"/>
      <c r="S66" s="95"/>
      <c r="T66" s="95"/>
      <c r="U66" s="95"/>
      <c r="V66" s="95"/>
      <c r="W66" s="95"/>
      <c r="X66" s="95"/>
      <c r="Y66" s="93"/>
      <c r="Z66" s="93"/>
      <c r="AA66" s="93"/>
      <c r="AB66" s="125"/>
      <c r="AC66" s="125"/>
      <c r="AD66" s="85"/>
      <c r="AE66" s="85"/>
      <c r="AF66" s="85"/>
      <c r="AG66" s="85"/>
      <c r="AH66" s="85"/>
      <c r="AI66" s="85"/>
      <c r="AJ66" s="85"/>
      <c r="AK66" s="85"/>
      <c r="AL66" s="85"/>
      <c r="AM66" s="85"/>
      <c r="AN66" s="85"/>
      <c r="AO66" s="85"/>
      <c r="AP66" s="85"/>
      <c r="AQ66" s="87"/>
      <c r="AR66" s="87"/>
      <c r="AS66" s="87"/>
      <c r="AT66" s="87"/>
      <c r="AU66" s="87"/>
    </row>
    <row r="67" spans="2:47" ht="24.95" customHeight="1">
      <c r="B67" s="556" t="s">
        <v>232</v>
      </c>
      <c r="C67" s="453" t="s">
        <v>206</v>
      </c>
      <c r="D67" s="454"/>
      <c r="E67" s="455" t="s">
        <v>227</v>
      </c>
      <c r="F67" s="95"/>
      <c r="G67" s="130"/>
      <c r="H67" s="131"/>
      <c r="I67" s="229"/>
      <c r="J67" s="95"/>
      <c r="K67" s="95"/>
      <c r="L67" s="95"/>
      <c r="M67" s="95"/>
      <c r="N67" s="95"/>
      <c r="O67" s="95"/>
      <c r="P67" s="95"/>
      <c r="Q67" s="95"/>
      <c r="R67" s="95"/>
      <c r="S67" s="95"/>
      <c r="T67" s="95"/>
      <c r="U67" s="95"/>
      <c r="V67" s="95"/>
      <c r="W67" s="95"/>
      <c r="X67" s="95"/>
      <c r="Y67" s="93"/>
      <c r="Z67" s="93"/>
      <c r="AA67" s="93"/>
      <c r="AB67" s="125"/>
      <c r="AC67" s="125"/>
      <c r="AD67" s="85"/>
      <c r="AE67" s="85"/>
      <c r="AF67" s="85"/>
      <c r="AG67" s="85"/>
      <c r="AH67" s="85"/>
      <c r="AI67" s="85"/>
      <c r="AJ67" s="85"/>
      <c r="AK67" s="85"/>
      <c r="AL67" s="85"/>
      <c r="AM67" s="85"/>
      <c r="AN67" s="85"/>
      <c r="AO67" s="85"/>
      <c r="AP67" s="85"/>
      <c r="AQ67" s="87"/>
      <c r="AR67" s="87"/>
      <c r="AS67" s="87"/>
      <c r="AT67" s="87"/>
      <c r="AU67" s="87"/>
    </row>
    <row r="68" spans="2:47" ht="24.95" customHeight="1">
      <c r="B68" s="554"/>
      <c r="C68" s="258" t="s">
        <v>207</v>
      </c>
      <c r="D68" s="289"/>
      <c r="E68" s="279">
        <v>6</v>
      </c>
      <c r="F68" s="95"/>
      <c r="G68" s="130"/>
      <c r="H68" s="131"/>
      <c r="I68" s="229"/>
      <c r="J68" s="95"/>
      <c r="K68" s="95"/>
      <c r="L68" s="95"/>
      <c r="M68" s="95"/>
      <c r="N68" s="95"/>
      <c r="O68" s="95"/>
      <c r="P68" s="95"/>
      <c r="Q68" s="95"/>
      <c r="R68" s="95"/>
      <c r="S68" s="95"/>
      <c r="T68" s="95"/>
      <c r="U68" s="95"/>
      <c r="V68" s="95"/>
      <c r="W68" s="95"/>
      <c r="X68" s="95"/>
      <c r="Y68" s="93"/>
      <c r="Z68" s="93"/>
      <c r="AA68" s="93"/>
      <c r="AB68" s="125"/>
      <c r="AC68" s="125"/>
      <c r="AD68" s="85"/>
      <c r="AE68" s="85"/>
      <c r="AF68" s="85"/>
      <c r="AG68" s="85"/>
      <c r="AH68" s="85"/>
      <c r="AI68" s="85"/>
      <c r="AJ68" s="85"/>
      <c r="AK68" s="85"/>
      <c r="AL68" s="85"/>
      <c r="AM68" s="85"/>
      <c r="AN68" s="85"/>
      <c r="AO68" s="85"/>
      <c r="AP68" s="85"/>
      <c r="AQ68" s="87"/>
      <c r="AR68" s="87"/>
      <c r="AS68" s="87"/>
      <c r="AT68" s="87"/>
      <c r="AU68" s="87"/>
    </row>
    <row r="69" spans="2:47" ht="24.95" customHeight="1">
      <c r="B69" s="554"/>
      <c r="C69" s="258" t="s">
        <v>208</v>
      </c>
      <c r="D69" s="282"/>
      <c r="E69" s="279" t="s">
        <v>228</v>
      </c>
      <c r="F69" s="95"/>
      <c r="G69" s="130"/>
      <c r="H69" s="131"/>
      <c r="I69" s="229"/>
      <c r="J69" s="95"/>
      <c r="K69" s="95"/>
      <c r="L69" s="95"/>
      <c r="M69" s="95"/>
      <c r="N69" s="95"/>
      <c r="O69" s="95"/>
      <c r="P69" s="95"/>
      <c r="Q69" s="95"/>
      <c r="R69" s="95"/>
      <c r="S69" s="95"/>
      <c r="T69" s="95"/>
      <c r="U69" s="95"/>
      <c r="V69" s="95"/>
      <c r="W69" s="95"/>
      <c r="X69" s="95"/>
      <c r="Y69" s="93"/>
      <c r="Z69" s="93"/>
      <c r="AA69" s="93"/>
      <c r="AB69" s="125"/>
      <c r="AC69" s="125"/>
      <c r="AD69" s="85"/>
      <c r="AE69" s="85"/>
      <c r="AF69" s="85"/>
      <c r="AG69" s="85"/>
      <c r="AH69" s="85"/>
      <c r="AI69" s="85"/>
      <c r="AJ69" s="85"/>
      <c r="AK69" s="85"/>
      <c r="AL69" s="85"/>
      <c r="AM69" s="85"/>
      <c r="AN69" s="85"/>
      <c r="AO69" s="85"/>
      <c r="AP69" s="85"/>
      <c r="AQ69" s="87"/>
      <c r="AR69" s="87"/>
      <c r="AS69" s="87"/>
      <c r="AT69" s="87"/>
      <c r="AU69" s="87"/>
    </row>
    <row r="70" spans="2:47" ht="24.95" customHeight="1">
      <c r="B70" s="554"/>
      <c r="C70" s="258" t="s">
        <v>210</v>
      </c>
      <c r="D70" s="282" t="s">
        <v>215</v>
      </c>
      <c r="E70" s="284">
        <v>45071</v>
      </c>
      <c r="F70" s="95"/>
      <c r="G70" s="130"/>
      <c r="H70" s="131"/>
      <c r="I70" s="229"/>
      <c r="J70" s="95"/>
      <c r="K70" s="95"/>
      <c r="L70" s="95"/>
      <c r="M70" s="95"/>
      <c r="N70" s="95"/>
      <c r="O70" s="95"/>
      <c r="P70" s="95"/>
      <c r="Q70" s="95"/>
      <c r="R70" s="95"/>
      <c r="S70" s="95"/>
      <c r="T70" s="95"/>
      <c r="U70" s="95"/>
      <c r="V70" s="95"/>
      <c r="W70" s="95"/>
      <c r="X70" s="95"/>
      <c r="Y70" s="93"/>
      <c r="Z70" s="93"/>
      <c r="AA70" s="93"/>
      <c r="AB70" s="125"/>
      <c r="AC70" s="125"/>
      <c r="AD70" s="85"/>
      <c r="AE70" s="85"/>
      <c r="AF70" s="85"/>
      <c r="AG70" s="85"/>
      <c r="AH70" s="85"/>
      <c r="AI70" s="85"/>
      <c r="AJ70" s="85"/>
      <c r="AK70" s="85"/>
      <c r="AL70" s="85"/>
      <c r="AM70" s="85"/>
      <c r="AN70" s="85"/>
      <c r="AO70" s="85"/>
      <c r="AP70" s="85"/>
      <c r="AQ70" s="87"/>
      <c r="AR70" s="87"/>
      <c r="AS70" s="87"/>
      <c r="AT70" s="87"/>
      <c r="AU70" s="87"/>
    </row>
    <row r="71" spans="2:47" ht="24.95" customHeight="1">
      <c r="B71" s="554"/>
      <c r="C71" s="258" t="s">
        <v>211</v>
      </c>
      <c r="D71" s="287"/>
      <c r="E71" s="285">
        <v>200000</v>
      </c>
      <c r="F71" s="95"/>
      <c r="G71" s="130"/>
      <c r="H71" s="131"/>
      <c r="I71" s="229"/>
      <c r="J71" s="95"/>
      <c r="K71" s="95"/>
      <c r="L71" s="95"/>
      <c r="M71" s="95"/>
      <c r="N71" s="95"/>
      <c r="O71" s="95"/>
      <c r="P71" s="95"/>
      <c r="Q71" s="95"/>
      <c r="R71" s="95"/>
      <c r="S71" s="95"/>
      <c r="T71" s="95"/>
      <c r="U71" s="95"/>
      <c r="V71" s="95"/>
      <c r="W71" s="95"/>
      <c r="X71" s="95"/>
      <c r="Y71" s="93"/>
      <c r="Z71" s="93"/>
      <c r="AA71" s="93"/>
      <c r="AB71" s="125"/>
      <c r="AC71" s="125"/>
      <c r="AD71" s="85"/>
      <c r="AE71" s="85"/>
      <c r="AF71" s="85"/>
      <c r="AG71" s="85"/>
      <c r="AH71" s="85"/>
      <c r="AI71" s="85"/>
      <c r="AJ71" s="85"/>
      <c r="AK71" s="85"/>
      <c r="AL71" s="85"/>
      <c r="AM71" s="85"/>
      <c r="AN71" s="85"/>
      <c r="AO71" s="85"/>
      <c r="AP71" s="85"/>
      <c r="AQ71" s="87"/>
      <c r="AR71" s="87"/>
      <c r="AS71" s="87"/>
      <c r="AT71" s="87"/>
      <c r="AU71" s="87"/>
    </row>
    <row r="72" spans="2:47" ht="24.95" customHeight="1">
      <c r="B72" s="554"/>
      <c r="C72" s="258" t="s">
        <v>212</v>
      </c>
      <c r="D72" s="489"/>
      <c r="E72" s="285" t="s">
        <v>362</v>
      </c>
      <c r="F72" s="95"/>
      <c r="G72" s="130"/>
      <c r="H72" s="131"/>
      <c r="I72" s="229"/>
      <c r="J72" s="95"/>
      <c r="K72" s="95"/>
      <c r="L72" s="95"/>
      <c r="M72" s="95"/>
      <c r="N72" s="95"/>
      <c r="O72" s="95"/>
      <c r="P72" s="95"/>
      <c r="Q72" s="95"/>
      <c r="R72" s="95"/>
      <c r="S72" s="95"/>
      <c r="T72" s="95"/>
      <c r="U72" s="95"/>
      <c r="V72" s="95"/>
      <c r="W72" s="95"/>
      <c r="X72" s="95"/>
      <c r="Y72" s="93"/>
      <c r="Z72" s="93"/>
      <c r="AA72" s="93"/>
      <c r="AB72" s="125"/>
      <c r="AC72" s="125"/>
      <c r="AD72" s="85"/>
      <c r="AE72" s="85"/>
      <c r="AF72" s="85"/>
      <c r="AG72" s="85"/>
      <c r="AH72" s="85"/>
      <c r="AI72" s="85"/>
      <c r="AJ72" s="85"/>
      <c r="AK72" s="85"/>
      <c r="AL72" s="85"/>
      <c r="AM72" s="85"/>
      <c r="AN72" s="85"/>
      <c r="AO72" s="85"/>
      <c r="AP72" s="85"/>
      <c r="AQ72" s="87"/>
      <c r="AR72" s="87"/>
      <c r="AS72" s="87"/>
      <c r="AT72" s="87"/>
      <c r="AU72" s="87"/>
    </row>
    <row r="73" spans="2:47" ht="24.95" customHeight="1">
      <c r="B73" s="554"/>
      <c r="C73" s="258" t="s">
        <v>213</v>
      </c>
      <c r="D73" s="459">
        <f>MIN(D72,D71)</f>
        <v>0</v>
      </c>
      <c r="E73" s="286" t="s">
        <v>230</v>
      </c>
      <c r="F73" s="95"/>
      <c r="G73" s="130"/>
      <c r="H73" s="131"/>
      <c r="I73" s="229"/>
      <c r="J73" s="95"/>
      <c r="K73" s="95"/>
      <c r="L73" s="95"/>
      <c r="M73" s="95"/>
      <c r="N73" s="95"/>
      <c r="O73" s="95"/>
      <c r="P73" s="95"/>
      <c r="Q73" s="95"/>
      <c r="R73" s="95"/>
      <c r="S73" s="95"/>
      <c r="T73" s="95"/>
      <c r="U73" s="95"/>
      <c r="V73" s="95"/>
      <c r="W73" s="95"/>
      <c r="X73" s="95"/>
      <c r="Y73" s="93"/>
      <c r="Z73" s="93"/>
      <c r="AA73" s="93"/>
      <c r="AB73" s="125"/>
      <c r="AC73" s="125"/>
      <c r="AD73" s="85"/>
      <c r="AE73" s="85"/>
      <c r="AF73" s="85"/>
      <c r="AG73" s="85"/>
      <c r="AH73" s="85"/>
      <c r="AI73" s="85"/>
      <c r="AJ73" s="85"/>
      <c r="AK73" s="85"/>
      <c r="AL73" s="85"/>
      <c r="AM73" s="85"/>
      <c r="AN73" s="85"/>
      <c r="AO73" s="85"/>
      <c r="AP73" s="85"/>
      <c r="AQ73" s="87"/>
      <c r="AR73" s="87"/>
      <c r="AS73" s="87"/>
      <c r="AT73" s="87"/>
      <c r="AU73" s="87"/>
    </row>
    <row r="74" spans="2:47" ht="24.95" customHeight="1" thickBot="1">
      <c r="B74" s="555"/>
      <c r="C74" s="259" t="s">
        <v>214</v>
      </c>
      <c r="D74" s="460">
        <f>D73</f>
        <v>0</v>
      </c>
      <c r="E74" s="452" t="s">
        <v>229</v>
      </c>
      <c r="F74" s="95"/>
      <c r="G74" s="130"/>
      <c r="H74" s="131"/>
      <c r="I74" s="229"/>
      <c r="J74" s="95"/>
      <c r="K74" s="95"/>
      <c r="L74" s="95"/>
      <c r="M74" s="95"/>
      <c r="N74" s="95"/>
      <c r="O74" s="95"/>
      <c r="P74" s="95"/>
      <c r="Q74" s="95"/>
      <c r="R74" s="95"/>
      <c r="S74" s="95"/>
      <c r="T74" s="95"/>
      <c r="U74" s="95"/>
      <c r="V74" s="95"/>
      <c r="W74" s="95"/>
      <c r="X74" s="95"/>
      <c r="Y74" s="93"/>
      <c r="Z74" s="93"/>
      <c r="AA74" s="93"/>
      <c r="AB74" s="125"/>
      <c r="AC74" s="125"/>
      <c r="AD74" s="85"/>
      <c r="AE74" s="85"/>
      <c r="AF74" s="85"/>
      <c r="AG74" s="85"/>
      <c r="AH74" s="85"/>
      <c r="AI74" s="85"/>
      <c r="AJ74" s="85"/>
      <c r="AK74" s="85"/>
      <c r="AL74" s="85"/>
      <c r="AM74" s="85"/>
      <c r="AN74" s="85"/>
      <c r="AO74" s="85"/>
      <c r="AP74" s="85"/>
      <c r="AQ74" s="87"/>
      <c r="AR74" s="87"/>
      <c r="AS74" s="87"/>
      <c r="AT74" s="87"/>
      <c r="AU74" s="87"/>
    </row>
    <row r="75" spans="2:47" ht="24.95" customHeight="1">
      <c r="B75" s="556" t="s">
        <v>233</v>
      </c>
      <c r="C75" s="453" t="s">
        <v>206</v>
      </c>
      <c r="D75" s="454"/>
      <c r="E75" s="455" t="s">
        <v>227</v>
      </c>
      <c r="F75" s="95"/>
      <c r="G75" s="130"/>
      <c r="H75" s="131"/>
      <c r="I75" s="229"/>
      <c r="J75" s="95"/>
      <c r="K75" s="95"/>
      <c r="L75" s="95"/>
      <c r="M75" s="95"/>
      <c r="N75" s="95"/>
      <c r="O75" s="95"/>
      <c r="P75" s="95"/>
      <c r="Q75" s="95"/>
      <c r="R75" s="95"/>
      <c r="S75" s="95"/>
      <c r="T75" s="95"/>
      <c r="U75" s="95"/>
      <c r="V75" s="95"/>
      <c r="W75" s="95"/>
      <c r="X75" s="95"/>
      <c r="Y75" s="93"/>
      <c r="Z75" s="93"/>
      <c r="AA75" s="93"/>
      <c r="AB75" s="125"/>
      <c r="AC75" s="125"/>
      <c r="AD75" s="85"/>
      <c r="AE75" s="85"/>
      <c r="AF75" s="85"/>
      <c r="AG75" s="85"/>
      <c r="AH75" s="85"/>
      <c r="AI75" s="85"/>
      <c r="AJ75" s="85"/>
      <c r="AK75" s="85"/>
      <c r="AL75" s="85"/>
      <c r="AM75" s="85"/>
      <c r="AN75" s="85"/>
      <c r="AO75" s="85"/>
      <c r="AP75" s="85"/>
      <c r="AQ75" s="87"/>
      <c r="AR75" s="87"/>
      <c r="AS75" s="87"/>
      <c r="AT75" s="87"/>
      <c r="AU75" s="87"/>
    </row>
    <row r="76" spans="2:47" ht="24.95" customHeight="1">
      <c r="B76" s="554"/>
      <c r="C76" s="258" t="s">
        <v>207</v>
      </c>
      <c r="D76" s="289"/>
      <c r="E76" s="279">
        <v>6</v>
      </c>
      <c r="F76" s="95"/>
      <c r="G76" s="130"/>
      <c r="H76" s="131"/>
      <c r="I76" s="229"/>
      <c r="J76" s="95"/>
      <c r="K76" s="95"/>
      <c r="L76" s="95"/>
      <c r="M76" s="95"/>
      <c r="N76" s="95"/>
      <c r="O76" s="95"/>
      <c r="P76" s="95"/>
      <c r="Q76" s="95"/>
      <c r="R76" s="95"/>
      <c r="S76" s="95"/>
      <c r="T76" s="95"/>
      <c r="U76" s="95"/>
      <c r="V76" s="95"/>
      <c r="W76" s="95"/>
      <c r="X76" s="95"/>
      <c r="Y76" s="93"/>
      <c r="Z76" s="93"/>
      <c r="AA76" s="93"/>
      <c r="AB76" s="125"/>
      <c r="AC76" s="125"/>
      <c r="AD76" s="85"/>
      <c r="AE76" s="85"/>
      <c r="AF76" s="85"/>
      <c r="AG76" s="85"/>
      <c r="AH76" s="85"/>
      <c r="AI76" s="85"/>
      <c r="AJ76" s="85"/>
      <c r="AK76" s="85"/>
      <c r="AL76" s="85"/>
      <c r="AM76" s="85"/>
      <c r="AN76" s="85"/>
      <c r="AO76" s="85"/>
      <c r="AP76" s="85"/>
      <c r="AQ76" s="87"/>
      <c r="AR76" s="87"/>
      <c r="AS76" s="87"/>
      <c r="AT76" s="87"/>
      <c r="AU76" s="87"/>
    </row>
    <row r="77" spans="2:47" ht="24.95" customHeight="1">
      <c r="B77" s="554"/>
      <c r="C77" s="258" t="s">
        <v>208</v>
      </c>
      <c r="D77" s="282"/>
      <c r="E77" s="279" t="s">
        <v>228</v>
      </c>
      <c r="F77" s="95"/>
      <c r="G77" s="130"/>
      <c r="H77" s="131"/>
      <c r="I77" s="229"/>
      <c r="J77" s="95"/>
      <c r="K77" s="95"/>
      <c r="L77" s="95"/>
      <c r="M77" s="95"/>
      <c r="N77" s="95"/>
      <c r="O77" s="95"/>
      <c r="P77" s="95"/>
      <c r="Q77" s="95"/>
      <c r="R77" s="95"/>
      <c r="S77" s="95"/>
      <c r="T77" s="95"/>
      <c r="U77" s="95"/>
      <c r="V77" s="95"/>
      <c r="W77" s="95"/>
      <c r="X77" s="95"/>
      <c r="Y77" s="93"/>
      <c r="Z77" s="93"/>
      <c r="AA77" s="93"/>
      <c r="AB77" s="125"/>
      <c r="AC77" s="125"/>
      <c r="AD77" s="85"/>
      <c r="AE77" s="85"/>
      <c r="AF77" s="85"/>
      <c r="AG77" s="85"/>
      <c r="AH77" s="85"/>
      <c r="AI77" s="85"/>
      <c r="AJ77" s="85"/>
      <c r="AK77" s="85"/>
      <c r="AL77" s="85"/>
      <c r="AM77" s="85"/>
      <c r="AN77" s="85"/>
      <c r="AO77" s="85"/>
      <c r="AP77" s="85"/>
      <c r="AQ77" s="87"/>
      <c r="AR77" s="87"/>
      <c r="AS77" s="87"/>
      <c r="AT77" s="87"/>
      <c r="AU77" s="87"/>
    </row>
    <row r="78" spans="2:47" ht="24.95" customHeight="1">
      <c r="B78" s="554"/>
      <c r="C78" s="258" t="s">
        <v>210</v>
      </c>
      <c r="D78" s="282" t="s">
        <v>215</v>
      </c>
      <c r="E78" s="284">
        <v>45071</v>
      </c>
      <c r="F78" s="95"/>
      <c r="G78" s="130"/>
      <c r="H78" s="131"/>
      <c r="I78" s="229"/>
      <c r="J78" s="95"/>
      <c r="K78" s="95"/>
      <c r="L78" s="95"/>
      <c r="M78" s="95"/>
      <c r="N78" s="95"/>
      <c r="O78" s="95"/>
      <c r="P78" s="95"/>
      <c r="Q78" s="95"/>
      <c r="R78" s="95"/>
      <c r="S78" s="95"/>
      <c r="T78" s="95"/>
      <c r="U78" s="95"/>
      <c r="V78" s="95"/>
      <c r="W78" s="95"/>
      <c r="X78" s="95"/>
      <c r="Y78" s="93"/>
      <c r="Z78" s="93"/>
      <c r="AA78" s="93"/>
      <c r="AB78" s="125"/>
      <c r="AC78" s="125"/>
      <c r="AD78" s="85"/>
      <c r="AE78" s="85"/>
      <c r="AF78" s="85"/>
      <c r="AG78" s="85"/>
      <c r="AH78" s="85"/>
      <c r="AI78" s="85"/>
      <c r="AJ78" s="85"/>
      <c r="AK78" s="85"/>
      <c r="AL78" s="85"/>
      <c r="AM78" s="85"/>
      <c r="AN78" s="85"/>
      <c r="AO78" s="85"/>
      <c r="AP78" s="85"/>
      <c r="AQ78" s="87"/>
      <c r="AR78" s="87"/>
      <c r="AS78" s="87"/>
      <c r="AT78" s="87"/>
      <c r="AU78" s="87"/>
    </row>
    <row r="79" spans="2:47" ht="24.95" customHeight="1">
      <c r="B79" s="554"/>
      <c r="C79" s="258" t="s">
        <v>211</v>
      </c>
      <c r="D79" s="287"/>
      <c r="E79" s="285">
        <v>200000</v>
      </c>
      <c r="F79" s="95"/>
      <c r="G79" s="130"/>
      <c r="H79" s="131"/>
      <c r="I79" s="229"/>
      <c r="J79" s="95"/>
      <c r="K79" s="95"/>
      <c r="L79" s="95"/>
      <c r="M79" s="95"/>
      <c r="N79" s="95"/>
      <c r="O79" s="95"/>
      <c r="P79" s="95"/>
      <c r="Q79" s="95"/>
      <c r="R79" s="95"/>
      <c r="S79" s="95"/>
      <c r="T79" s="95"/>
      <c r="U79" s="95"/>
      <c r="V79" s="95"/>
      <c r="W79" s="95"/>
      <c r="X79" s="95"/>
      <c r="Y79" s="93"/>
      <c r="Z79" s="93"/>
      <c r="AA79" s="93"/>
      <c r="AB79" s="125"/>
      <c r="AC79" s="125"/>
      <c r="AD79" s="85"/>
      <c r="AE79" s="85"/>
      <c r="AF79" s="85"/>
      <c r="AG79" s="85"/>
      <c r="AH79" s="85"/>
      <c r="AI79" s="85"/>
      <c r="AJ79" s="85"/>
      <c r="AK79" s="85"/>
      <c r="AL79" s="85"/>
      <c r="AM79" s="85"/>
      <c r="AN79" s="85"/>
      <c r="AO79" s="85"/>
      <c r="AP79" s="85"/>
      <c r="AQ79" s="87"/>
      <c r="AR79" s="87"/>
      <c r="AS79" s="87"/>
      <c r="AT79" s="87"/>
      <c r="AU79" s="87"/>
    </row>
    <row r="80" spans="2:47" ht="24.95" customHeight="1">
      <c r="B80" s="554"/>
      <c r="C80" s="258" t="s">
        <v>212</v>
      </c>
      <c r="D80" s="489"/>
      <c r="E80" s="285" t="s">
        <v>362</v>
      </c>
      <c r="F80" s="95"/>
      <c r="G80" s="130"/>
      <c r="H80" s="131"/>
      <c r="I80" s="229"/>
      <c r="J80" s="95"/>
      <c r="K80" s="95"/>
      <c r="L80" s="95"/>
      <c r="M80" s="95"/>
      <c r="N80" s="95"/>
      <c r="O80" s="95"/>
      <c r="P80" s="95"/>
      <c r="Q80" s="95"/>
      <c r="R80" s="95"/>
      <c r="S80" s="95"/>
      <c r="T80" s="95"/>
      <c r="U80" s="95"/>
      <c r="V80" s="95"/>
      <c r="W80" s="95"/>
      <c r="X80" s="95"/>
      <c r="Y80" s="93"/>
      <c r="Z80" s="93"/>
      <c r="AA80" s="93"/>
      <c r="AB80" s="125"/>
      <c r="AC80" s="125"/>
      <c r="AD80" s="85"/>
      <c r="AE80" s="85"/>
      <c r="AF80" s="85"/>
      <c r="AG80" s="85"/>
      <c r="AH80" s="85"/>
      <c r="AI80" s="85"/>
      <c r="AJ80" s="85"/>
      <c r="AK80" s="85"/>
      <c r="AL80" s="85"/>
      <c r="AM80" s="85"/>
      <c r="AN80" s="85"/>
      <c r="AO80" s="85"/>
      <c r="AP80" s="85"/>
      <c r="AQ80" s="87"/>
      <c r="AR80" s="87"/>
      <c r="AS80" s="87"/>
      <c r="AT80" s="87"/>
      <c r="AU80" s="87"/>
    </row>
    <row r="81" spans="2:47" ht="24.95" customHeight="1">
      <c r="B81" s="554"/>
      <c r="C81" s="258" t="s">
        <v>213</v>
      </c>
      <c r="D81" s="459">
        <f>MIN(D80,D79)</f>
        <v>0</v>
      </c>
      <c r="E81" s="286" t="s">
        <v>230</v>
      </c>
      <c r="F81" s="95"/>
      <c r="G81" s="130"/>
      <c r="H81" s="131"/>
      <c r="I81" s="229"/>
      <c r="J81" s="95"/>
      <c r="K81" s="95"/>
      <c r="L81" s="95"/>
      <c r="M81" s="95"/>
      <c r="N81" s="95"/>
      <c r="O81" s="95"/>
      <c r="P81" s="95"/>
      <c r="Q81" s="95"/>
      <c r="R81" s="95"/>
      <c r="S81" s="95"/>
      <c r="T81" s="95"/>
      <c r="U81" s="95"/>
      <c r="V81" s="95"/>
      <c r="W81" s="95"/>
      <c r="X81" s="95"/>
      <c r="Y81" s="93"/>
      <c r="Z81" s="93"/>
      <c r="AA81" s="93"/>
      <c r="AB81" s="125"/>
      <c r="AC81" s="125"/>
      <c r="AD81" s="85"/>
      <c r="AE81" s="85"/>
      <c r="AF81" s="85"/>
      <c r="AG81" s="85"/>
      <c r="AH81" s="85"/>
      <c r="AI81" s="85"/>
      <c r="AJ81" s="85"/>
      <c r="AK81" s="85"/>
      <c r="AL81" s="85"/>
      <c r="AM81" s="85"/>
      <c r="AN81" s="85"/>
      <c r="AO81" s="85"/>
      <c r="AP81" s="85"/>
      <c r="AQ81" s="87"/>
      <c r="AR81" s="87"/>
      <c r="AS81" s="87"/>
      <c r="AT81" s="87"/>
      <c r="AU81" s="87"/>
    </row>
    <row r="82" spans="2:47" ht="24.95" customHeight="1" thickBot="1">
      <c r="B82" s="555"/>
      <c r="C82" s="259" t="s">
        <v>214</v>
      </c>
      <c r="D82" s="460">
        <f>D81</f>
        <v>0</v>
      </c>
      <c r="E82" s="452" t="s">
        <v>229</v>
      </c>
      <c r="F82" s="95"/>
      <c r="G82" s="130"/>
      <c r="H82" s="131"/>
      <c r="I82" s="229"/>
      <c r="J82" s="95"/>
      <c r="K82" s="95"/>
      <c r="L82" s="95"/>
      <c r="M82" s="95"/>
      <c r="N82" s="95"/>
      <c r="O82" s="95"/>
      <c r="P82" s="95"/>
      <c r="Q82" s="95"/>
      <c r="R82" s="95"/>
      <c r="S82" s="95"/>
      <c r="T82" s="95"/>
      <c r="U82" s="95"/>
      <c r="V82" s="95"/>
      <c r="W82" s="95"/>
      <c r="X82" s="95"/>
      <c r="Y82" s="93"/>
      <c r="Z82" s="93"/>
      <c r="AA82" s="93"/>
      <c r="AB82" s="125"/>
      <c r="AC82" s="125"/>
      <c r="AD82" s="85"/>
      <c r="AE82" s="85"/>
      <c r="AF82" s="85"/>
      <c r="AG82" s="85"/>
      <c r="AH82" s="85"/>
      <c r="AI82" s="85"/>
      <c r="AJ82" s="85"/>
      <c r="AK82" s="85"/>
      <c r="AL82" s="85"/>
      <c r="AM82" s="85"/>
      <c r="AN82" s="85"/>
      <c r="AO82" s="85"/>
      <c r="AP82" s="85"/>
      <c r="AQ82" s="87"/>
      <c r="AR82" s="87"/>
      <c r="AS82" s="87"/>
      <c r="AT82" s="87"/>
      <c r="AU82" s="87"/>
    </row>
    <row r="83" spans="2:47" ht="24.95" customHeight="1">
      <c r="B83" s="556" t="s">
        <v>234</v>
      </c>
      <c r="C83" s="453" t="s">
        <v>206</v>
      </c>
      <c r="D83" s="454"/>
      <c r="E83" s="455" t="s">
        <v>227</v>
      </c>
      <c r="F83" s="95"/>
      <c r="G83" s="130"/>
      <c r="H83" s="131"/>
      <c r="I83" s="229"/>
      <c r="J83" s="95"/>
      <c r="K83" s="95"/>
      <c r="L83" s="95"/>
      <c r="M83" s="95"/>
      <c r="N83" s="95"/>
      <c r="O83" s="95"/>
      <c r="P83" s="95"/>
      <c r="Q83" s="95"/>
      <c r="R83" s="95"/>
      <c r="S83" s="95"/>
      <c r="T83" s="95"/>
      <c r="U83" s="95"/>
      <c r="V83" s="95"/>
      <c r="W83" s="95"/>
      <c r="X83" s="95"/>
      <c r="Y83" s="93"/>
      <c r="Z83" s="93"/>
      <c r="AA83" s="93"/>
      <c r="AB83" s="125"/>
      <c r="AC83" s="125"/>
      <c r="AD83" s="85"/>
      <c r="AE83" s="85"/>
      <c r="AF83" s="85"/>
      <c r="AG83" s="85"/>
      <c r="AH83" s="85"/>
      <c r="AI83" s="85"/>
      <c r="AJ83" s="85"/>
      <c r="AK83" s="85"/>
      <c r="AL83" s="85"/>
      <c r="AM83" s="85"/>
      <c r="AN83" s="85"/>
      <c r="AO83" s="85"/>
      <c r="AP83" s="85"/>
      <c r="AQ83" s="87"/>
      <c r="AR83" s="87"/>
      <c r="AS83" s="87"/>
      <c r="AT83" s="87"/>
      <c r="AU83" s="87"/>
    </row>
    <row r="84" spans="2:47" ht="24.95" customHeight="1">
      <c r="B84" s="554"/>
      <c r="C84" s="258" t="s">
        <v>207</v>
      </c>
      <c r="D84" s="289"/>
      <c r="E84" s="279">
        <v>6</v>
      </c>
      <c r="F84" s="95"/>
      <c r="G84" s="130"/>
      <c r="H84" s="131"/>
      <c r="I84" s="229"/>
      <c r="J84" s="95"/>
      <c r="K84" s="95"/>
      <c r="L84" s="95"/>
      <c r="M84" s="95"/>
      <c r="N84" s="95"/>
      <c r="O84" s="95"/>
      <c r="P84" s="95"/>
      <c r="Q84" s="95"/>
      <c r="R84" s="95"/>
      <c r="S84" s="95"/>
      <c r="T84" s="95"/>
      <c r="U84" s="95"/>
      <c r="V84" s="95"/>
      <c r="W84" s="95"/>
      <c r="X84" s="95"/>
      <c r="Y84" s="93"/>
      <c r="Z84" s="93"/>
      <c r="AA84" s="93"/>
      <c r="AB84" s="125"/>
      <c r="AC84" s="125"/>
      <c r="AD84" s="85"/>
      <c r="AE84" s="85"/>
      <c r="AF84" s="85"/>
      <c r="AG84" s="85"/>
      <c r="AH84" s="85"/>
      <c r="AI84" s="85"/>
      <c r="AJ84" s="85"/>
      <c r="AK84" s="85"/>
      <c r="AL84" s="85"/>
      <c r="AM84" s="85"/>
      <c r="AN84" s="85"/>
      <c r="AO84" s="85"/>
      <c r="AP84" s="85"/>
      <c r="AQ84" s="87"/>
      <c r="AR84" s="87"/>
      <c r="AS84" s="87"/>
      <c r="AT84" s="87"/>
      <c r="AU84" s="87"/>
    </row>
    <row r="85" spans="2:47" ht="24.95" customHeight="1">
      <c r="B85" s="554"/>
      <c r="C85" s="258" t="s">
        <v>208</v>
      </c>
      <c r="D85" s="282"/>
      <c r="E85" s="279" t="s">
        <v>228</v>
      </c>
      <c r="F85" s="95"/>
      <c r="G85" s="130"/>
      <c r="H85" s="131"/>
      <c r="I85" s="229"/>
      <c r="J85" s="95"/>
      <c r="K85" s="95"/>
      <c r="L85" s="95"/>
      <c r="M85" s="95"/>
      <c r="N85" s="95"/>
      <c r="O85" s="95"/>
      <c r="P85" s="95"/>
      <c r="Q85" s="95"/>
      <c r="R85" s="95"/>
      <c r="S85" s="95"/>
      <c r="T85" s="95"/>
      <c r="U85" s="95"/>
      <c r="V85" s="95"/>
      <c r="W85" s="95"/>
      <c r="X85" s="95"/>
      <c r="Y85" s="93"/>
      <c r="Z85" s="93"/>
      <c r="AA85" s="93"/>
      <c r="AB85" s="125"/>
      <c r="AC85" s="125"/>
      <c r="AD85" s="85"/>
      <c r="AE85" s="85"/>
      <c r="AF85" s="85"/>
      <c r="AG85" s="85"/>
      <c r="AH85" s="85"/>
      <c r="AI85" s="85"/>
      <c r="AJ85" s="85"/>
      <c r="AK85" s="85"/>
      <c r="AL85" s="85"/>
      <c r="AM85" s="85"/>
      <c r="AN85" s="85"/>
      <c r="AO85" s="85"/>
      <c r="AP85" s="85"/>
      <c r="AQ85" s="87"/>
      <c r="AR85" s="87"/>
      <c r="AS85" s="87"/>
      <c r="AT85" s="87"/>
      <c r="AU85" s="87"/>
    </row>
    <row r="86" spans="2:47" ht="24.95" customHeight="1">
      <c r="B86" s="554"/>
      <c r="C86" s="258" t="s">
        <v>210</v>
      </c>
      <c r="D86" s="282" t="s">
        <v>215</v>
      </c>
      <c r="E86" s="284">
        <v>45071</v>
      </c>
      <c r="F86" s="95"/>
      <c r="G86" s="130"/>
      <c r="H86" s="131"/>
      <c r="I86" s="229"/>
      <c r="J86" s="95"/>
      <c r="K86" s="95"/>
      <c r="L86" s="95"/>
      <c r="M86" s="95"/>
      <c r="N86" s="95"/>
      <c r="O86" s="95"/>
      <c r="P86" s="95"/>
      <c r="Q86" s="95"/>
      <c r="R86" s="95"/>
      <c r="S86" s="95"/>
      <c r="T86" s="95"/>
      <c r="U86" s="95"/>
      <c r="V86" s="95"/>
      <c r="W86" s="95"/>
      <c r="X86" s="95"/>
      <c r="Y86" s="93"/>
      <c r="Z86" s="93"/>
      <c r="AA86" s="93"/>
      <c r="AB86" s="125"/>
      <c r="AC86" s="125"/>
      <c r="AD86" s="85"/>
      <c r="AE86" s="85"/>
      <c r="AF86" s="85"/>
      <c r="AG86" s="85"/>
      <c r="AH86" s="85"/>
      <c r="AI86" s="85"/>
      <c r="AJ86" s="85"/>
      <c r="AK86" s="85"/>
      <c r="AL86" s="85"/>
      <c r="AM86" s="85"/>
      <c r="AN86" s="85"/>
      <c r="AO86" s="85"/>
      <c r="AP86" s="85"/>
      <c r="AQ86" s="87"/>
      <c r="AR86" s="87"/>
      <c r="AS86" s="87"/>
      <c r="AT86" s="87"/>
      <c r="AU86" s="87"/>
    </row>
    <row r="87" spans="2:47" ht="24.95" customHeight="1">
      <c r="B87" s="554"/>
      <c r="C87" s="258" t="s">
        <v>211</v>
      </c>
      <c r="D87" s="287"/>
      <c r="E87" s="285">
        <v>200000</v>
      </c>
      <c r="F87" s="95"/>
      <c r="G87" s="130"/>
      <c r="H87" s="131"/>
      <c r="I87" s="229"/>
      <c r="J87" s="95"/>
      <c r="K87" s="95"/>
      <c r="L87" s="95"/>
      <c r="M87" s="95"/>
      <c r="N87" s="95"/>
      <c r="O87" s="95"/>
      <c r="P87" s="95"/>
      <c r="Q87" s="95"/>
      <c r="R87" s="95"/>
      <c r="S87" s="95"/>
      <c r="T87" s="95"/>
      <c r="U87" s="95"/>
      <c r="V87" s="95"/>
      <c r="W87" s="95"/>
      <c r="X87" s="95"/>
      <c r="Y87" s="93"/>
      <c r="Z87" s="93"/>
      <c r="AA87" s="93"/>
      <c r="AB87" s="125"/>
      <c r="AC87" s="125"/>
      <c r="AD87" s="85"/>
      <c r="AE87" s="85"/>
      <c r="AF87" s="85"/>
      <c r="AG87" s="85"/>
      <c r="AH87" s="85"/>
      <c r="AI87" s="85"/>
      <c r="AJ87" s="85"/>
      <c r="AK87" s="85"/>
      <c r="AL87" s="85"/>
      <c r="AM87" s="85"/>
      <c r="AN87" s="85"/>
      <c r="AO87" s="85"/>
      <c r="AP87" s="85"/>
      <c r="AQ87" s="87"/>
      <c r="AR87" s="87"/>
      <c r="AS87" s="87"/>
      <c r="AT87" s="87"/>
      <c r="AU87" s="87"/>
    </row>
    <row r="88" spans="2:47" ht="24.95" customHeight="1">
      <c r="B88" s="554"/>
      <c r="C88" s="258" t="s">
        <v>212</v>
      </c>
      <c r="D88" s="489"/>
      <c r="E88" s="285" t="s">
        <v>362</v>
      </c>
      <c r="F88" s="95"/>
      <c r="G88" s="130"/>
      <c r="H88" s="131"/>
      <c r="I88" s="229"/>
      <c r="J88" s="95"/>
      <c r="K88" s="95"/>
      <c r="L88" s="95"/>
      <c r="M88" s="95"/>
      <c r="N88" s="95"/>
      <c r="O88" s="95"/>
      <c r="P88" s="95"/>
      <c r="Q88" s="95"/>
      <c r="R88" s="95"/>
      <c r="S88" s="95"/>
      <c r="T88" s="95"/>
      <c r="U88" s="95"/>
      <c r="V88" s="95"/>
      <c r="W88" s="95"/>
      <c r="X88" s="95"/>
      <c r="Y88" s="93"/>
      <c r="Z88" s="93"/>
      <c r="AA88" s="93"/>
      <c r="AB88" s="125"/>
      <c r="AC88" s="125"/>
      <c r="AD88" s="85"/>
      <c r="AE88" s="85"/>
      <c r="AF88" s="85"/>
      <c r="AG88" s="85"/>
      <c r="AH88" s="85"/>
      <c r="AI88" s="85"/>
      <c r="AJ88" s="85"/>
      <c r="AK88" s="85"/>
      <c r="AL88" s="85"/>
      <c r="AM88" s="85"/>
      <c r="AN88" s="85"/>
      <c r="AO88" s="85"/>
      <c r="AP88" s="85"/>
      <c r="AQ88" s="87"/>
      <c r="AR88" s="87"/>
      <c r="AS88" s="87"/>
      <c r="AT88" s="87"/>
      <c r="AU88" s="87"/>
    </row>
    <row r="89" spans="2:47" ht="24.95" customHeight="1">
      <c r="B89" s="554"/>
      <c r="C89" s="258" t="s">
        <v>213</v>
      </c>
      <c r="D89" s="459">
        <f>MIN(D88,D87)</f>
        <v>0</v>
      </c>
      <c r="E89" s="286" t="s">
        <v>230</v>
      </c>
      <c r="F89" s="95"/>
      <c r="G89" s="130"/>
      <c r="H89" s="131"/>
      <c r="I89" s="229"/>
      <c r="J89" s="95"/>
      <c r="K89" s="95"/>
      <c r="L89" s="95"/>
      <c r="M89" s="95"/>
      <c r="N89" s="95"/>
      <c r="O89" s="95"/>
      <c r="P89" s="95"/>
      <c r="Q89" s="95"/>
      <c r="R89" s="95"/>
      <c r="S89" s="95"/>
      <c r="T89" s="95"/>
      <c r="U89" s="95"/>
      <c r="V89" s="95"/>
      <c r="W89" s="95"/>
      <c r="X89" s="95"/>
      <c r="Y89" s="93"/>
      <c r="Z89" s="93"/>
      <c r="AA89" s="93"/>
      <c r="AB89" s="125"/>
      <c r="AC89" s="125"/>
      <c r="AD89" s="85"/>
      <c r="AE89" s="85"/>
      <c r="AF89" s="85"/>
      <c r="AG89" s="85"/>
      <c r="AH89" s="85"/>
      <c r="AI89" s="85"/>
      <c r="AJ89" s="85"/>
      <c r="AK89" s="85"/>
      <c r="AL89" s="85"/>
      <c r="AM89" s="85"/>
      <c r="AN89" s="85"/>
      <c r="AO89" s="85"/>
      <c r="AP89" s="85"/>
      <c r="AQ89" s="87"/>
      <c r="AR89" s="87"/>
      <c r="AS89" s="87"/>
      <c r="AT89" s="87"/>
      <c r="AU89" s="87"/>
    </row>
    <row r="90" spans="2:47" ht="24.95" customHeight="1" thickBot="1">
      <c r="B90" s="555"/>
      <c r="C90" s="259" t="s">
        <v>214</v>
      </c>
      <c r="D90" s="460">
        <f>D89</f>
        <v>0</v>
      </c>
      <c r="E90" s="452" t="s">
        <v>229</v>
      </c>
      <c r="F90" s="95"/>
      <c r="G90" s="130"/>
      <c r="H90" s="131"/>
      <c r="I90" s="229"/>
      <c r="J90" s="95"/>
      <c r="K90" s="95"/>
      <c r="L90" s="95"/>
      <c r="M90" s="95"/>
      <c r="N90" s="95"/>
      <c r="O90" s="95"/>
      <c r="P90" s="95"/>
      <c r="Q90" s="95"/>
      <c r="R90" s="95"/>
      <c r="S90" s="95"/>
      <c r="T90" s="95"/>
      <c r="U90" s="95"/>
      <c r="V90" s="95"/>
      <c r="W90" s="95"/>
      <c r="X90" s="95"/>
      <c r="Y90" s="93"/>
      <c r="Z90" s="93"/>
      <c r="AA90" s="93"/>
      <c r="AB90" s="125"/>
      <c r="AC90" s="125"/>
      <c r="AD90" s="85"/>
      <c r="AE90" s="85"/>
      <c r="AF90" s="85"/>
      <c r="AG90" s="85"/>
      <c r="AH90" s="85"/>
      <c r="AI90" s="85"/>
      <c r="AJ90" s="85"/>
      <c r="AK90" s="85"/>
      <c r="AL90" s="85"/>
      <c r="AM90" s="85"/>
      <c r="AN90" s="85"/>
      <c r="AO90" s="85"/>
      <c r="AP90" s="85"/>
      <c r="AQ90" s="87"/>
      <c r="AR90" s="87"/>
      <c r="AS90" s="87"/>
      <c r="AT90" s="87"/>
      <c r="AU90" s="87"/>
    </row>
  </sheetData>
  <mergeCells count="13">
    <mergeCell ref="B27:B34"/>
    <mergeCell ref="B2:E2"/>
    <mergeCell ref="B4:C4"/>
    <mergeCell ref="B5:B10"/>
    <mergeCell ref="B11:B18"/>
    <mergeCell ref="B19:B26"/>
    <mergeCell ref="B83:B90"/>
    <mergeCell ref="B35:B42"/>
    <mergeCell ref="B43:B50"/>
    <mergeCell ref="B51:B58"/>
    <mergeCell ref="B59:B66"/>
    <mergeCell ref="B67:B74"/>
    <mergeCell ref="B75:B82"/>
  </mergeCells>
  <phoneticPr fontId="1"/>
  <dataValidations count="1">
    <dataValidation type="list" allowBlank="1" showInputMessage="1" showErrorMessage="1" sqref="D7" xr:uid="{4DAD7E6F-10A3-4725-BD7A-EAAC9C392168}">
      <formula1>$H$6:$H$10</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rowBreaks count="3" manualBreakCount="3">
    <brk id="18" min="1" max="4" man="1"/>
    <brk id="34" min="1" max="4" man="1"/>
    <brk id="66" min="1" max="4"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10564-E20C-4E69-8857-C744BBDB7A3C}">
  <sheetPr>
    <tabColor theme="5" tint="0.39997558519241921"/>
  </sheetPr>
  <dimension ref="A1:M41"/>
  <sheetViews>
    <sheetView view="pageBreakPreview" topLeftCell="A4" zoomScale="70" zoomScaleNormal="70" zoomScaleSheetLayoutView="70" workbookViewId="0">
      <selection activeCell="Z21" sqref="Z21"/>
    </sheetView>
  </sheetViews>
  <sheetFormatPr defaultColWidth="8.25" defaultRowHeight="18.75"/>
  <cols>
    <col min="1" max="3" width="12.5" style="238" customWidth="1"/>
    <col min="4" max="4" width="16.75" style="238" customWidth="1"/>
    <col min="5" max="13" width="12.5" style="238" customWidth="1"/>
    <col min="14" max="16384" width="8.25" style="238"/>
  </cols>
  <sheetData>
    <row r="1" spans="1:13" ht="20.100000000000001" customHeight="1">
      <c r="A1" s="238" t="s">
        <v>196</v>
      </c>
    </row>
    <row r="2" spans="1:13" ht="20.100000000000001" customHeight="1"/>
    <row r="3" spans="1:13" ht="20.100000000000001" customHeight="1">
      <c r="A3" s="608" t="s">
        <v>354</v>
      </c>
      <c r="B3" s="608"/>
      <c r="C3" s="608"/>
      <c r="D3" s="608"/>
      <c r="E3" s="608"/>
      <c r="F3" s="608"/>
      <c r="G3" s="608"/>
      <c r="H3" s="608"/>
      <c r="I3" s="608"/>
      <c r="J3" s="608"/>
      <c r="K3" s="608"/>
      <c r="L3" s="608"/>
      <c r="M3" s="608"/>
    </row>
    <row r="4" spans="1:13" ht="20.100000000000001" customHeight="1">
      <c r="B4" s="239"/>
      <c r="C4" s="239"/>
      <c r="D4" s="239"/>
      <c r="E4" s="239"/>
      <c r="F4" s="239"/>
      <c r="G4" s="239"/>
      <c r="H4" s="239"/>
      <c r="I4" s="239"/>
    </row>
    <row r="5" spans="1:13" ht="30" customHeight="1">
      <c r="A5" s="235" t="s">
        <v>170</v>
      </c>
      <c r="B5" s="578">
        <f>基本情報!D6</f>
        <v>0</v>
      </c>
      <c r="C5" s="579"/>
      <c r="D5" s="579"/>
      <c r="E5" s="580"/>
      <c r="F5" s="239"/>
      <c r="G5" s="239"/>
      <c r="H5" s="239"/>
      <c r="I5" s="239"/>
    </row>
    <row r="6" spans="1:13" ht="30" customHeight="1">
      <c r="A6" s="235" t="s">
        <v>171</v>
      </c>
      <c r="B6" s="578">
        <f>基本情報!D11</f>
        <v>0</v>
      </c>
      <c r="C6" s="579"/>
      <c r="D6" s="579"/>
      <c r="E6" s="580"/>
      <c r="F6" s="239"/>
      <c r="G6" s="239"/>
      <c r="H6" s="239"/>
      <c r="I6" s="239"/>
    </row>
    <row r="7" spans="1:13" ht="30" customHeight="1">
      <c r="A7" s="235" t="s">
        <v>172</v>
      </c>
      <c r="B7" s="578">
        <f>基本情報!D12</f>
        <v>0</v>
      </c>
      <c r="C7" s="579"/>
      <c r="D7" s="579"/>
      <c r="E7" s="580"/>
      <c r="F7" s="239"/>
      <c r="G7" s="239"/>
      <c r="H7" s="239"/>
      <c r="I7" s="239"/>
    </row>
    <row r="8" spans="1:13" ht="30" customHeight="1">
      <c r="A8" s="448" t="s">
        <v>173</v>
      </c>
      <c r="B8" s="578">
        <f>'事業所情報 (2)'!D5</f>
        <v>0</v>
      </c>
      <c r="C8" s="579"/>
      <c r="D8" s="579"/>
      <c r="E8" s="580"/>
      <c r="F8" s="239"/>
      <c r="G8" s="239"/>
      <c r="H8" s="239"/>
      <c r="I8" s="239"/>
    </row>
    <row r="9" spans="1:13" ht="30" customHeight="1">
      <c r="A9" s="448" t="s">
        <v>174</v>
      </c>
      <c r="B9" s="578">
        <f>'事業所情報 (2)'!D6</f>
        <v>0</v>
      </c>
      <c r="C9" s="579"/>
      <c r="D9" s="579"/>
      <c r="E9" s="580"/>
      <c r="F9" s="239"/>
      <c r="G9" s="239"/>
      <c r="H9" s="239"/>
      <c r="I9" s="239"/>
    </row>
    <row r="10" spans="1:13" ht="30" customHeight="1">
      <c r="A10" s="448" t="s">
        <v>345</v>
      </c>
      <c r="B10" s="578">
        <f>'事業所情報 (2)'!D8</f>
        <v>0</v>
      </c>
      <c r="C10" s="579"/>
      <c r="D10" s="579"/>
      <c r="E10" s="580"/>
      <c r="F10" s="239"/>
      <c r="G10" s="239"/>
      <c r="H10" s="239"/>
      <c r="I10" s="239"/>
    </row>
    <row r="11" spans="1:13" ht="20.100000000000001" customHeight="1">
      <c r="B11" s="241"/>
      <c r="C11" s="241"/>
      <c r="D11" s="241"/>
      <c r="E11" s="239"/>
      <c r="F11" s="239"/>
      <c r="G11" s="239"/>
      <c r="H11" s="239"/>
      <c r="I11" s="239"/>
    </row>
    <row r="12" spans="1:13" ht="20.100000000000001" customHeight="1" thickBot="1">
      <c r="B12" s="239"/>
      <c r="C12" s="239"/>
      <c r="D12" s="239"/>
      <c r="E12" s="239"/>
      <c r="F12" s="239"/>
      <c r="G12" s="239"/>
      <c r="H12" s="239"/>
      <c r="I12" s="242"/>
      <c r="M12" s="242" t="s">
        <v>175</v>
      </c>
    </row>
    <row r="13" spans="1:13" ht="60" customHeight="1">
      <c r="A13" s="215" t="s">
        <v>342</v>
      </c>
      <c r="B13" s="456" t="s">
        <v>343</v>
      </c>
      <c r="C13" s="456" t="s">
        <v>344</v>
      </c>
      <c r="D13" s="216" t="s">
        <v>356</v>
      </c>
      <c r="E13" s="440" t="s">
        <v>176</v>
      </c>
      <c r="F13" s="243" t="s">
        <v>357</v>
      </c>
      <c r="G13" s="243" t="s">
        <v>178</v>
      </c>
      <c r="H13" s="243" t="s">
        <v>197</v>
      </c>
      <c r="I13" s="243" t="s">
        <v>180</v>
      </c>
      <c r="J13" s="243" t="s">
        <v>349</v>
      </c>
      <c r="K13" s="252" t="s">
        <v>347</v>
      </c>
      <c r="L13" s="243" t="s">
        <v>198</v>
      </c>
      <c r="M13" s="244" t="s">
        <v>350</v>
      </c>
    </row>
    <row r="14" spans="1:13" ht="20.100000000000001" customHeight="1" thickBot="1">
      <c r="A14" s="220"/>
      <c r="B14" s="221"/>
      <c r="C14" s="221"/>
      <c r="D14" s="221"/>
      <c r="E14" s="441" t="s">
        <v>182</v>
      </c>
      <c r="F14" s="245" t="s">
        <v>183</v>
      </c>
      <c r="G14" s="245" t="s">
        <v>184</v>
      </c>
      <c r="H14" s="245" t="s">
        <v>185</v>
      </c>
      <c r="I14" s="245" t="s">
        <v>186</v>
      </c>
      <c r="J14" s="245" t="s">
        <v>187</v>
      </c>
      <c r="K14" s="253" t="s">
        <v>188</v>
      </c>
      <c r="L14" s="254" t="s">
        <v>199</v>
      </c>
      <c r="M14" s="246" t="s">
        <v>200</v>
      </c>
    </row>
    <row r="15" spans="1:13" ht="42.6" customHeight="1">
      <c r="A15" s="334">
        <f>'事業所情報 (2)'!D11</f>
        <v>0</v>
      </c>
      <c r="B15" s="432">
        <f>'事業所情報 (2)'!D12</f>
        <v>0</v>
      </c>
      <c r="C15" s="432">
        <f>'事業所情報 (2)'!D13</f>
        <v>0</v>
      </c>
      <c r="D15" s="502" t="str">
        <f>'事業所情報 (2)'!D14</f>
        <v>令和　年　月　日</v>
      </c>
      <c r="E15" s="468">
        <f>'事業所情報 (2)'!D15</f>
        <v>0</v>
      </c>
      <c r="F15" s="468">
        <v>0</v>
      </c>
      <c r="G15" s="468">
        <f>E15-F15</f>
        <v>0</v>
      </c>
      <c r="H15" s="468">
        <f>G15</f>
        <v>0</v>
      </c>
      <c r="I15" s="468">
        <f>'事業所情報 (2)'!D16</f>
        <v>0</v>
      </c>
      <c r="J15" s="468">
        <f>MIN(G15,H15,I15)</f>
        <v>0</v>
      </c>
      <c r="K15" s="468">
        <f>ROUNDDOWN(J15,-3)</f>
        <v>0</v>
      </c>
      <c r="L15" s="474">
        <f>'事業所情報 (2)'!D17</f>
        <v>0</v>
      </c>
      <c r="M15" s="475">
        <f>MIN(K15,L15)</f>
        <v>0</v>
      </c>
    </row>
    <row r="16" spans="1:13" ht="42.6" customHeight="1">
      <c r="A16" s="255">
        <f>'事業所情報 (2)'!D19</f>
        <v>0</v>
      </c>
      <c r="B16" s="433">
        <f>'事業所情報 (2)'!D20</f>
        <v>0</v>
      </c>
      <c r="C16" s="433">
        <f>'事業所情報 (2)'!D21</f>
        <v>0</v>
      </c>
      <c r="D16" s="503" t="str">
        <f>'事業所情報 (2)'!D22</f>
        <v>令和　年　月　日</v>
      </c>
      <c r="E16" s="470">
        <f>'事業所情報 (2)'!D23</f>
        <v>0</v>
      </c>
      <c r="F16" s="470">
        <v>0</v>
      </c>
      <c r="G16" s="470">
        <f t="shared" ref="G16:G24" si="0">E16-F16</f>
        <v>0</v>
      </c>
      <c r="H16" s="470">
        <f t="shared" ref="H16:H24" si="1">G16</f>
        <v>0</v>
      </c>
      <c r="I16" s="470">
        <f>'事業所情報 (2)'!D24</f>
        <v>0</v>
      </c>
      <c r="J16" s="470">
        <f t="shared" ref="J16:J24" si="2">MIN(G16,H16,I16)</f>
        <v>0</v>
      </c>
      <c r="K16" s="470">
        <f t="shared" ref="K16:K24" si="3">ROUNDDOWN(J16,-3)</f>
        <v>0</v>
      </c>
      <c r="L16" s="476">
        <f>'事業所情報 (2)'!D25</f>
        <v>0</v>
      </c>
      <c r="M16" s="477">
        <f t="shared" ref="M16:M24" si="4">MIN(K16,L16)</f>
        <v>0</v>
      </c>
    </row>
    <row r="17" spans="1:13" ht="42.6" customHeight="1">
      <c r="A17" s="255">
        <f>'事業所情報 (2)'!D27</f>
        <v>0</v>
      </c>
      <c r="B17" s="433">
        <f>'事業所情報 (2)'!D28</f>
        <v>0</v>
      </c>
      <c r="C17" s="433">
        <f>'事業所情報 (2)'!D29</f>
        <v>0</v>
      </c>
      <c r="D17" s="503" t="str">
        <f>'事業所情報 (2)'!D30</f>
        <v>令和　年　月　日</v>
      </c>
      <c r="E17" s="470">
        <f>'事業所情報 (2)'!D31</f>
        <v>0</v>
      </c>
      <c r="F17" s="470">
        <v>0</v>
      </c>
      <c r="G17" s="470">
        <f t="shared" si="0"/>
        <v>0</v>
      </c>
      <c r="H17" s="470">
        <f t="shared" si="1"/>
        <v>0</v>
      </c>
      <c r="I17" s="470">
        <f>'事業所情報 (2)'!D32</f>
        <v>0</v>
      </c>
      <c r="J17" s="470">
        <f t="shared" si="2"/>
        <v>0</v>
      </c>
      <c r="K17" s="470">
        <f t="shared" si="3"/>
        <v>0</v>
      </c>
      <c r="L17" s="476">
        <f>'事業所情報 (2)'!D33</f>
        <v>0</v>
      </c>
      <c r="M17" s="477">
        <f t="shared" si="4"/>
        <v>0</v>
      </c>
    </row>
    <row r="18" spans="1:13" ht="42.6" customHeight="1">
      <c r="A18" s="255">
        <f>'事業所情報 (2)'!D35</f>
        <v>0</v>
      </c>
      <c r="B18" s="433">
        <f>'事業所情報 (2)'!D36</f>
        <v>0</v>
      </c>
      <c r="C18" s="433">
        <f>'事業所情報 (2)'!D37</f>
        <v>0</v>
      </c>
      <c r="D18" s="503" t="str">
        <f>'事業所情報 (2)'!D38</f>
        <v>令和　年　月　日</v>
      </c>
      <c r="E18" s="470">
        <f>'事業所情報 (2)'!D39</f>
        <v>0</v>
      </c>
      <c r="F18" s="470">
        <v>0</v>
      </c>
      <c r="G18" s="470">
        <f t="shared" si="0"/>
        <v>0</v>
      </c>
      <c r="H18" s="470">
        <f t="shared" si="1"/>
        <v>0</v>
      </c>
      <c r="I18" s="470">
        <f>'事業所情報 (2)'!D40</f>
        <v>0</v>
      </c>
      <c r="J18" s="470">
        <f t="shared" si="2"/>
        <v>0</v>
      </c>
      <c r="K18" s="470">
        <f t="shared" si="3"/>
        <v>0</v>
      </c>
      <c r="L18" s="476">
        <f>'事業所情報 (2)'!D41</f>
        <v>0</v>
      </c>
      <c r="M18" s="477">
        <f t="shared" si="4"/>
        <v>0</v>
      </c>
    </row>
    <row r="19" spans="1:13" ht="42.6" customHeight="1">
      <c r="A19" s="255">
        <f>'事業所情報 (2)'!D43</f>
        <v>0</v>
      </c>
      <c r="B19" s="433">
        <f>'事業所情報 (2)'!D44</f>
        <v>0</v>
      </c>
      <c r="C19" s="433">
        <f>'事業所情報 (2)'!D45</f>
        <v>0</v>
      </c>
      <c r="D19" s="503" t="str">
        <f>'事業所情報 (2)'!D46</f>
        <v>令和　年　月　日</v>
      </c>
      <c r="E19" s="470">
        <f>'事業所情報 (2)'!D47</f>
        <v>0</v>
      </c>
      <c r="F19" s="470">
        <v>0</v>
      </c>
      <c r="G19" s="470">
        <f t="shared" si="0"/>
        <v>0</v>
      </c>
      <c r="H19" s="470">
        <f t="shared" si="1"/>
        <v>0</v>
      </c>
      <c r="I19" s="470">
        <f>'事業所情報 (2)'!D48</f>
        <v>0</v>
      </c>
      <c r="J19" s="470">
        <f t="shared" si="2"/>
        <v>0</v>
      </c>
      <c r="K19" s="470">
        <f t="shared" si="3"/>
        <v>0</v>
      </c>
      <c r="L19" s="476">
        <f>'事業所情報 (2)'!D49</f>
        <v>0</v>
      </c>
      <c r="M19" s="477">
        <f t="shared" si="4"/>
        <v>0</v>
      </c>
    </row>
    <row r="20" spans="1:13" ht="42.6" customHeight="1">
      <c r="A20" s="255">
        <f>'事業所情報 (2)'!D51</f>
        <v>0</v>
      </c>
      <c r="B20" s="433">
        <f>'事業所情報 (2)'!D53</f>
        <v>0</v>
      </c>
      <c r="C20" s="433">
        <f>'事業所情報 (2)'!D53</f>
        <v>0</v>
      </c>
      <c r="D20" s="503" t="str">
        <f>'事業所情報 (2)'!D54</f>
        <v>令和　年　月　日</v>
      </c>
      <c r="E20" s="470">
        <f>'事業所情報 (2)'!D55</f>
        <v>0</v>
      </c>
      <c r="F20" s="470">
        <v>0</v>
      </c>
      <c r="G20" s="470">
        <f t="shared" si="0"/>
        <v>0</v>
      </c>
      <c r="H20" s="470">
        <f t="shared" si="1"/>
        <v>0</v>
      </c>
      <c r="I20" s="470">
        <f>'事業所情報 (2)'!D56</f>
        <v>0</v>
      </c>
      <c r="J20" s="470">
        <f t="shared" si="2"/>
        <v>0</v>
      </c>
      <c r="K20" s="470">
        <f t="shared" si="3"/>
        <v>0</v>
      </c>
      <c r="L20" s="476">
        <f>'事業所情報 (2)'!D57</f>
        <v>0</v>
      </c>
      <c r="M20" s="477">
        <f t="shared" si="4"/>
        <v>0</v>
      </c>
    </row>
    <row r="21" spans="1:13" ht="42.6" customHeight="1">
      <c r="A21" s="255">
        <f>'事業所情報 (2)'!D59</f>
        <v>0</v>
      </c>
      <c r="B21" s="433">
        <f>'事業所情報 (2)'!D60</f>
        <v>0</v>
      </c>
      <c r="C21" s="433">
        <f>'事業所情報 (2)'!D61</f>
        <v>0</v>
      </c>
      <c r="D21" s="503" t="str">
        <f>'事業所情報 (2)'!D62</f>
        <v>令和　年　月　日</v>
      </c>
      <c r="E21" s="470">
        <f>'事業所情報 (2)'!D63</f>
        <v>0</v>
      </c>
      <c r="F21" s="470">
        <v>0</v>
      </c>
      <c r="G21" s="470">
        <f t="shared" si="0"/>
        <v>0</v>
      </c>
      <c r="H21" s="470">
        <f t="shared" si="1"/>
        <v>0</v>
      </c>
      <c r="I21" s="470">
        <f>'事業所情報 (2)'!D64</f>
        <v>0</v>
      </c>
      <c r="J21" s="470">
        <f t="shared" si="2"/>
        <v>0</v>
      </c>
      <c r="K21" s="470">
        <f t="shared" si="3"/>
        <v>0</v>
      </c>
      <c r="L21" s="476">
        <f>'事業所情報 (2)'!D65</f>
        <v>0</v>
      </c>
      <c r="M21" s="477">
        <f t="shared" si="4"/>
        <v>0</v>
      </c>
    </row>
    <row r="22" spans="1:13" ht="42.6" customHeight="1">
      <c r="A22" s="255">
        <f>'事業所情報 (2)'!D67</f>
        <v>0</v>
      </c>
      <c r="B22" s="433">
        <f>'事業所情報 (2)'!D68</f>
        <v>0</v>
      </c>
      <c r="C22" s="433">
        <f>'事業所情報 (2)'!D69</f>
        <v>0</v>
      </c>
      <c r="D22" s="503" t="str">
        <f>'事業所情報 (2)'!D70</f>
        <v>令和　年　月　日</v>
      </c>
      <c r="E22" s="470">
        <f>'事業所情報 (2)'!D71</f>
        <v>0</v>
      </c>
      <c r="F22" s="470">
        <v>0</v>
      </c>
      <c r="G22" s="470">
        <f t="shared" si="0"/>
        <v>0</v>
      </c>
      <c r="H22" s="470">
        <f t="shared" si="1"/>
        <v>0</v>
      </c>
      <c r="I22" s="470">
        <f>'事業所情報 (2)'!D72</f>
        <v>0</v>
      </c>
      <c r="J22" s="470">
        <f t="shared" si="2"/>
        <v>0</v>
      </c>
      <c r="K22" s="470">
        <f t="shared" si="3"/>
        <v>0</v>
      </c>
      <c r="L22" s="476">
        <f>'事業所情報 (2)'!D73</f>
        <v>0</v>
      </c>
      <c r="M22" s="477">
        <f t="shared" si="4"/>
        <v>0</v>
      </c>
    </row>
    <row r="23" spans="1:13" ht="42.6" customHeight="1">
      <c r="A23" s="255">
        <f>'事業所情報 (2)'!D75</f>
        <v>0</v>
      </c>
      <c r="B23" s="433">
        <f>'事業所情報 (2)'!D76</f>
        <v>0</v>
      </c>
      <c r="C23" s="433">
        <f>'事業所情報 (2)'!D77</f>
        <v>0</v>
      </c>
      <c r="D23" s="503" t="str">
        <f>'事業所情報 (2)'!D78</f>
        <v>令和　年　月　日</v>
      </c>
      <c r="E23" s="470">
        <f>'事業所情報 (2)'!D79</f>
        <v>0</v>
      </c>
      <c r="F23" s="470">
        <v>0</v>
      </c>
      <c r="G23" s="470">
        <f t="shared" si="0"/>
        <v>0</v>
      </c>
      <c r="H23" s="470">
        <f t="shared" si="1"/>
        <v>0</v>
      </c>
      <c r="I23" s="470">
        <f>'事業所情報 (2)'!D80</f>
        <v>0</v>
      </c>
      <c r="J23" s="470">
        <f t="shared" si="2"/>
        <v>0</v>
      </c>
      <c r="K23" s="470">
        <f t="shared" si="3"/>
        <v>0</v>
      </c>
      <c r="L23" s="476">
        <f>'事業所情報 (2)'!D81</f>
        <v>0</v>
      </c>
      <c r="M23" s="477">
        <f t="shared" si="4"/>
        <v>0</v>
      </c>
    </row>
    <row r="24" spans="1:13" ht="42.6" customHeight="1" thickBot="1">
      <c r="A24" s="438">
        <f>'事業所情報 (2)'!D83</f>
        <v>0</v>
      </c>
      <c r="B24" s="457">
        <f>'事業所情報 (2)'!D84</f>
        <v>0</v>
      </c>
      <c r="C24" s="457">
        <f>'事業所情報 (2)'!D85</f>
        <v>0</v>
      </c>
      <c r="D24" s="504" t="str">
        <f>'事業所情報 (2)'!D86</f>
        <v>令和　年　月　日</v>
      </c>
      <c r="E24" s="470">
        <f>'事業所情報 (2)'!D87</f>
        <v>0</v>
      </c>
      <c r="F24" s="478">
        <v>0</v>
      </c>
      <c r="G24" s="478">
        <f t="shared" si="0"/>
        <v>0</v>
      </c>
      <c r="H24" s="478">
        <f t="shared" si="1"/>
        <v>0</v>
      </c>
      <c r="I24" s="470">
        <f>'事業所情報 (2)'!D88</f>
        <v>0</v>
      </c>
      <c r="J24" s="478">
        <f t="shared" si="2"/>
        <v>0</v>
      </c>
      <c r="K24" s="478">
        <f t="shared" si="3"/>
        <v>0</v>
      </c>
      <c r="L24" s="479">
        <f>'事業所情報 (2)'!D89</f>
        <v>0</v>
      </c>
      <c r="M24" s="480">
        <f t="shared" si="4"/>
        <v>0</v>
      </c>
    </row>
    <row r="25" spans="1:13" ht="42.6" customHeight="1" thickBot="1">
      <c r="A25" s="481" t="s">
        <v>348</v>
      </c>
      <c r="B25" s="486"/>
      <c r="C25" s="486"/>
      <c r="D25" s="486"/>
      <c r="E25" s="482">
        <f>SUM(E15:E24)</f>
        <v>0</v>
      </c>
      <c r="F25" s="482">
        <f t="shared" ref="F25:M25" si="5">SUM(F15:F24)</f>
        <v>0</v>
      </c>
      <c r="G25" s="482">
        <f t="shared" si="5"/>
        <v>0</v>
      </c>
      <c r="H25" s="482">
        <f t="shared" si="5"/>
        <v>0</v>
      </c>
      <c r="I25" s="482">
        <f t="shared" si="5"/>
        <v>0</v>
      </c>
      <c r="J25" s="482">
        <f t="shared" si="5"/>
        <v>0</v>
      </c>
      <c r="K25" s="482">
        <f t="shared" si="5"/>
        <v>0</v>
      </c>
      <c r="L25" s="482">
        <f t="shared" si="5"/>
        <v>0</v>
      </c>
      <c r="M25" s="482">
        <f t="shared" si="5"/>
        <v>0</v>
      </c>
    </row>
    <row r="26" spans="1:13" ht="20.100000000000001" customHeight="1">
      <c r="B26" s="247"/>
      <c r="C26" s="247"/>
      <c r="D26" s="247"/>
      <c r="E26" s="248"/>
      <c r="F26" s="249"/>
      <c r="G26" s="248"/>
      <c r="H26" s="248"/>
      <c r="I26" s="248"/>
    </row>
    <row r="27" spans="1:13" ht="20.100000000000001" customHeight="1">
      <c r="A27" s="250" t="s">
        <v>190</v>
      </c>
      <c r="B27" s="250"/>
      <c r="C27" s="251"/>
      <c r="D27" s="251"/>
      <c r="E27" s="251"/>
      <c r="F27" s="251"/>
      <c r="G27" s="251"/>
      <c r="H27" s="251"/>
      <c r="I27" s="251"/>
    </row>
    <row r="28" spans="1:13" ht="20.100000000000001" customHeight="1">
      <c r="A28" s="250" t="s">
        <v>195</v>
      </c>
      <c r="B28" s="250"/>
      <c r="C28" s="251"/>
      <c r="D28" s="251"/>
      <c r="E28" s="251"/>
      <c r="F28" s="251"/>
      <c r="G28" s="251"/>
      <c r="H28" s="251"/>
      <c r="I28" s="251"/>
    </row>
    <row r="29" spans="1:13" ht="20.100000000000001" customHeight="1">
      <c r="A29" s="250" t="s">
        <v>201</v>
      </c>
      <c r="B29" s="250"/>
      <c r="C29" s="251"/>
      <c r="D29" s="251"/>
      <c r="E29" s="251"/>
      <c r="F29" s="251"/>
      <c r="G29" s="251"/>
      <c r="H29" s="251"/>
      <c r="I29" s="251"/>
    </row>
    <row r="30" spans="1:13" ht="20.100000000000001" customHeight="1">
      <c r="A30" s="250" t="s">
        <v>202</v>
      </c>
      <c r="B30" s="250"/>
      <c r="C30" s="251"/>
      <c r="D30" s="251"/>
      <c r="E30" s="251"/>
      <c r="F30" s="251"/>
      <c r="G30" s="251"/>
      <c r="H30" s="251"/>
      <c r="I30" s="251"/>
    </row>
    <row r="31" spans="1:13" ht="20.100000000000001" customHeight="1"/>
    <row r="32" spans="1: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sheetData>
  <mergeCells count="7">
    <mergeCell ref="B10:E10"/>
    <mergeCell ref="A3:M3"/>
    <mergeCell ref="B5:E5"/>
    <mergeCell ref="B6:E6"/>
    <mergeCell ref="B7:E7"/>
    <mergeCell ref="B8:E8"/>
    <mergeCell ref="B9:E9"/>
  </mergeCells>
  <phoneticPr fontId="1"/>
  <pageMargins left="0.70866141732283472" right="0.35" top="0.74803149606299213" bottom="0.74803149606299213" header="0.31496062992125984" footer="0.31496062992125984"/>
  <pageSetup paperSize="9" scale="4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3B9DC-9A33-4519-89B2-BDFA8B883D5B}">
  <sheetPr>
    <tabColor theme="5" tint="0.39997558519241921"/>
  </sheetPr>
  <dimension ref="A1:M41"/>
  <sheetViews>
    <sheetView view="pageBreakPreview" topLeftCell="A4" zoomScale="70" zoomScaleNormal="70" zoomScaleSheetLayoutView="70" workbookViewId="0">
      <selection activeCell="K15" sqref="K15:K24"/>
    </sheetView>
  </sheetViews>
  <sheetFormatPr defaultColWidth="8.25" defaultRowHeight="18.75"/>
  <cols>
    <col min="1" max="3" width="12.5" style="238" customWidth="1"/>
    <col min="4" max="4" width="16.75" style="238" customWidth="1"/>
    <col min="5" max="13" width="12.5" style="238" customWidth="1"/>
    <col min="14" max="16384" width="8.25" style="238"/>
  </cols>
  <sheetData>
    <row r="1" spans="1:13" ht="20.100000000000001" customHeight="1">
      <c r="A1" s="238" t="s">
        <v>196</v>
      </c>
    </row>
    <row r="2" spans="1:13" ht="20.100000000000001" customHeight="1"/>
    <row r="3" spans="1:13" ht="20.100000000000001" customHeight="1">
      <c r="A3" s="608" t="s">
        <v>354</v>
      </c>
      <c r="B3" s="608"/>
      <c r="C3" s="608"/>
      <c r="D3" s="608"/>
      <c r="E3" s="608"/>
      <c r="F3" s="608"/>
      <c r="G3" s="608"/>
      <c r="H3" s="608"/>
      <c r="I3" s="608"/>
      <c r="J3" s="608"/>
      <c r="K3" s="608"/>
      <c r="L3" s="608"/>
      <c r="M3" s="608"/>
    </row>
    <row r="4" spans="1:13" ht="20.100000000000001" customHeight="1">
      <c r="B4" s="239"/>
      <c r="C4" s="239"/>
      <c r="D4" s="239"/>
      <c r="E4" s="239"/>
      <c r="F4" s="239"/>
      <c r="G4" s="239"/>
      <c r="H4" s="239"/>
      <c r="I4" s="239"/>
    </row>
    <row r="5" spans="1:13" ht="30" customHeight="1">
      <c r="A5" s="235" t="s">
        <v>170</v>
      </c>
      <c r="B5" s="578">
        <f>基本情報!D6</f>
        <v>0</v>
      </c>
      <c r="C5" s="579"/>
      <c r="D5" s="579"/>
      <c r="E5" s="580"/>
      <c r="F5" s="239"/>
      <c r="G5" s="239"/>
      <c r="H5" s="239"/>
      <c r="I5" s="239"/>
    </row>
    <row r="6" spans="1:13" ht="30" customHeight="1">
      <c r="A6" s="235" t="s">
        <v>171</v>
      </c>
      <c r="B6" s="578">
        <f>基本情報!D11</f>
        <v>0</v>
      </c>
      <c r="C6" s="579"/>
      <c r="D6" s="579"/>
      <c r="E6" s="580"/>
      <c r="F6" s="239"/>
      <c r="G6" s="239"/>
      <c r="H6" s="239"/>
      <c r="I6" s="239"/>
    </row>
    <row r="7" spans="1:13" ht="30" customHeight="1">
      <c r="A7" s="235" t="s">
        <v>172</v>
      </c>
      <c r="B7" s="578">
        <f>基本情報!D12</f>
        <v>0</v>
      </c>
      <c r="C7" s="579"/>
      <c r="D7" s="579"/>
      <c r="E7" s="580"/>
      <c r="F7" s="239"/>
      <c r="G7" s="239"/>
      <c r="H7" s="239"/>
      <c r="I7" s="239"/>
    </row>
    <row r="8" spans="1:13" ht="30" customHeight="1">
      <c r="A8" s="448" t="s">
        <v>173</v>
      </c>
      <c r="B8" s="578">
        <f>'事業所情報 (3)'!D5</f>
        <v>0</v>
      </c>
      <c r="C8" s="579"/>
      <c r="D8" s="579"/>
      <c r="E8" s="580"/>
      <c r="F8" s="239"/>
      <c r="G8" s="239"/>
      <c r="H8" s="239"/>
      <c r="I8" s="239"/>
    </row>
    <row r="9" spans="1:13" ht="30" customHeight="1">
      <c r="A9" s="448" t="s">
        <v>174</v>
      </c>
      <c r="B9" s="578">
        <f>'事業所情報 (3)'!D6</f>
        <v>0</v>
      </c>
      <c r="C9" s="579"/>
      <c r="D9" s="579"/>
      <c r="E9" s="580"/>
      <c r="F9" s="239"/>
      <c r="G9" s="239"/>
      <c r="H9" s="239"/>
      <c r="I9" s="239"/>
    </row>
    <row r="10" spans="1:13" ht="30" customHeight="1">
      <c r="A10" s="448" t="s">
        <v>345</v>
      </c>
      <c r="B10" s="578">
        <f>'事業所情報 (3)'!D8</f>
        <v>0</v>
      </c>
      <c r="C10" s="579"/>
      <c r="D10" s="579"/>
      <c r="E10" s="580"/>
      <c r="F10" s="239"/>
      <c r="G10" s="239"/>
      <c r="H10" s="239"/>
      <c r="I10" s="239"/>
    </row>
    <row r="11" spans="1:13" ht="20.100000000000001" customHeight="1">
      <c r="B11" s="241"/>
      <c r="C11" s="241"/>
      <c r="D11" s="241"/>
      <c r="E11" s="239"/>
      <c r="F11" s="239"/>
      <c r="G11" s="239"/>
      <c r="H11" s="239"/>
      <c r="I11" s="239"/>
    </row>
    <row r="12" spans="1:13" ht="20.100000000000001" customHeight="1" thickBot="1">
      <c r="B12" s="239"/>
      <c r="C12" s="239"/>
      <c r="D12" s="239"/>
      <c r="E12" s="239"/>
      <c r="F12" s="239"/>
      <c r="G12" s="239"/>
      <c r="H12" s="239"/>
      <c r="I12" s="242"/>
      <c r="M12" s="242" t="s">
        <v>175</v>
      </c>
    </row>
    <row r="13" spans="1:13" ht="60" customHeight="1">
      <c r="A13" s="215" t="s">
        <v>342</v>
      </c>
      <c r="B13" s="456" t="s">
        <v>343</v>
      </c>
      <c r="C13" s="456" t="s">
        <v>344</v>
      </c>
      <c r="D13" s="216" t="s">
        <v>356</v>
      </c>
      <c r="E13" s="440" t="s">
        <v>176</v>
      </c>
      <c r="F13" s="243" t="s">
        <v>357</v>
      </c>
      <c r="G13" s="243" t="s">
        <v>178</v>
      </c>
      <c r="H13" s="243" t="s">
        <v>197</v>
      </c>
      <c r="I13" s="243" t="s">
        <v>180</v>
      </c>
      <c r="J13" s="243" t="s">
        <v>349</v>
      </c>
      <c r="K13" s="252" t="s">
        <v>347</v>
      </c>
      <c r="L13" s="243" t="s">
        <v>198</v>
      </c>
      <c r="M13" s="244" t="s">
        <v>350</v>
      </c>
    </row>
    <row r="14" spans="1:13" ht="20.100000000000001" customHeight="1" thickBot="1">
      <c r="A14" s="220"/>
      <c r="B14" s="221"/>
      <c r="C14" s="221"/>
      <c r="D14" s="221"/>
      <c r="E14" s="441" t="s">
        <v>182</v>
      </c>
      <c r="F14" s="245" t="s">
        <v>183</v>
      </c>
      <c r="G14" s="245" t="s">
        <v>184</v>
      </c>
      <c r="H14" s="245" t="s">
        <v>185</v>
      </c>
      <c r="I14" s="245" t="s">
        <v>186</v>
      </c>
      <c r="J14" s="245" t="s">
        <v>187</v>
      </c>
      <c r="K14" s="253" t="s">
        <v>188</v>
      </c>
      <c r="L14" s="254" t="s">
        <v>199</v>
      </c>
      <c r="M14" s="246" t="s">
        <v>200</v>
      </c>
    </row>
    <row r="15" spans="1:13" ht="42.6" customHeight="1">
      <c r="A15" s="334">
        <f>'事業所情報 (3)'!D11</f>
        <v>0</v>
      </c>
      <c r="B15" s="432">
        <f>'事業所情報 (3)'!D12</f>
        <v>0</v>
      </c>
      <c r="C15" s="432">
        <f>'事業所情報 (3)'!D13</f>
        <v>0</v>
      </c>
      <c r="D15" s="502" t="str">
        <f>'事業所情報 (3)'!D14</f>
        <v>令和　年　月　日</v>
      </c>
      <c r="E15" s="468">
        <f>'事業所情報 (3)'!D15</f>
        <v>0</v>
      </c>
      <c r="F15" s="468">
        <v>0</v>
      </c>
      <c r="G15" s="468">
        <f>E15-F15</f>
        <v>0</v>
      </c>
      <c r="H15" s="468">
        <f>G15</f>
        <v>0</v>
      </c>
      <c r="I15" s="468">
        <f>'事業所情報 (3)'!D16</f>
        <v>0</v>
      </c>
      <c r="J15" s="468">
        <f>MIN(G15,H15,I15)</f>
        <v>0</v>
      </c>
      <c r="K15" s="468">
        <f>ROUNDDOWN(J15,-3)</f>
        <v>0</v>
      </c>
      <c r="L15" s="474">
        <f>'事業所情報 (3)'!D17</f>
        <v>0</v>
      </c>
      <c r="M15" s="475">
        <f>MIN(K15,L15)</f>
        <v>0</v>
      </c>
    </row>
    <row r="16" spans="1:13" ht="42.6" customHeight="1">
      <c r="A16" s="255">
        <f>'事業所情報 (3)'!D19</f>
        <v>0</v>
      </c>
      <c r="B16" s="433">
        <f>'事業所情報 (3)'!D20</f>
        <v>0</v>
      </c>
      <c r="C16" s="433">
        <f>'事業所情報 (3)'!D21</f>
        <v>0</v>
      </c>
      <c r="D16" s="503" t="str">
        <f>'事業所情報 (3)'!D22</f>
        <v>令和　年　月　日</v>
      </c>
      <c r="E16" s="470">
        <f>'事業所情報 (3)'!D23</f>
        <v>0</v>
      </c>
      <c r="F16" s="470">
        <v>0</v>
      </c>
      <c r="G16" s="470">
        <f t="shared" ref="G16:G24" si="0">E16-F16</f>
        <v>0</v>
      </c>
      <c r="H16" s="470">
        <f t="shared" ref="H16:H24" si="1">G16</f>
        <v>0</v>
      </c>
      <c r="I16" s="470">
        <f>'事業所情報 (3)'!D24</f>
        <v>0</v>
      </c>
      <c r="J16" s="470">
        <f t="shared" ref="J16:J24" si="2">MIN(G16,H16,I16)</f>
        <v>0</v>
      </c>
      <c r="K16" s="470">
        <f t="shared" ref="K16:K24" si="3">ROUNDDOWN(J16,-3)</f>
        <v>0</v>
      </c>
      <c r="L16" s="476">
        <f>'事業所情報 (3)'!D25</f>
        <v>0</v>
      </c>
      <c r="M16" s="477">
        <f t="shared" ref="M16:M24" si="4">MIN(K16,L16)</f>
        <v>0</v>
      </c>
    </row>
    <row r="17" spans="1:13" ht="42.6" customHeight="1">
      <c r="A17" s="255">
        <f>'事業所情報 (3)'!D27</f>
        <v>0</v>
      </c>
      <c r="B17" s="433">
        <f>'事業所情報 (3)'!D28</f>
        <v>0</v>
      </c>
      <c r="C17" s="433">
        <f>'事業所情報 (3)'!D29</f>
        <v>0</v>
      </c>
      <c r="D17" s="503" t="str">
        <f>'事業所情報 (3)'!D30</f>
        <v>令和　年　月　日</v>
      </c>
      <c r="E17" s="470">
        <f>'事業所情報 (3)'!D31</f>
        <v>0</v>
      </c>
      <c r="F17" s="470">
        <v>0</v>
      </c>
      <c r="G17" s="470">
        <f t="shared" si="0"/>
        <v>0</v>
      </c>
      <c r="H17" s="470">
        <f t="shared" si="1"/>
        <v>0</v>
      </c>
      <c r="I17" s="470">
        <f>'事業所情報 (3)'!D32</f>
        <v>0</v>
      </c>
      <c r="J17" s="470">
        <f t="shared" si="2"/>
        <v>0</v>
      </c>
      <c r="K17" s="470">
        <f t="shared" si="3"/>
        <v>0</v>
      </c>
      <c r="L17" s="476">
        <f>'事業所情報 (3)'!D33</f>
        <v>0</v>
      </c>
      <c r="M17" s="477">
        <f t="shared" si="4"/>
        <v>0</v>
      </c>
    </row>
    <row r="18" spans="1:13" ht="42.6" customHeight="1">
      <c r="A18" s="255">
        <f>'事業所情報 (3)'!D35</f>
        <v>0</v>
      </c>
      <c r="B18" s="433">
        <f>'事業所情報 (3)'!D36</f>
        <v>0</v>
      </c>
      <c r="C18" s="433">
        <f>'事業所情報 (3)'!D37</f>
        <v>0</v>
      </c>
      <c r="D18" s="503" t="str">
        <f>'事業所情報 (3)'!D38</f>
        <v>令和　年　月　日</v>
      </c>
      <c r="E18" s="470">
        <f>'事業所情報 (3)'!D39</f>
        <v>0</v>
      </c>
      <c r="F18" s="470">
        <v>0</v>
      </c>
      <c r="G18" s="470">
        <f t="shared" si="0"/>
        <v>0</v>
      </c>
      <c r="H18" s="470">
        <f t="shared" si="1"/>
        <v>0</v>
      </c>
      <c r="I18" s="470">
        <f>'事業所情報 (3)'!D40</f>
        <v>0</v>
      </c>
      <c r="J18" s="470">
        <f t="shared" si="2"/>
        <v>0</v>
      </c>
      <c r="K18" s="470">
        <f t="shared" si="3"/>
        <v>0</v>
      </c>
      <c r="L18" s="476">
        <f>'事業所情報 (3)'!D41</f>
        <v>0</v>
      </c>
      <c r="M18" s="477">
        <f t="shared" si="4"/>
        <v>0</v>
      </c>
    </row>
    <row r="19" spans="1:13" ht="42.6" customHeight="1">
      <c r="A19" s="255">
        <f>'事業所情報 (3)'!D43</f>
        <v>0</v>
      </c>
      <c r="B19" s="433">
        <f>'事業所情報 (3)'!D44</f>
        <v>0</v>
      </c>
      <c r="C19" s="433">
        <f>'事業所情報 (3)'!D45</f>
        <v>0</v>
      </c>
      <c r="D19" s="503" t="str">
        <f>'事業所情報 (3)'!D46</f>
        <v>令和　年　月　日</v>
      </c>
      <c r="E19" s="470">
        <f>'事業所情報 (3)'!D47</f>
        <v>0</v>
      </c>
      <c r="F19" s="470">
        <v>0</v>
      </c>
      <c r="G19" s="470">
        <f t="shared" si="0"/>
        <v>0</v>
      </c>
      <c r="H19" s="470">
        <f t="shared" si="1"/>
        <v>0</v>
      </c>
      <c r="I19" s="470">
        <f>'事業所情報 (3)'!D48</f>
        <v>0</v>
      </c>
      <c r="J19" s="470">
        <f t="shared" si="2"/>
        <v>0</v>
      </c>
      <c r="K19" s="470">
        <f t="shared" si="3"/>
        <v>0</v>
      </c>
      <c r="L19" s="476">
        <f>'事業所情報 (3)'!D49</f>
        <v>0</v>
      </c>
      <c r="M19" s="477">
        <f t="shared" si="4"/>
        <v>0</v>
      </c>
    </row>
    <row r="20" spans="1:13" ht="42.6" customHeight="1">
      <c r="A20" s="255">
        <f>'事業所情報 (3)'!D51</f>
        <v>0</v>
      </c>
      <c r="B20" s="433">
        <f>'事業所情報 (3)'!D53</f>
        <v>0</v>
      </c>
      <c r="C20" s="433">
        <f>'事業所情報 (3)'!D53</f>
        <v>0</v>
      </c>
      <c r="D20" s="503" t="str">
        <f>'事業所情報 (3)'!D54</f>
        <v>令和　年　月　日</v>
      </c>
      <c r="E20" s="470">
        <f>'事業所情報 (3)'!D55</f>
        <v>0</v>
      </c>
      <c r="F20" s="470">
        <v>0</v>
      </c>
      <c r="G20" s="470">
        <f t="shared" si="0"/>
        <v>0</v>
      </c>
      <c r="H20" s="470">
        <f t="shared" si="1"/>
        <v>0</v>
      </c>
      <c r="I20" s="470">
        <f>'事業所情報 (3)'!D56</f>
        <v>0</v>
      </c>
      <c r="J20" s="470">
        <f t="shared" si="2"/>
        <v>0</v>
      </c>
      <c r="K20" s="470">
        <f t="shared" si="3"/>
        <v>0</v>
      </c>
      <c r="L20" s="476">
        <f>'事業所情報 (3)'!D57</f>
        <v>0</v>
      </c>
      <c r="M20" s="477">
        <f t="shared" si="4"/>
        <v>0</v>
      </c>
    </row>
    <row r="21" spans="1:13" ht="42.6" customHeight="1">
      <c r="A21" s="255">
        <f>'事業所情報 (3)'!D59</f>
        <v>0</v>
      </c>
      <c r="B21" s="433">
        <f>'事業所情報 (3)'!D60</f>
        <v>0</v>
      </c>
      <c r="C21" s="433">
        <f>'事業所情報 (3)'!D61</f>
        <v>0</v>
      </c>
      <c r="D21" s="503" t="str">
        <f>'事業所情報 (3)'!D62</f>
        <v>令和　年　月　日</v>
      </c>
      <c r="E21" s="470">
        <f>'事業所情報 (3)'!D63</f>
        <v>0</v>
      </c>
      <c r="F21" s="470">
        <v>0</v>
      </c>
      <c r="G21" s="470">
        <f t="shared" si="0"/>
        <v>0</v>
      </c>
      <c r="H21" s="470">
        <f t="shared" si="1"/>
        <v>0</v>
      </c>
      <c r="I21" s="470">
        <f>'事業所情報 (3)'!D64</f>
        <v>0</v>
      </c>
      <c r="J21" s="470">
        <f t="shared" si="2"/>
        <v>0</v>
      </c>
      <c r="K21" s="470">
        <f t="shared" si="3"/>
        <v>0</v>
      </c>
      <c r="L21" s="476">
        <f>'事業所情報 (3)'!D65</f>
        <v>0</v>
      </c>
      <c r="M21" s="477">
        <f t="shared" si="4"/>
        <v>0</v>
      </c>
    </row>
    <row r="22" spans="1:13" ht="42.6" customHeight="1">
      <c r="A22" s="255">
        <f>'事業所情報 (3)'!D67</f>
        <v>0</v>
      </c>
      <c r="B22" s="433">
        <f>'事業所情報 (3)'!D68</f>
        <v>0</v>
      </c>
      <c r="C22" s="433">
        <f>'事業所情報 (3)'!D69</f>
        <v>0</v>
      </c>
      <c r="D22" s="503" t="str">
        <f>'事業所情報 (3)'!D70</f>
        <v>令和　年　月　日</v>
      </c>
      <c r="E22" s="470">
        <f>'事業所情報 (3)'!D71</f>
        <v>0</v>
      </c>
      <c r="F22" s="470">
        <v>0</v>
      </c>
      <c r="G22" s="470">
        <f t="shared" si="0"/>
        <v>0</v>
      </c>
      <c r="H22" s="470">
        <f t="shared" si="1"/>
        <v>0</v>
      </c>
      <c r="I22" s="470">
        <f>'事業所情報 (3)'!D72</f>
        <v>0</v>
      </c>
      <c r="J22" s="470">
        <f t="shared" si="2"/>
        <v>0</v>
      </c>
      <c r="K22" s="470">
        <f t="shared" si="3"/>
        <v>0</v>
      </c>
      <c r="L22" s="476">
        <f>'事業所情報 (3)'!D73</f>
        <v>0</v>
      </c>
      <c r="M22" s="477">
        <f t="shared" si="4"/>
        <v>0</v>
      </c>
    </row>
    <row r="23" spans="1:13" ht="42.6" customHeight="1">
      <c r="A23" s="255">
        <f>'事業所情報 (3)'!D75</f>
        <v>0</v>
      </c>
      <c r="B23" s="433">
        <f>'事業所情報 (3)'!D76</f>
        <v>0</v>
      </c>
      <c r="C23" s="433">
        <f>'事業所情報 (3)'!D77</f>
        <v>0</v>
      </c>
      <c r="D23" s="503" t="str">
        <f>'事業所情報 (3)'!D78</f>
        <v>令和　年　月　日</v>
      </c>
      <c r="E23" s="470">
        <f>'事業所情報 (3)'!D79</f>
        <v>0</v>
      </c>
      <c r="F23" s="470">
        <v>0</v>
      </c>
      <c r="G23" s="470">
        <f t="shared" si="0"/>
        <v>0</v>
      </c>
      <c r="H23" s="470">
        <f t="shared" si="1"/>
        <v>0</v>
      </c>
      <c r="I23" s="470">
        <f>'事業所情報 (3)'!D80</f>
        <v>0</v>
      </c>
      <c r="J23" s="470">
        <f t="shared" si="2"/>
        <v>0</v>
      </c>
      <c r="K23" s="470">
        <f t="shared" si="3"/>
        <v>0</v>
      </c>
      <c r="L23" s="476">
        <f>'事業所情報 (3)'!D81</f>
        <v>0</v>
      </c>
      <c r="M23" s="477">
        <f t="shared" si="4"/>
        <v>0</v>
      </c>
    </row>
    <row r="24" spans="1:13" ht="42.6" customHeight="1" thickBot="1">
      <c r="A24" s="438">
        <f>'事業所情報 (3)'!D83</f>
        <v>0</v>
      </c>
      <c r="B24" s="457">
        <f>'事業所情報 (3)'!D84</f>
        <v>0</v>
      </c>
      <c r="C24" s="457">
        <f>'事業所情報 (3)'!D85</f>
        <v>0</v>
      </c>
      <c r="D24" s="504" t="str">
        <f>'事業所情報 (3)'!D86</f>
        <v>令和　年　月　日</v>
      </c>
      <c r="E24" s="470">
        <f>'事業所情報 (3)'!D87</f>
        <v>0</v>
      </c>
      <c r="F24" s="478">
        <v>0</v>
      </c>
      <c r="G24" s="478">
        <f t="shared" si="0"/>
        <v>0</v>
      </c>
      <c r="H24" s="478">
        <f t="shared" si="1"/>
        <v>0</v>
      </c>
      <c r="I24" s="470">
        <f>'事業所情報 (3)'!D88</f>
        <v>0</v>
      </c>
      <c r="J24" s="478">
        <f t="shared" si="2"/>
        <v>0</v>
      </c>
      <c r="K24" s="478">
        <f t="shared" si="3"/>
        <v>0</v>
      </c>
      <c r="L24" s="479">
        <f>'事業所情報 (3)'!D89</f>
        <v>0</v>
      </c>
      <c r="M24" s="480">
        <f t="shared" si="4"/>
        <v>0</v>
      </c>
    </row>
    <row r="25" spans="1:13" ht="42.6" customHeight="1" thickBot="1">
      <c r="A25" s="481" t="s">
        <v>348</v>
      </c>
      <c r="B25" s="486"/>
      <c r="C25" s="486"/>
      <c r="D25" s="486"/>
      <c r="E25" s="482">
        <f>SUM(E15:E24)</f>
        <v>0</v>
      </c>
      <c r="F25" s="482">
        <f t="shared" ref="F25:M25" si="5">SUM(F15:F24)</f>
        <v>0</v>
      </c>
      <c r="G25" s="482">
        <f t="shared" si="5"/>
        <v>0</v>
      </c>
      <c r="H25" s="482">
        <f t="shared" si="5"/>
        <v>0</v>
      </c>
      <c r="I25" s="482">
        <f t="shared" si="5"/>
        <v>0</v>
      </c>
      <c r="J25" s="482">
        <f t="shared" si="5"/>
        <v>0</v>
      </c>
      <c r="K25" s="482">
        <f t="shared" si="5"/>
        <v>0</v>
      </c>
      <c r="L25" s="482">
        <f t="shared" si="5"/>
        <v>0</v>
      </c>
      <c r="M25" s="482">
        <f t="shared" si="5"/>
        <v>0</v>
      </c>
    </row>
    <row r="26" spans="1:13" ht="20.100000000000001" customHeight="1">
      <c r="B26" s="247"/>
      <c r="C26" s="247"/>
      <c r="D26" s="247"/>
      <c r="E26" s="248"/>
      <c r="F26" s="249"/>
      <c r="G26" s="248"/>
      <c r="H26" s="248"/>
      <c r="I26" s="248"/>
    </row>
    <row r="27" spans="1:13" ht="20.100000000000001" customHeight="1">
      <c r="A27" s="250" t="s">
        <v>190</v>
      </c>
      <c r="B27" s="250"/>
      <c r="C27" s="251"/>
      <c r="D27" s="251"/>
      <c r="E27" s="251"/>
      <c r="F27" s="251"/>
      <c r="G27" s="251"/>
      <c r="H27" s="251"/>
      <c r="I27" s="251"/>
    </row>
    <row r="28" spans="1:13" ht="20.100000000000001" customHeight="1">
      <c r="A28" s="250" t="s">
        <v>195</v>
      </c>
      <c r="B28" s="250"/>
      <c r="C28" s="251"/>
      <c r="D28" s="251"/>
      <c r="E28" s="251"/>
      <c r="F28" s="251"/>
      <c r="G28" s="251"/>
      <c r="H28" s="251"/>
      <c r="I28" s="251"/>
    </row>
    <row r="29" spans="1:13" ht="20.100000000000001" customHeight="1">
      <c r="A29" s="250" t="s">
        <v>201</v>
      </c>
      <c r="B29" s="250"/>
      <c r="C29" s="251"/>
      <c r="D29" s="251"/>
      <c r="E29" s="251"/>
      <c r="F29" s="251"/>
      <c r="G29" s="251"/>
      <c r="H29" s="251"/>
      <c r="I29" s="251"/>
    </row>
    <row r="30" spans="1:13" ht="20.100000000000001" customHeight="1">
      <c r="A30" s="250" t="s">
        <v>202</v>
      </c>
      <c r="B30" s="250"/>
      <c r="C30" s="251"/>
      <c r="D30" s="251"/>
      <c r="E30" s="251"/>
      <c r="F30" s="251"/>
      <c r="G30" s="251"/>
      <c r="H30" s="251"/>
      <c r="I30" s="251"/>
    </row>
    <row r="31" spans="1:13" ht="20.100000000000001" customHeight="1"/>
    <row r="32" spans="1: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sheetData>
  <mergeCells count="7">
    <mergeCell ref="B10:E10"/>
    <mergeCell ref="A3:M3"/>
    <mergeCell ref="B5:E5"/>
    <mergeCell ref="B6:E6"/>
    <mergeCell ref="B7:E7"/>
    <mergeCell ref="B8:E8"/>
    <mergeCell ref="B9:E9"/>
  </mergeCells>
  <phoneticPr fontId="1"/>
  <pageMargins left="0.70866141732283472" right="0.35" top="0.74803149606299213" bottom="0.74803149606299213" header="0.31496062992125984" footer="0.31496062992125984"/>
  <pageSetup paperSize="9" scale="48"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9D7F0-98A9-421D-8E15-9299EE730A7E}">
  <sheetPr>
    <tabColor theme="5" tint="0.39997558519241921"/>
  </sheetPr>
  <dimension ref="A1:M41"/>
  <sheetViews>
    <sheetView view="pageBreakPreview" topLeftCell="A4" zoomScale="70" zoomScaleNormal="70" zoomScaleSheetLayoutView="70" workbookViewId="0">
      <selection activeCell="N17" sqref="N17"/>
    </sheetView>
  </sheetViews>
  <sheetFormatPr defaultColWidth="8.25" defaultRowHeight="18.75"/>
  <cols>
    <col min="1" max="3" width="12.5" style="238" customWidth="1"/>
    <col min="4" max="4" width="16.75" style="238" customWidth="1"/>
    <col min="5" max="13" width="12.5" style="238" customWidth="1"/>
    <col min="14" max="16384" width="8.25" style="238"/>
  </cols>
  <sheetData>
    <row r="1" spans="1:13" ht="20.100000000000001" customHeight="1">
      <c r="A1" s="238" t="s">
        <v>196</v>
      </c>
    </row>
    <row r="2" spans="1:13" ht="20.100000000000001" customHeight="1"/>
    <row r="3" spans="1:13" ht="20.100000000000001" customHeight="1">
      <c r="A3" s="608" t="s">
        <v>354</v>
      </c>
      <c r="B3" s="608"/>
      <c r="C3" s="608"/>
      <c r="D3" s="608"/>
      <c r="E3" s="608"/>
      <c r="F3" s="608"/>
      <c r="G3" s="608"/>
      <c r="H3" s="608"/>
      <c r="I3" s="608"/>
      <c r="J3" s="608"/>
      <c r="K3" s="608"/>
      <c r="L3" s="608"/>
      <c r="M3" s="608"/>
    </row>
    <row r="4" spans="1:13" ht="20.100000000000001" customHeight="1">
      <c r="B4" s="239"/>
      <c r="C4" s="239"/>
      <c r="D4" s="239"/>
      <c r="E4" s="239"/>
      <c r="F4" s="239"/>
      <c r="G4" s="239"/>
      <c r="H4" s="239"/>
      <c r="I4" s="239"/>
    </row>
    <row r="5" spans="1:13" ht="30" customHeight="1">
      <c r="A5" s="235" t="s">
        <v>170</v>
      </c>
      <c r="B5" s="578">
        <f>基本情報!D6</f>
        <v>0</v>
      </c>
      <c r="C5" s="579"/>
      <c r="D5" s="579"/>
      <c r="E5" s="580"/>
      <c r="F5" s="239"/>
      <c r="G5" s="239"/>
      <c r="H5" s="239"/>
      <c r="I5" s="239"/>
    </row>
    <row r="6" spans="1:13" ht="30" customHeight="1">
      <c r="A6" s="235" t="s">
        <v>171</v>
      </c>
      <c r="B6" s="578">
        <f>基本情報!D11</f>
        <v>0</v>
      </c>
      <c r="C6" s="579"/>
      <c r="D6" s="579"/>
      <c r="E6" s="580"/>
      <c r="F6" s="239"/>
      <c r="G6" s="239"/>
      <c r="H6" s="239"/>
      <c r="I6" s="239"/>
    </row>
    <row r="7" spans="1:13" ht="30" customHeight="1">
      <c r="A7" s="235" t="s">
        <v>172</v>
      </c>
      <c r="B7" s="578">
        <f>基本情報!D12</f>
        <v>0</v>
      </c>
      <c r="C7" s="579"/>
      <c r="D7" s="579"/>
      <c r="E7" s="580"/>
      <c r="F7" s="239"/>
      <c r="G7" s="239"/>
      <c r="H7" s="239"/>
      <c r="I7" s="239"/>
    </row>
    <row r="8" spans="1:13" ht="30" customHeight="1">
      <c r="A8" s="448" t="s">
        <v>173</v>
      </c>
      <c r="B8" s="578">
        <f>'事業所情報 (4)'!D5</f>
        <v>0</v>
      </c>
      <c r="C8" s="579"/>
      <c r="D8" s="579"/>
      <c r="E8" s="580"/>
      <c r="F8" s="239"/>
      <c r="G8" s="239"/>
      <c r="H8" s="239"/>
      <c r="I8" s="239"/>
    </row>
    <row r="9" spans="1:13" ht="30" customHeight="1">
      <c r="A9" s="448" t="s">
        <v>174</v>
      </c>
      <c r="B9" s="578">
        <f>'事業所情報 (4)'!D6</f>
        <v>0</v>
      </c>
      <c r="C9" s="579"/>
      <c r="D9" s="579"/>
      <c r="E9" s="580"/>
      <c r="F9" s="239"/>
      <c r="G9" s="239"/>
      <c r="H9" s="239"/>
      <c r="I9" s="239"/>
    </row>
    <row r="10" spans="1:13" ht="30" customHeight="1">
      <c r="A10" s="448" t="s">
        <v>345</v>
      </c>
      <c r="B10" s="578">
        <f>'事業所情報 (4)'!D8</f>
        <v>0</v>
      </c>
      <c r="C10" s="579"/>
      <c r="D10" s="579"/>
      <c r="E10" s="580"/>
      <c r="F10" s="239"/>
      <c r="G10" s="239"/>
      <c r="H10" s="239"/>
      <c r="I10" s="239"/>
    </row>
    <row r="11" spans="1:13" ht="20.100000000000001" customHeight="1">
      <c r="B11" s="241"/>
      <c r="C11" s="241"/>
      <c r="D11" s="241"/>
      <c r="E11" s="239"/>
      <c r="F11" s="239"/>
      <c r="G11" s="239"/>
      <c r="H11" s="239"/>
      <c r="I11" s="239"/>
    </row>
    <row r="12" spans="1:13" ht="20.100000000000001" customHeight="1" thickBot="1">
      <c r="B12" s="239"/>
      <c r="C12" s="239"/>
      <c r="D12" s="239"/>
      <c r="E12" s="239"/>
      <c r="F12" s="239"/>
      <c r="G12" s="239"/>
      <c r="H12" s="239"/>
      <c r="I12" s="242"/>
      <c r="M12" s="242" t="s">
        <v>175</v>
      </c>
    </row>
    <row r="13" spans="1:13" ht="60" customHeight="1">
      <c r="A13" s="215" t="s">
        <v>342</v>
      </c>
      <c r="B13" s="456" t="s">
        <v>343</v>
      </c>
      <c r="C13" s="456" t="s">
        <v>344</v>
      </c>
      <c r="D13" s="216" t="s">
        <v>356</v>
      </c>
      <c r="E13" s="440" t="s">
        <v>176</v>
      </c>
      <c r="F13" s="243" t="s">
        <v>357</v>
      </c>
      <c r="G13" s="243" t="s">
        <v>178</v>
      </c>
      <c r="H13" s="243" t="s">
        <v>197</v>
      </c>
      <c r="I13" s="243" t="s">
        <v>180</v>
      </c>
      <c r="J13" s="243" t="s">
        <v>349</v>
      </c>
      <c r="K13" s="252" t="s">
        <v>347</v>
      </c>
      <c r="L13" s="243" t="s">
        <v>198</v>
      </c>
      <c r="M13" s="244" t="s">
        <v>350</v>
      </c>
    </row>
    <row r="14" spans="1:13" ht="20.100000000000001" customHeight="1" thickBot="1">
      <c r="A14" s="220"/>
      <c r="B14" s="221"/>
      <c r="C14" s="221"/>
      <c r="D14" s="221"/>
      <c r="E14" s="441" t="s">
        <v>182</v>
      </c>
      <c r="F14" s="245" t="s">
        <v>183</v>
      </c>
      <c r="G14" s="245" t="s">
        <v>184</v>
      </c>
      <c r="H14" s="245" t="s">
        <v>185</v>
      </c>
      <c r="I14" s="245" t="s">
        <v>186</v>
      </c>
      <c r="J14" s="245" t="s">
        <v>187</v>
      </c>
      <c r="K14" s="253" t="s">
        <v>188</v>
      </c>
      <c r="L14" s="254" t="s">
        <v>199</v>
      </c>
      <c r="M14" s="246" t="s">
        <v>200</v>
      </c>
    </row>
    <row r="15" spans="1:13" ht="42.6" customHeight="1">
      <c r="A15" s="334">
        <f>'事業所情報 (4)'!D11</f>
        <v>0</v>
      </c>
      <c r="B15" s="432">
        <f>'事業所情報 (4)'!D12</f>
        <v>0</v>
      </c>
      <c r="C15" s="432">
        <f>'事業所情報 (4)'!D13</f>
        <v>0</v>
      </c>
      <c r="D15" s="502" t="str">
        <f>'事業所情報 (4)'!D14</f>
        <v>令和　年　月　日</v>
      </c>
      <c r="E15" s="468">
        <f>'事業所情報 (4)'!D15</f>
        <v>0</v>
      </c>
      <c r="F15" s="468">
        <v>0</v>
      </c>
      <c r="G15" s="468">
        <f>E15-F15</f>
        <v>0</v>
      </c>
      <c r="H15" s="468">
        <f>G15</f>
        <v>0</v>
      </c>
      <c r="I15" s="468">
        <f>'事業所情報 (4)'!D16</f>
        <v>0</v>
      </c>
      <c r="J15" s="468">
        <f>MIN(G15,H15,I15)</f>
        <v>0</v>
      </c>
      <c r="K15" s="468">
        <f>ROUNDDOWN(J15,-3)</f>
        <v>0</v>
      </c>
      <c r="L15" s="474">
        <f>'事業所情報 (4)'!D17</f>
        <v>0</v>
      </c>
      <c r="M15" s="475">
        <f>MIN(K15,L15)</f>
        <v>0</v>
      </c>
    </row>
    <row r="16" spans="1:13" ht="42.6" customHeight="1">
      <c r="A16" s="255">
        <f>'事業所情報 (4)'!D19</f>
        <v>0</v>
      </c>
      <c r="B16" s="433">
        <f>'事業所情報 (4)'!D20</f>
        <v>0</v>
      </c>
      <c r="C16" s="433">
        <f>'事業所情報 (4)'!D21</f>
        <v>0</v>
      </c>
      <c r="D16" s="503" t="str">
        <f>'事業所情報 (4)'!D22</f>
        <v>令和　年　月　日</v>
      </c>
      <c r="E16" s="470">
        <f>'事業所情報 (4)'!D23</f>
        <v>0</v>
      </c>
      <c r="F16" s="470">
        <v>0</v>
      </c>
      <c r="G16" s="470">
        <f t="shared" ref="G16:G24" si="0">E16-F16</f>
        <v>0</v>
      </c>
      <c r="H16" s="470">
        <f t="shared" ref="H16:H24" si="1">G16</f>
        <v>0</v>
      </c>
      <c r="I16" s="470">
        <f>'事業所情報 (4)'!D24</f>
        <v>0</v>
      </c>
      <c r="J16" s="470">
        <f t="shared" ref="J16:J24" si="2">MIN(G16,H16,I16)</f>
        <v>0</v>
      </c>
      <c r="K16" s="470">
        <f t="shared" ref="K16:K24" si="3">ROUNDDOWN(J16,-3)</f>
        <v>0</v>
      </c>
      <c r="L16" s="476">
        <f>'事業所情報 (4)'!D25</f>
        <v>0</v>
      </c>
      <c r="M16" s="477">
        <f t="shared" ref="M16:M24" si="4">MIN(K16,L16)</f>
        <v>0</v>
      </c>
    </row>
    <row r="17" spans="1:13" ht="42.6" customHeight="1">
      <c r="A17" s="255">
        <f>'事業所情報 (4)'!D27</f>
        <v>0</v>
      </c>
      <c r="B17" s="433">
        <f>'事業所情報 (4)'!D28</f>
        <v>0</v>
      </c>
      <c r="C17" s="433">
        <f>'事業所情報 (4)'!D29</f>
        <v>0</v>
      </c>
      <c r="D17" s="503" t="str">
        <f>'事業所情報 (4)'!D30</f>
        <v>令和　年　月　日</v>
      </c>
      <c r="E17" s="470">
        <f>'事業所情報 (4)'!D31</f>
        <v>0</v>
      </c>
      <c r="F17" s="470">
        <v>0</v>
      </c>
      <c r="G17" s="470">
        <f t="shared" si="0"/>
        <v>0</v>
      </c>
      <c r="H17" s="470">
        <f t="shared" si="1"/>
        <v>0</v>
      </c>
      <c r="I17" s="470">
        <f>'事業所情報 (4)'!D32</f>
        <v>0</v>
      </c>
      <c r="J17" s="470">
        <f t="shared" si="2"/>
        <v>0</v>
      </c>
      <c r="K17" s="470">
        <f t="shared" si="3"/>
        <v>0</v>
      </c>
      <c r="L17" s="476">
        <f>'事業所情報 (4)'!D33</f>
        <v>0</v>
      </c>
      <c r="M17" s="477">
        <f t="shared" si="4"/>
        <v>0</v>
      </c>
    </row>
    <row r="18" spans="1:13" ht="42.6" customHeight="1">
      <c r="A18" s="255">
        <f>'事業所情報 (4)'!D35</f>
        <v>0</v>
      </c>
      <c r="B18" s="433">
        <f>'事業所情報 (4)'!D36</f>
        <v>0</v>
      </c>
      <c r="C18" s="433">
        <f>'事業所情報 (4)'!D37</f>
        <v>0</v>
      </c>
      <c r="D18" s="503" t="str">
        <f>'事業所情報 (4)'!D38</f>
        <v>令和　年　月　日</v>
      </c>
      <c r="E18" s="470">
        <f>'事業所情報 (4)'!D39</f>
        <v>0</v>
      </c>
      <c r="F18" s="470">
        <v>0</v>
      </c>
      <c r="G18" s="470">
        <f t="shared" si="0"/>
        <v>0</v>
      </c>
      <c r="H18" s="470">
        <f t="shared" si="1"/>
        <v>0</v>
      </c>
      <c r="I18" s="470">
        <f>'事業所情報 (4)'!D40</f>
        <v>0</v>
      </c>
      <c r="J18" s="470">
        <f t="shared" si="2"/>
        <v>0</v>
      </c>
      <c r="K18" s="470">
        <f t="shared" si="3"/>
        <v>0</v>
      </c>
      <c r="L18" s="476">
        <f>'事業所情報 (4)'!D41</f>
        <v>0</v>
      </c>
      <c r="M18" s="477">
        <f t="shared" si="4"/>
        <v>0</v>
      </c>
    </row>
    <row r="19" spans="1:13" ht="42.6" customHeight="1">
      <c r="A19" s="255">
        <f>'事業所情報 (4)'!D43</f>
        <v>0</v>
      </c>
      <c r="B19" s="433">
        <f>'事業所情報 (4)'!D44</f>
        <v>0</v>
      </c>
      <c r="C19" s="433">
        <f>'事業所情報 (4)'!D45</f>
        <v>0</v>
      </c>
      <c r="D19" s="503" t="str">
        <f>'事業所情報 (4)'!D46</f>
        <v>令和　年　月　日</v>
      </c>
      <c r="E19" s="470">
        <f>'事業所情報 (4)'!D47</f>
        <v>0</v>
      </c>
      <c r="F19" s="470">
        <v>0</v>
      </c>
      <c r="G19" s="470">
        <f t="shared" si="0"/>
        <v>0</v>
      </c>
      <c r="H19" s="470">
        <f t="shared" si="1"/>
        <v>0</v>
      </c>
      <c r="I19" s="470">
        <f>'事業所情報 (4)'!D48</f>
        <v>0</v>
      </c>
      <c r="J19" s="470">
        <f t="shared" si="2"/>
        <v>0</v>
      </c>
      <c r="K19" s="470">
        <f t="shared" si="3"/>
        <v>0</v>
      </c>
      <c r="L19" s="476">
        <f>'事業所情報 (4)'!D49</f>
        <v>0</v>
      </c>
      <c r="M19" s="477">
        <f t="shared" si="4"/>
        <v>0</v>
      </c>
    </row>
    <row r="20" spans="1:13" ht="42.6" customHeight="1">
      <c r="A20" s="255">
        <f>'事業所情報 (4)'!D51</f>
        <v>0</v>
      </c>
      <c r="B20" s="433">
        <f>'事業所情報 (4)'!D53</f>
        <v>0</v>
      </c>
      <c r="C20" s="433">
        <f>'事業所情報 (4)'!D53</f>
        <v>0</v>
      </c>
      <c r="D20" s="503" t="str">
        <f>'事業所情報 (4)'!D54</f>
        <v>令和　年　月　日</v>
      </c>
      <c r="E20" s="470">
        <f>'事業所情報 (4)'!D55</f>
        <v>0</v>
      </c>
      <c r="F20" s="470">
        <v>0</v>
      </c>
      <c r="G20" s="470">
        <f t="shared" si="0"/>
        <v>0</v>
      </c>
      <c r="H20" s="470">
        <f t="shared" si="1"/>
        <v>0</v>
      </c>
      <c r="I20" s="470">
        <f>'事業所情報 (4)'!D56</f>
        <v>0</v>
      </c>
      <c r="J20" s="470">
        <f t="shared" si="2"/>
        <v>0</v>
      </c>
      <c r="K20" s="470">
        <f t="shared" si="3"/>
        <v>0</v>
      </c>
      <c r="L20" s="476">
        <f>'事業所情報 (4)'!D57</f>
        <v>0</v>
      </c>
      <c r="M20" s="477">
        <f t="shared" si="4"/>
        <v>0</v>
      </c>
    </row>
    <row r="21" spans="1:13" ht="42.6" customHeight="1">
      <c r="A21" s="255">
        <f>'事業所情報 (4)'!D59</f>
        <v>0</v>
      </c>
      <c r="B21" s="433">
        <f>'事業所情報 (4)'!D60</f>
        <v>0</v>
      </c>
      <c r="C21" s="433">
        <f>'事業所情報 (4)'!D61</f>
        <v>0</v>
      </c>
      <c r="D21" s="503" t="str">
        <f>'事業所情報 (4)'!D62</f>
        <v>令和　年　月　日</v>
      </c>
      <c r="E21" s="470">
        <f>'事業所情報 (4)'!D63</f>
        <v>0</v>
      </c>
      <c r="F21" s="470">
        <v>0</v>
      </c>
      <c r="G21" s="470">
        <f t="shared" si="0"/>
        <v>0</v>
      </c>
      <c r="H21" s="470">
        <f t="shared" si="1"/>
        <v>0</v>
      </c>
      <c r="I21" s="470">
        <f>'事業所情報 (4)'!D64</f>
        <v>0</v>
      </c>
      <c r="J21" s="470">
        <f t="shared" si="2"/>
        <v>0</v>
      </c>
      <c r="K21" s="470">
        <f t="shared" si="3"/>
        <v>0</v>
      </c>
      <c r="L21" s="476">
        <f>'事業所情報 (4)'!D65</f>
        <v>0</v>
      </c>
      <c r="M21" s="477">
        <f t="shared" si="4"/>
        <v>0</v>
      </c>
    </row>
    <row r="22" spans="1:13" ht="42.6" customHeight="1">
      <c r="A22" s="255">
        <f>'事業所情報 (4)'!D67</f>
        <v>0</v>
      </c>
      <c r="B22" s="433">
        <f>'事業所情報 (4)'!D68</f>
        <v>0</v>
      </c>
      <c r="C22" s="433">
        <f>'事業所情報 (4)'!D69</f>
        <v>0</v>
      </c>
      <c r="D22" s="503" t="str">
        <f>'事業所情報 (4)'!D70</f>
        <v>令和　年　月　日</v>
      </c>
      <c r="E22" s="470">
        <f>'事業所情報 (4)'!D71</f>
        <v>0</v>
      </c>
      <c r="F22" s="470">
        <v>0</v>
      </c>
      <c r="G22" s="470">
        <f t="shared" si="0"/>
        <v>0</v>
      </c>
      <c r="H22" s="470">
        <f t="shared" si="1"/>
        <v>0</v>
      </c>
      <c r="I22" s="470">
        <f>'事業所情報 (4)'!D72</f>
        <v>0</v>
      </c>
      <c r="J22" s="470">
        <f t="shared" si="2"/>
        <v>0</v>
      </c>
      <c r="K22" s="470">
        <f t="shared" si="3"/>
        <v>0</v>
      </c>
      <c r="L22" s="476">
        <f>'事業所情報 (4)'!D73</f>
        <v>0</v>
      </c>
      <c r="M22" s="477">
        <f t="shared" si="4"/>
        <v>0</v>
      </c>
    </row>
    <row r="23" spans="1:13" ht="42.6" customHeight="1">
      <c r="A23" s="255">
        <f>'事業所情報 (4)'!D75</f>
        <v>0</v>
      </c>
      <c r="B23" s="433">
        <f>'事業所情報 (4)'!D76</f>
        <v>0</v>
      </c>
      <c r="C23" s="433">
        <f>'事業所情報 (4)'!D77</f>
        <v>0</v>
      </c>
      <c r="D23" s="503" t="str">
        <f>'事業所情報 (4)'!D78</f>
        <v>令和　年　月　日</v>
      </c>
      <c r="E23" s="470">
        <f>'事業所情報 (4)'!D79</f>
        <v>0</v>
      </c>
      <c r="F23" s="470">
        <v>0</v>
      </c>
      <c r="G23" s="470">
        <f t="shared" si="0"/>
        <v>0</v>
      </c>
      <c r="H23" s="470">
        <f t="shared" si="1"/>
        <v>0</v>
      </c>
      <c r="I23" s="470">
        <f>'事業所情報 (4)'!D80</f>
        <v>0</v>
      </c>
      <c r="J23" s="470">
        <f t="shared" si="2"/>
        <v>0</v>
      </c>
      <c r="K23" s="470">
        <f t="shared" si="3"/>
        <v>0</v>
      </c>
      <c r="L23" s="476">
        <f>'事業所情報 (4)'!D81</f>
        <v>0</v>
      </c>
      <c r="M23" s="477">
        <f t="shared" si="4"/>
        <v>0</v>
      </c>
    </row>
    <row r="24" spans="1:13" ht="42.6" customHeight="1" thickBot="1">
      <c r="A24" s="438">
        <f>'事業所情報 (4)'!D83</f>
        <v>0</v>
      </c>
      <c r="B24" s="457">
        <f>'事業所情報 (4)'!D84</f>
        <v>0</v>
      </c>
      <c r="C24" s="457">
        <f>'事業所情報 (4)'!D85</f>
        <v>0</v>
      </c>
      <c r="D24" s="504" t="str">
        <f>'事業所情報 (4)'!D86</f>
        <v>令和　年　月　日</v>
      </c>
      <c r="E24" s="470">
        <f>'事業所情報 (4)'!D87</f>
        <v>0</v>
      </c>
      <c r="F24" s="478">
        <v>0</v>
      </c>
      <c r="G24" s="478">
        <f t="shared" si="0"/>
        <v>0</v>
      </c>
      <c r="H24" s="478">
        <f t="shared" si="1"/>
        <v>0</v>
      </c>
      <c r="I24" s="470">
        <f>'事業所情報 (4)'!D88</f>
        <v>0</v>
      </c>
      <c r="J24" s="478">
        <f t="shared" si="2"/>
        <v>0</v>
      </c>
      <c r="K24" s="478">
        <f t="shared" si="3"/>
        <v>0</v>
      </c>
      <c r="L24" s="479">
        <f>'事業所情報 (4)'!D89</f>
        <v>0</v>
      </c>
      <c r="M24" s="480">
        <f t="shared" si="4"/>
        <v>0</v>
      </c>
    </row>
    <row r="25" spans="1:13" ht="42.6" customHeight="1" thickBot="1">
      <c r="A25" s="481" t="s">
        <v>348</v>
      </c>
      <c r="B25" s="486"/>
      <c r="C25" s="486"/>
      <c r="D25" s="486"/>
      <c r="E25" s="482">
        <f>SUM(E15:E24)</f>
        <v>0</v>
      </c>
      <c r="F25" s="482">
        <f t="shared" ref="F25:M25" si="5">SUM(F15:F24)</f>
        <v>0</v>
      </c>
      <c r="G25" s="482">
        <f t="shared" si="5"/>
        <v>0</v>
      </c>
      <c r="H25" s="482">
        <f t="shared" si="5"/>
        <v>0</v>
      </c>
      <c r="I25" s="482">
        <f t="shared" si="5"/>
        <v>0</v>
      </c>
      <c r="J25" s="482">
        <f t="shared" si="5"/>
        <v>0</v>
      </c>
      <c r="K25" s="482">
        <f t="shared" si="5"/>
        <v>0</v>
      </c>
      <c r="L25" s="482">
        <f t="shared" si="5"/>
        <v>0</v>
      </c>
      <c r="M25" s="482">
        <f t="shared" si="5"/>
        <v>0</v>
      </c>
    </row>
    <row r="26" spans="1:13" ht="20.100000000000001" customHeight="1">
      <c r="B26" s="247"/>
      <c r="C26" s="247"/>
      <c r="D26" s="247"/>
      <c r="E26" s="248"/>
      <c r="F26" s="249"/>
      <c r="G26" s="248"/>
      <c r="H26" s="248"/>
      <c r="I26" s="248"/>
    </row>
    <row r="27" spans="1:13" ht="20.100000000000001" customHeight="1">
      <c r="A27" s="250" t="s">
        <v>190</v>
      </c>
      <c r="B27" s="250"/>
      <c r="C27" s="251"/>
      <c r="D27" s="251"/>
      <c r="E27" s="251"/>
      <c r="F27" s="251"/>
      <c r="G27" s="251"/>
      <c r="H27" s="251"/>
      <c r="I27" s="251"/>
    </row>
    <row r="28" spans="1:13" ht="20.100000000000001" customHeight="1">
      <c r="A28" s="250" t="s">
        <v>195</v>
      </c>
      <c r="B28" s="250"/>
      <c r="C28" s="251"/>
      <c r="D28" s="251"/>
      <c r="E28" s="251"/>
      <c r="F28" s="251"/>
      <c r="G28" s="251"/>
      <c r="H28" s="251"/>
      <c r="I28" s="251"/>
    </row>
    <row r="29" spans="1:13" ht="20.100000000000001" customHeight="1">
      <c r="A29" s="250" t="s">
        <v>201</v>
      </c>
      <c r="B29" s="250"/>
      <c r="C29" s="251"/>
      <c r="D29" s="251"/>
      <c r="E29" s="251"/>
      <c r="F29" s="251"/>
      <c r="G29" s="251"/>
      <c r="H29" s="251"/>
      <c r="I29" s="251"/>
    </row>
    <row r="30" spans="1:13" ht="20.100000000000001" customHeight="1">
      <c r="A30" s="250" t="s">
        <v>202</v>
      </c>
      <c r="B30" s="250"/>
      <c r="C30" s="251"/>
      <c r="D30" s="251"/>
      <c r="E30" s="251"/>
      <c r="F30" s="251"/>
      <c r="G30" s="251"/>
      <c r="H30" s="251"/>
      <c r="I30" s="251"/>
    </row>
    <row r="31" spans="1:13" ht="20.100000000000001" customHeight="1"/>
    <row r="32" spans="1: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sheetData>
  <mergeCells count="7">
    <mergeCell ref="B10:E10"/>
    <mergeCell ref="A3:M3"/>
    <mergeCell ref="B5:E5"/>
    <mergeCell ref="B6:E6"/>
    <mergeCell ref="B7:E7"/>
    <mergeCell ref="B8:E8"/>
    <mergeCell ref="B9:E9"/>
  </mergeCells>
  <phoneticPr fontId="1"/>
  <pageMargins left="0.70866141732283472" right="0.35" top="0.74803149606299213" bottom="0.74803149606299213" header="0.31496062992125984" footer="0.31496062992125984"/>
  <pageSetup paperSize="9" scale="48"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7EECC-EE7F-41E5-B904-BB101AF29B6E}">
  <sheetPr>
    <tabColor theme="5" tint="0.39997558519241921"/>
  </sheetPr>
  <dimension ref="A1:M41"/>
  <sheetViews>
    <sheetView tabSelected="1" view="pageBreakPreview" topLeftCell="A4" zoomScale="70" zoomScaleNormal="70" zoomScaleSheetLayoutView="70" workbookViewId="0">
      <selection activeCell="O18" sqref="O18"/>
    </sheetView>
  </sheetViews>
  <sheetFormatPr defaultColWidth="8.25" defaultRowHeight="18.75"/>
  <cols>
    <col min="1" max="3" width="12.5" style="238" customWidth="1"/>
    <col min="4" max="4" width="16.75" style="238" customWidth="1"/>
    <col min="5" max="13" width="12.5" style="238" customWidth="1"/>
    <col min="14" max="16384" width="8.25" style="238"/>
  </cols>
  <sheetData>
    <row r="1" spans="1:13" ht="20.100000000000001" customHeight="1">
      <c r="A1" s="238" t="s">
        <v>196</v>
      </c>
    </row>
    <row r="2" spans="1:13" ht="20.100000000000001" customHeight="1"/>
    <row r="3" spans="1:13" ht="20.100000000000001" customHeight="1">
      <c r="A3" s="608" t="s">
        <v>354</v>
      </c>
      <c r="B3" s="608"/>
      <c r="C3" s="608"/>
      <c r="D3" s="608"/>
      <c r="E3" s="608"/>
      <c r="F3" s="608"/>
      <c r="G3" s="608"/>
      <c r="H3" s="608"/>
      <c r="I3" s="608"/>
      <c r="J3" s="608"/>
      <c r="K3" s="608"/>
      <c r="L3" s="608"/>
      <c r="M3" s="608"/>
    </row>
    <row r="4" spans="1:13" ht="20.100000000000001" customHeight="1">
      <c r="B4" s="239"/>
      <c r="C4" s="239"/>
      <c r="D4" s="239"/>
      <c r="E4" s="239"/>
      <c r="F4" s="239"/>
      <c r="G4" s="239"/>
      <c r="H4" s="239"/>
      <c r="I4" s="239"/>
    </row>
    <row r="5" spans="1:13" ht="30" customHeight="1">
      <c r="A5" s="235" t="s">
        <v>170</v>
      </c>
      <c r="B5" s="578">
        <f>基本情報!D6</f>
        <v>0</v>
      </c>
      <c r="C5" s="579"/>
      <c r="D5" s="579"/>
      <c r="E5" s="580"/>
      <c r="F5" s="239"/>
      <c r="G5" s="239"/>
      <c r="H5" s="239"/>
      <c r="I5" s="239"/>
    </row>
    <row r="6" spans="1:13" ht="30" customHeight="1">
      <c r="A6" s="235" t="s">
        <v>171</v>
      </c>
      <c r="B6" s="578">
        <f>基本情報!D11</f>
        <v>0</v>
      </c>
      <c r="C6" s="579"/>
      <c r="D6" s="579"/>
      <c r="E6" s="580"/>
      <c r="F6" s="239"/>
      <c r="G6" s="239"/>
      <c r="H6" s="239"/>
      <c r="I6" s="239"/>
    </row>
    <row r="7" spans="1:13" ht="30" customHeight="1">
      <c r="A7" s="235" t="s">
        <v>172</v>
      </c>
      <c r="B7" s="578">
        <f>基本情報!D12</f>
        <v>0</v>
      </c>
      <c r="C7" s="579"/>
      <c r="D7" s="579"/>
      <c r="E7" s="580"/>
      <c r="F7" s="239"/>
      <c r="G7" s="239"/>
      <c r="H7" s="239"/>
      <c r="I7" s="239"/>
    </row>
    <row r="8" spans="1:13" ht="30" customHeight="1">
      <c r="A8" s="448" t="s">
        <v>173</v>
      </c>
      <c r="B8" s="578">
        <f>'事業所情報 (5)'!D5</f>
        <v>0</v>
      </c>
      <c r="C8" s="579"/>
      <c r="D8" s="579"/>
      <c r="E8" s="580"/>
      <c r="F8" s="239"/>
      <c r="G8" s="239"/>
      <c r="H8" s="239"/>
      <c r="I8" s="239"/>
    </row>
    <row r="9" spans="1:13" ht="30" customHeight="1">
      <c r="A9" s="448" t="s">
        <v>174</v>
      </c>
      <c r="B9" s="578">
        <f>'事業所情報 (5)'!D6</f>
        <v>0</v>
      </c>
      <c r="C9" s="579"/>
      <c r="D9" s="579"/>
      <c r="E9" s="580"/>
      <c r="F9" s="239"/>
      <c r="G9" s="239"/>
      <c r="H9" s="239"/>
      <c r="I9" s="239"/>
    </row>
    <row r="10" spans="1:13" ht="30" customHeight="1">
      <c r="A10" s="448" t="s">
        <v>345</v>
      </c>
      <c r="B10" s="578">
        <f>'事業所情報 (5)'!D8</f>
        <v>0</v>
      </c>
      <c r="C10" s="579"/>
      <c r="D10" s="579"/>
      <c r="E10" s="580"/>
      <c r="F10" s="239"/>
      <c r="G10" s="239"/>
      <c r="H10" s="239"/>
      <c r="I10" s="239"/>
    </row>
    <row r="11" spans="1:13" ht="20.100000000000001" customHeight="1">
      <c r="B11" s="241"/>
      <c r="C11" s="241"/>
      <c r="D11" s="241"/>
      <c r="E11" s="239"/>
      <c r="F11" s="239"/>
      <c r="G11" s="239"/>
      <c r="H11" s="239"/>
      <c r="I11" s="239"/>
    </row>
    <row r="12" spans="1:13" ht="20.100000000000001" customHeight="1" thickBot="1">
      <c r="B12" s="239"/>
      <c r="C12" s="239"/>
      <c r="D12" s="239"/>
      <c r="E12" s="239"/>
      <c r="F12" s="239"/>
      <c r="G12" s="239"/>
      <c r="H12" s="239"/>
      <c r="I12" s="242"/>
      <c r="M12" s="242" t="s">
        <v>175</v>
      </c>
    </row>
    <row r="13" spans="1:13" ht="60" customHeight="1">
      <c r="A13" s="215" t="s">
        <v>342</v>
      </c>
      <c r="B13" s="456" t="s">
        <v>343</v>
      </c>
      <c r="C13" s="456" t="s">
        <v>344</v>
      </c>
      <c r="D13" s="216" t="s">
        <v>356</v>
      </c>
      <c r="E13" s="440" t="s">
        <v>176</v>
      </c>
      <c r="F13" s="243" t="s">
        <v>357</v>
      </c>
      <c r="G13" s="243" t="s">
        <v>178</v>
      </c>
      <c r="H13" s="243" t="s">
        <v>197</v>
      </c>
      <c r="I13" s="243" t="s">
        <v>180</v>
      </c>
      <c r="J13" s="243" t="s">
        <v>349</v>
      </c>
      <c r="K13" s="252" t="s">
        <v>347</v>
      </c>
      <c r="L13" s="243" t="s">
        <v>198</v>
      </c>
      <c r="M13" s="244" t="s">
        <v>350</v>
      </c>
    </row>
    <row r="14" spans="1:13" ht="20.100000000000001" customHeight="1" thickBot="1">
      <c r="A14" s="220"/>
      <c r="B14" s="221"/>
      <c r="C14" s="221"/>
      <c r="D14" s="221"/>
      <c r="E14" s="441" t="s">
        <v>182</v>
      </c>
      <c r="F14" s="245" t="s">
        <v>183</v>
      </c>
      <c r="G14" s="245" t="s">
        <v>184</v>
      </c>
      <c r="H14" s="245" t="s">
        <v>185</v>
      </c>
      <c r="I14" s="245" t="s">
        <v>186</v>
      </c>
      <c r="J14" s="245" t="s">
        <v>187</v>
      </c>
      <c r="K14" s="253" t="s">
        <v>188</v>
      </c>
      <c r="L14" s="254" t="s">
        <v>199</v>
      </c>
      <c r="M14" s="246" t="s">
        <v>200</v>
      </c>
    </row>
    <row r="15" spans="1:13" ht="42.6" customHeight="1">
      <c r="A15" s="334">
        <f>'事業所情報 (5)'!D11</f>
        <v>0</v>
      </c>
      <c r="B15" s="432">
        <f>'事業所情報 (5)'!D12</f>
        <v>0</v>
      </c>
      <c r="C15" s="432">
        <f>'事業所情報 (5)'!D13</f>
        <v>0</v>
      </c>
      <c r="D15" s="502" t="str">
        <f>'事業所情報 (5)'!D14</f>
        <v>令和　年　月　日</v>
      </c>
      <c r="E15" s="468">
        <f>'事業所情報 (5)'!D15</f>
        <v>0</v>
      </c>
      <c r="F15" s="468">
        <v>0</v>
      </c>
      <c r="G15" s="468">
        <f>E15-F15</f>
        <v>0</v>
      </c>
      <c r="H15" s="468">
        <f>G15</f>
        <v>0</v>
      </c>
      <c r="I15" s="468">
        <f>'事業所情報 (5)'!D16</f>
        <v>0</v>
      </c>
      <c r="J15" s="468">
        <f>MIN(G15,H15,I15)</f>
        <v>0</v>
      </c>
      <c r="K15" s="468">
        <f>ROUNDDOWN(J15,-3)</f>
        <v>0</v>
      </c>
      <c r="L15" s="474">
        <f>'事業所情報 (5)'!D17</f>
        <v>0</v>
      </c>
      <c r="M15" s="475">
        <f>MIN(K15,L15)</f>
        <v>0</v>
      </c>
    </row>
    <row r="16" spans="1:13" ht="42.6" customHeight="1">
      <c r="A16" s="255">
        <f>'事業所情報 (5)'!D19</f>
        <v>0</v>
      </c>
      <c r="B16" s="433">
        <f>'事業所情報 (5)'!D20</f>
        <v>0</v>
      </c>
      <c r="C16" s="433">
        <f>'事業所情報 (5)'!D21</f>
        <v>0</v>
      </c>
      <c r="D16" s="503" t="str">
        <f>'事業所情報 (5)'!D22</f>
        <v>令和　年　月　日</v>
      </c>
      <c r="E16" s="470">
        <f>'事業所情報 (5)'!D23</f>
        <v>0</v>
      </c>
      <c r="F16" s="470">
        <v>0</v>
      </c>
      <c r="G16" s="470">
        <f t="shared" ref="G16:G24" si="0">E16-F16</f>
        <v>0</v>
      </c>
      <c r="H16" s="470">
        <f t="shared" ref="H16:H24" si="1">G16</f>
        <v>0</v>
      </c>
      <c r="I16" s="470">
        <f>'事業所情報 (5)'!D24</f>
        <v>0</v>
      </c>
      <c r="J16" s="470">
        <f t="shared" ref="J16:J24" si="2">MIN(G16,H16,I16)</f>
        <v>0</v>
      </c>
      <c r="K16" s="470">
        <f t="shared" ref="K16:K24" si="3">ROUNDDOWN(J16,-3)</f>
        <v>0</v>
      </c>
      <c r="L16" s="476">
        <f>'事業所情報 (5)'!D25</f>
        <v>0</v>
      </c>
      <c r="M16" s="477">
        <f t="shared" ref="M16:M24" si="4">MIN(K16,L16)</f>
        <v>0</v>
      </c>
    </row>
    <row r="17" spans="1:13" ht="42.6" customHeight="1">
      <c r="A17" s="255">
        <f>'事業所情報 (5)'!D27</f>
        <v>0</v>
      </c>
      <c r="B17" s="433">
        <f>'事業所情報 (5)'!D28</f>
        <v>0</v>
      </c>
      <c r="C17" s="433">
        <f>'事業所情報 (5)'!D29</f>
        <v>0</v>
      </c>
      <c r="D17" s="503" t="str">
        <f>'事業所情報 (5)'!D30</f>
        <v>令和　年　月　日</v>
      </c>
      <c r="E17" s="470">
        <f>'事業所情報 (5)'!D31</f>
        <v>0</v>
      </c>
      <c r="F17" s="470">
        <v>0</v>
      </c>
      <c r="G17" s="470">
        <f t="shared" si="0"/>
        <v>0</v>
      </c>
      <c r="H17" s="470">
        <f t="shared" si="1"/>
        <v>0</v>
      </c>
      <c r="I17" s="470">
        <f>'事業所情報 (5)'!D32</f>
        <v>0</v>
      </c>
      <c r="J17" s="470">
        <f t="shared" si="2"/>
        <v>0</v>
      </c>
      <c r="K17" s="470">
        <f t="shared" si="3"/>
        <v>0</v>
      </c>
      <c r="L17" s="476">
        <f>'事業所情報 (5)'!D33</f>
        <v>0</v>
      </c>
      <c r="M17" s="477">
        <f t="shared" si="4"/>
        <v>0</v>
      </c>
    </row>
    <row r="18" spans="1:13" ht="42.6" customHeight="1">
      <c r="A18" s="255">
        <f>'事業所情報 (5)'!D35</f>
        <v>0</v>
      </c>
      <c r="B18" s="433">
        <f>'事業所情報 (5)'!D36</f>
        <v>0</v>
      </c>
      <c r="C18" s="433">
        <f>'事業所情報 (5)'!D37</f>
        <v>0</v>
      </c>
      <c r="D18" s="503" t="str">
        <f>'事業所情報 (5)'!D38</f>
        <v>令和　年　月　日</v>
      </c>
      <c r="E18" s="470">
        <f>'事業所情報 (5)'!D39</f>
        <v>0</v>
      </c>
      <c r="F18" s="470">
        <v>0</v>
      </c>
      <c r="G18" s="470">
        <f t="shared" si="0"/>
        <v>0</v>
      </c>
      <c r="H18" s="470">
        <f t="shared" si="1"/>
        <v>0</v>
      </c>
      <c r="I18" s="470">
        <f>'事業所情報 (5)'!D40</f>
        <v>0</v>
      </c>
      <c r="J18" s="470">
        <f t="shared" si="2"/>
        <v>0</v>
      </c>
      <c r="K18" s="470">
        <f t="shared" si="3"/>
        <v>0</v>
      </c>
      <c r="L18" s="476">
        <f>'事業所情報 (5)'!D41</f>
        <v>0</v>
      </c>
      <c r="M18" s="477">
        <f t="shared" si="4"/>
        <v>0</v>
      </c>
    </row>
    <row r="19" spans="1:13" ht="42.6" customHeight="1">
      <c r="A19" s="255">
        <f>'事業所情報 (5)'!D43</f>
        <v>0</v>
      </c>
      <c r="B19" s="433">
        <f>'事業所情報 (5)'!D44</f>
        <v>0</v>
      </c>
      <c r="C19" s="433">
        <f>'事業所情報 (5)'!D45</f>
        <v>0</v>
      </c>
      <c r="D19" s="503" t="str">
        <f>'事業所情報 (5)'!D46</f>
        <v>令和　年　月　日</v>
      </c>
      <c r="E19" s="470">
        <f>'事業所情報 (5)'!D47</f>
        <v>0</v>
      </c>
      <c r="F19" s="470">
        <v>0</v>
      </c>
      <c r="G19" s="470">
        <f t="shared" si="0"/>
        <v>0</v>
      </c>
      <c r="H19" s="470">
        <f t="shared" si="1"/>
        <v>0</v>
      </c>
      <c r="I19" s="470">
        <f>'事業所情報 (5)'!D48</f>
        <v>0</v>
      </c>
      <c r="J19" s="470">
        <f t="shared" si="2"/>
        <v>0</v>
      </c>
      <c r="K19" s="470">
        <f t="shared" si="3"/>
        <v>0</v>
      </c>
      <c r="L19" s="476">
        <f>'事業所情報 (5)'!D49</f>
        <v>0</v>
      </c>
      <c r="M19" s="477">
        <f t="shared" si="4"/>
        <v>0</v>
      </c>
    </row>
    <row r="20" spans="1:13" ht="42.6" customHeight="1">
      <c r="A20" s="255">
        <f>'事業所情報 (5)'!D51</f>
        <v>0</v>
      </c>
      <c r="B20" s="433">
        <f>'事業所情報 (5)'!D53</f>
        <v>0</v>
      </c>
      <c r="C20" s="433">
        <f>'事業所情報 (5)'!D53</f>
        <v>0</v>
      </c>
      <c r="D20" s="503" t="str">
        <f>'事業所情報 (5)'!D54</f>
        <v>令和　年　月　日</v>
      </c>
      <c r="E20" s="470">
        <f>'事業所情報 (5)'!D55</f>
        <v>0</v>
      </c>
      <c r="F20" s="470">
        <v>0</v>
      </c>
      <c r="G20" s="470">
        <f t="shared" si="0"/>
        <v>0</v>
      </c>
      <c r="H20" s="470">
        <f t="shared" si="1"/>
        <v>0</v>
      </c>
      <c r="I20" s="470">
        <f>'事業所情報 (5)'!D56</f>
        <v>0</v>
      </c>
      <c r="J20" s="470">
        <f t="shared" si="2"/>
        <v>0</v>
      </c>
      <c r="K20" s="470">
        <f t="shared" si="3"/>
        <v>0</v>
      </c>
      <c r="L20" s="476">
        <f>'事業所情報 (5)'!D57</f>
        <v>0</v>
      </c>
      <c r="M20" s="477">
        <f t="shared" si="4"/>
        <v>0</v>
      </c>
    </row>
    <row r="21" spans="1:13" ht="42.6" customHeight="1">
      <c r="A21" s="255">
        <f>'事業所情報 (5)'!D59</f>
        <v>0</v>
      </c>
      <c r="B21" s="433">
        <f>'事業所情報 (5)'!D60</f>
        <v>0</v>
      </c>
      <c r="C21" s="433">
        <f>'事業所情報 (5)'!D61</f>
        <v>0</v>
      </c>
      <c r="D21" s="503" t="str">
        <f>'事業所情報 (5)'!D62</f>
        <v>令和　年　月　日</v>
      </c>
      <c r="E21" s="470">
        <f>'事業所情報 (5)'!D63</f>
        <v>0</v>
      </c>
      <c r="F21" s="470">
        <v>0</v>
      </c>
      <c r="G21" s="470">
        <f t="shared" si="0"/>
        <v>0</v>
      </c>
      <c r="H21" s="470">
        <f t="shared" si="1"/>
        <v>0</v>
      </c>
      <c r="I21" s="470">
        <f>'事業所情報 (5)'!D64</f>
        <v>0</v>
      </c>
      <c r="J21" s="470">
        <f t="shared" si="2"/>
        <v>0</v>
      </c>
      <c r="K21" s="470">
        <f t="shared" si="3"/>
        <v>0</v>
      </c>
      <c r="L21" s="476">
        <f>'事業所情報 (5)'!D65</f>
        <v>0</v>
      </c>
      <c r="M21" s="477">
        <f t="shared" si="4"/>
        <v>0</v>
      </c>
    </row>
    <row r="22" spans="1:13" ht="42.6" customHeight="1">
      <c r="A22" s="255">
        <f>'事業所情報 (5)'!D67</f>
        <v>0</v>
      </c>
      <c r="B22" s="433">
        <f>'事業所情報 (5)'!D68</f>
        <v>0</v>
      </c>
      <c r="C22" s="433">
        <f>'事業所情報 (5)'!D69</f>
        <v>0</v>
      </c>
      <c r="D22" s="503" t="str">
        <f>'事業所情報 (5)'!D70</f>
        <v>令和　年　月　日</v>
      </c>
      <c r="E22" s="470">
        <f>'事業所情報 (5)'!D71</f>
        <v>0</v>
      </c>
      <c r="F22" s="470">
        <v>0</v>
      </c>
      <c r="G22" s="470">
        <f t="shared" si="0"/>
        <v>0</v>
      </c>
      <c r="H22" s="470">
        <f t="shared" si="1"/>
        <v>0</v>
      </c>
      <c r="I22" s="470">
        <f>'事業所情報 (5)'!D72</f>
        <v>0</v>
      </c>
      <c r="J22" s="470">
        <f t="shared" si="2"/>
        <v>0</v>
      </c>
      <c r="K22" s="470">
        <f t="shared" si="3"/>
        <v>0</v>
      </c>
      <c r="L22" s="476">
        <f>'事業所情報 (5)'!D73</f>
        <v>0</v>
      </c>
      <c r="M22" s="477">
        <f t="shared" si="4"/>
        <v>0</v>
      </c>
    </row>
    <row r="23" spans="1:13" ht="42.6" customHeight="1">
      <c r="A23" s="255">
        <f>'事業所情報 (5)'!D75</f>
        <v>0</v>
      </c>
      <c r="B23" s="433">
        <f>'事業所情報 (5)'!D76</f>
        <v>0</v>
      </c>
      <c r="C23" s="433">
        <f>'事業所情報 (5)'!D77</f>
        <v>0</v>
      </c>
      <c r="D23" s="503" t="str">
        <f>'事業所情報 (5)'!D78</f>
        <v>令和　年　月　日</v>
      </c>
      <c r="E23" s="470">
        <f>'事業所情報 (5)'!D79</f>
        <v>0</v>
      </c>
      <c r="F23" s="470">
        <v>0</v>
      </c>
      <c r="G23" s="470">
        <f t="shared" si="0"/>
        <v>0</v>
      </c>
      <c r="H23" s="470">
        <f t="shared" si="1"/>
        <v>0</v>
      </c>
      <c r="I23" s="470">
        <f>'事業所情報 (5)'!D80</f>
        <v>0</v>
      </c>
      <c r="J23" s="470">
        <f t="shared" si="2"/>
        <v>0</v>
      </c>
      <c r="K23" s="470">
        <f t="shared" si="3"/>
        <v>0</v>
      </c>
      <c r="L23" s="476">
        <f>'事業所情報 (5)'!D81</f>
        <v>0</v>
      </c>
      <c r="M23" s="477">
        <f t="shared" si="4"/>
        <v>0</v>
      </c>
    </row>
    <row r="24" spans="1:13" ht="42.6" customHeight="1" thickBot="1">
      <c r="A24" s="438">
        <f>'事業所情報 (5)'!D83</f>
        <v>0</v>
      </c>
      <c r="B24" s="457">
        <f>'事業所情報 (5)'!D84</f>
        <v>0</v>
      </c>
      <c r="C24" s="457">
        <f>'事業所情報 (5)'!D85</f>
        <v>0</v>
      </c>
      <c r="D24" s="504" t="str">
        <f>'事業所情報 (5)'!D86</f>
        <v>令和　年　月　日</v>
      </c>
      <c r="E24" s="470">
        <f>'事業所情報 (5)'!D87</f>
        <v>0</v>
      </c>
      <c r="F24" s="478">
        <v>0</v>
      </c>
      <c r="G24" s="478">
        <f t="shared" si="0"/>
        <v>0</v>
      </c>
      <c r="H24" s="478">
        <f t="shared" si="1"/>
        <v>0</v>
      </c>
      <c r="I24" s="470">
        <f>'事業所情報 (5)'!D88</f>
        <v>0</v>
      </c>
      <c r="J24" s="478">
        <f t="shared" si="2"/>
        <v>0</v>
      </c>
      <c r="K24" s="478">
        <f t="shared" si="3"/>
        <v>0</v>
      </c>
      <c r="L24" s="479">
        <f>'事業所情報 (5)'!D89</f>
        <v>0</v>
      </c>
      <c r="M24" s="480">
        <f t="shared" si="4"/>
        <v>0</v>
      </c>
    </row>
    <row r="25" spans="1:13" ht="42.6" customHeight="1" thickBot="1">
      <c r="A25" s="481" t="s">
        <v>348</v>
      </c>
      <c r="B25" s="486"/>
      <c r="C25" s="486"/>
      <c r="D25" s="486"/>
      <c r="E25" s="482">
        <f>SUM(E15:E24)</f>
        <v>0</v>
      </c>
      <c r="F25" s="482">
        <f t="shared" ref="F25:M25" si="5">SUM(F15:F24)</f>
        <v>0</v>
      </c>
      <c r="G25" s="482">
        <f t="shared" si="5"/>
        <v>0</v>
      </c>
      <c r="H25" s="482">
        <f t="shared" si="5"/>
        <v>0</v>
      </c>
      <c r="I25" s="482">
        <f t="shared" si="5"/>
        <v>0</v>
      </c>
      <c r="J25" s="482">
        <f t="shared" si="5"/>
        <v>0</v>
      </c>
      <c r="K25" s="482">
        <f t="shared" si="5"/>
        <v>0</v>
      </c>
      <c r="L25" s="482">
        <f t="shared" si="5"/>
        <v>0</v>
      </c>
      <c r="M25" s="482">
        <f t="shared" si="5"/>
        <v>0</v>
      </c>
    </row>
    <row r="26" spans="1:13" ht="20.100000000000001" customHeight="1">
      <c r="B26" s="247"/>
      <c r="C26" s="247"/>
      <c r="D26" s="247"/>
      <c r="E26" s="248"/>
      <c r="F26" s="249"/>
      <c r="G26" s="248"/>
      <c r="H26" s="248"/>
      <c r="I26" s="248"/>
    </row>
    <row r="27" spans="1:13" ht="20.100000000000001" customHeight="1">
      <c r="A27" s="250" t="s">
        <v>190</v>
      </c>
      <c r="B27" s="250"/>
      <c r="C27" s="251"/>
      <c r="D27" s="251"/>
      <c r="E27" s="251"/>
      <c r="F27" s="251"/>
      <c r="G27" s="251"/>
      <c r="H27" s="251"/>
      <c r="I27" s="251"/>
    </row>
    <row r="28" spans="1:13" ht="20.100000000000001" customHeight="1">
      <c r="A28" s="250" t="s">
        <v>195</v>
      </c>
      <c r="B28" s="250"/>
      <c r="C28" s="251"/>
      <c r="D28" s="251"/>
      <c r="E28" s="251"/>
      <c r="F28" s="251"/>
      <c r="G28" s="251"/>
      <c r="H28" s="251"/>
      <c r="I28" s="251"/>
    </row>
    <row r="29" spans="1:13" ht="20.100000000000001" customHeight="1">
      <c r="A29" s="250" t="s">
        <v>201</v>
      </c>
      <c r="B29" s="250"/>
      <c r="C29" s="251"/>
      <c r="D29" s="251"/>
      <c r="E29" s="251"/>
      <c r="F29" s="251"/>
      <c r="G29" s="251"/>
      <c r="H29" s="251"/>
      <c r="I29" s="251"/>
    </row>
    <row r="30" spans="1:13" ht="20.100000000000001" customHeight="1">
      <c r="A30" s="250" t="s">
        <v>202</v>
      </c>
      <c r="B30" s="250"/>
      <c r="C30" s="251"/>
      <c r="D30" s="251"/>
      <c r="E30" s="251"/>
      <c r="F30" s="251"/>
      <c r="G30" s="251"/>
      <c r="H30" s="251"/>
      <c r="I30" s="251"/>
    </row>
    <row r="31" spans="1:13" ht="20.100000000000001" customHeight="1"/>
    <row r="32" spans="1: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sheetData>
  <mergeCells count="7">
    <mergeCell ref="B10:E10"/>
    <mergeCell ref="A3:M3"/>
    <mergeCell ref="B5:E5"/>
    <mergeCell ref="B6:E6"/>
    <mergeCell ref="B7:E7"/>
    <mergeCell ref="B8:E8"/>
    <mergeCell ref="B9:E9"/>
  </mergeCells>
  <phoneticPr fontId="1"/>
  <pageMargins left="0.70866141732283472" right="0.35" top="0.74803149606299213" bottom="0.74803149606299213" header="0.31496062992125984" footer="0.31496062992125984"/>
  <pageSetup paperSize="9" scale="4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B7AF-D78C-4AEB-BABB-923E6720E0F5}">
  <sheetPr>
    <tabColor theme="5" tint="0.39997558519241921"/>
  </sheetPr>
  <dimension ref="A1:M41"/>
  <sheetViews>
    <sheetView view="pageBreakPreview" zoomScale="70" zoomScaleNormal="70" zoomScaleSheetLayoutView="70" workbookViewId="0">
      <selection activeCell="D15" sqref="D15:D24"/>
    </sheetView>
  </sheetViews>
  <sheetFormatPr defaultColWidth="8.25" defaultRowHeight="18.75"/>
  <cols>
    <col min="1" max="3" width="12.5" style="238" customWidth="1"/>
    <col min="4" max="4" width="16.75" style="238" customWidth="1"/>
    <col min="5" max="13" width="12.5" style="238" customWidth="1"/>
    <col min="14" max="16384" width="8.25" style="238"/>
  </cols>
  <sheetData>
    <row r="1" spans="1:13" ht="20.100000000000001" customHeight="1">
      <c r="A1" s="238" t="s">
        <v>196</v>
      </c>
    </row>
    <row r="2" spans="1:13" ht="20.100000000000001" customHeight="1"/>
    <row r="3" spans="1:13" ht="20.100000000000001" customHeight="1">
      <c r="A3" s="608" t="s">
        <v>354</v>
      </c>
      <c r="B3" s="608"/>
      <c r="C3" s="608"/>
      <c r="D3" s="608"/>
      <c r="E3" s="608"/>
      <c r="F3" s="608"/>
      <c r="G3" s="608"/>
      <c r="H3" s="608"/>
      <c r="I3" s="608"/>
      <c r="J3" s="608"/>
      <c r="K3" s="608"/>
      <c r="L3" s="608"/>
      <c r="M3" s="608"/>
    </row>
    <row r="4" spans="1:13" ht="20.100000000000001" customHeight="1">
      <c r="B4" s="239"/>
      <c r="C4" s="239"/>
      <c r="D4" s="239"/>
      <c r="E4" s="239"/>
      <c r="F4" s="239"/>
      <c r="G4" s="239"/>
      <c r="H4" s="239"/>
      <c r="I4" s="239"/>
    </row>
    <row r="5" spans="1:13" ht="30" customHeight="1">
      <c r="A5" s="235" t="s">
        <v>170</v>
      </c>
      <c r="B5" s="578">
        <f>基本情報!D6</f>
        <v>0</v>
      </c>
      <c r="C5" s="579"/>
      <c r="D5" s="579"/>
      <c r="E5" s="580"/>
      <c r="F5" s="239"/>
      <c r="G5" s="239"/>
      <c r="H5" s="239"/>
      <c r="I5" s="239"/>
    </row>
    <row r="6" spans="1:13" ht="30" customHeight="1">
      <c r="A6" s="235" t="s">
        <v>171</v>
      </c>
      <c r="B6" s="578">
        <f>基本情報!D11</f>
        <v>0</v>
      </c>
      <c r="C6" s="579"/>
      <c r="D6" s="579"/>
      <c r="E6" s="580"/>
      <c r="F6" s="239"/>
      <c r="G6" s="239"/>
      <c r="H6" s="239"/>
      <c r="I6" s="239"/>
    </row>
    <row r="7" spans="1:13" ht="30" customHeight="1">
      <c r="A7" s="235" t="s">
        <v>172</v>
      </c>
      <c r="B7" s="578">
        <f>基本情報!D12</f>
        <v>0</v>
      </c>
      <c r="C7" s="579"/>
      <c r="D7" s="579"/>
      <c r="E7" s="580"/>
      <c r="F7" s="239"/>
      <c r="G7" s="239"/>
      <c r="H7" s="239"/>
      <c r="I7" s="239"/>
    </row>
    <row r="8" spans="1:13" ht="30" customHeight="1">
      <c r="A8" s="448" t="s">
        <v>173</v>
      </c>
      <c r="B8" s="578">
        <f>'事業所情報 (6)'!D5</f>
        <v>0</v>
      </c>
      <c r="C8" s="579"/>
      <c r="D8" s="579"/>
      <c r="E8" s="580"/>
      <c r="F8" s="239"/>
      <c r="G8" s="239"/>
      <c r="H8" s="239"/>
      <c r="I8" s="239"/>
    </row>
    <row r="9" spans="1:13" ht="30" customHeight="1">
      <c r="A9" s="448" t="s">
        <v>174</v>
      </c>
      <c r="B9" s="578">
        <f>'事業所情報 (6)'!D6</f>
        <v>0</v>
      </c>
      <c r="C9" s="579"/>
      <c r="D9" s="579"/>
      <c r="E9" s="580"/>
      <c r="F9" s="239"/>
      <c r="G9" s="239"/>
      <c r="H9" s="239"/>
      <c r="I9" s="239"/>
    </row>
    <row r="10" spans="1:13" ht="30" customHeight="1">
      <c r="A10" s="448" t="s">
        <v>345</v>
      </c>
      <c r="B10" s="578">
        <f>'事業所情報 (6)'!D8</f>
        <v>0</v>
      </c>
      <c r="C10" s="579"/>
      <c r="D10" s="579"/>
      <c r="E10" s="580"/>
      <c r="F10" s="239"/>
      <c r="G10" s="239"/>
      <c r="H10" s="239"/>
      <c r="I10" s="239"/>
    </row>
    <row r="11" spans="1:13" ht="20.100000000000001" customHeight="1">
      <c r="B11" s="241"/>
      <c r="C11" s="241"/>
      <c r="D11" s="241"/>
      <c r="E11" s="239"/>
      <c r="F11" s="239"/>
      <c r="G11" s="239"/>
      <c r="H11" s="239"/>
      <c r="I11" s="239"/>
    </row>
    <row r="12" spans="1:13" ht="20.100000000000001" customHeight="1" thickBot="1">
      <c r="B12" s="239"/>
      <c r="C12" s="239"/>
      <c r="D12" s="239"/>
      <c r="E12" s="239"/>
      <c r="F12" s="239"/>
      <c r="G12" s="239"/>
      <c r="H12" s="239"/>
      <c r="I12" s="242"/>
      <c r="M12" s="242" t="s">
        <v>175</v>
      </c>
    </row>
    <row r="13" spans="1:13" ht="60" customHeight="1">
      <c r="A13" s="215" t="s">
        <v>342</v>
      </c>
      <c r="B13" s="456" t="s">
        <v>343</v>
      </c>
      <c r="C13" s="456" t="s">
        <v>344</v>
      </c>
      <c r="D13" s="216" t="s">
        <v>356</v>
      </c>
      <c r="E13" s="440" t="s">
        <v>176</v>
      </c>
      <c r="F13" s="243" t="s">
        <v>357</v>
      </c>
      <c r="G13" s="243" t="s">
        <v>178</v>
      </c>
      <c r="H13" s="243" t="s">
        <v>197</v>
      </c>
      <c r="I13" s="243" t="s">
        <v>180</v>
      </c>
      <c r="J13" s="243" t="s">
        <v>349</v>
      </c>
      <c r="K13" s="252" t="s">
        <v>347</v>
      </c>
      <c r="L13" s="243" t="s">
        <v>198</v>
      </c>
      <c r="M13" s="244" t="s">
        <v>350</v>
      </c>
    </row>
    <row r="14" spans="1:13" ht="20.100000000000001" customHeight="1" thickBot="1">
      <c r="A14" s="220"/>
      <c r="B14" s="221"/>
      <c r="C14" s="221"/>
      <c r="D14" s="221"/>
      <c r="E14" s="441" t="s">
        <v>182</v>
      </c>
      <c r="F14" s="245" t="s">
        <v>183</v>
      </c>
      <c r="G14" s="245" t="s">
        <v>184</v>
      </c>
      <c r="H14" s="245" t="s">
        <v>185</v>
      </c>
      <c r="I14" s="245" t="s">
        <v>186</v>
      </c>
      <c r="J14" s="245" t="s">
        <v>187</v>
      </c>
      <c r="K14" s="253" t="s">
        <v>188</v>
      </c>
      <c r="L14" s="254" t="s">
        <v>199</v>
      </c>
      <c r="M14" s="246" t="s">
        <v>200</v>
      </c>
    </row>
    <row r="15" spans="1:13" ht="42.6" customHeight="1">
      <c r="A15" s="334">
        <f>'事業所情報 (6)'!D11</f>
        <v>0</v>
      </c>
      <c r="B15" s="432">
        <f>'事業所情報 (6)'!D12</f>
        <v>0</v>
      </c>
      <c r="C15" s="432">
        <f>'事業所情報 (6)'!D13</f>
        <v>0</v>
      </c>
      <c r="D15" s="502" t="str">
        <f>'事業所情報 (6)'!D14</f>
        <v>令和　年　月　日</v>
      </c>
      <c r="E15" s="468">
        <f>'事業所情報 (6)'!D15</f>
        <v>0</v>
      </c>
      <c r="F15" s="468">
        <v>0</v>
      </c>
      <c r="G15" s="468">
        <f>E15-F15</f>
        <v>0</v>
      </c>
      <c r="H15" s="468">
        <f>G15</f>
        <v>0</v>
      </c>
      <c r="I15" s="468">
        <f>'事業所情報 (6)'!D16</f>
        <v>0</v>
      </c>
      <c r="J15" s="468">
        <f>MIN(G15,H15,I15)</f>
        <v>0</v>
      </c>
      <c r="K15" s="468">
        <f>ROUNDDOWN(J15*4/5,-3)</f>
        <v>0</v>
      </c>
      <c r="L15" s="474">
        <f>'事業所情報 (6)'!D17</f>
        <v>0</v>
      </c>
      <c r="M15" s="475">
        <f>MIN(K15,L15)</f>
        <v>0</v>
      </c>
    </row>
    <row r="16" spans="1:13" ht="42.6" customHeight="1">
      <c r="A16" s="255">
        <f>'事業所情報 (6)'!D19</f>
        <v>0</v>
      </c>
      <c r="B16" s="433">
        <f>'事業所情報 (6)'!D20</f>
        <v>0</v>
      </c>
      <c r="C16" s="433">
        <f>'事業所情報 (6)'!D21</f>
        <v>0</v>
      </c>
      <c r="D16" s="503" t="str">
        <f>'事業所情報 (6)'!D22</f>
        <v>令和　年　月　日</v>
      </c>
      <c r="E16" s="470">
        <f>'事業所情報 (6)'!D23</f>
        <v>0</v>
      </c>
      <c r="F16" s="470">
        <v>0</v>
      </c>
      <c r="G16" s="470">
        <f t="shared" ref="G16:G24" si="0">E16-F16</f>
        <v>0</v>
      </c>
      <c r="H16" s="470">
        <f t="shared" ref="H16:H24" si="1">G16</f>
        <v>0</v>
      </c>
      <c r="I16" s="470">
        <f>'事業所情報 (6)'!D24</f>
        <v>0</v>
      </c>
      <c r="J16" s="470">
        <f t="shared" ref="J16:J24" si="2">MIN(G16,H16,I16)</f>
        <v>0</v>
      </c>
      <c r="K16" s="470">
        <f t="shared" ref="K16:K24" si="3">ROUNDDOWN(J16*4/5,-3)</f>
        <v>0</v>
      </c>
      <c r="L16" s="476">
        <f>'事業所情報 (6)'!D25</f>
        <v>0</v>
      </c>
      <c r="M16" s="477">
        <f t="shared" ref="M16:M24" si="4">MIN(K16,L16)</f>
        <v>0</v>
      </c>
    </row>
    <row r="17" spans="1:13" ht="42.6" customHeight="1">
      <c r="A17" s="255">
        <f>'事業所情報 (6)'!D27</f>
        <v>0</v>
      </c>
      <c r="B17" s="433">
        <f>'事業所情報 (6)'!D28</f>
        <v>0</v>
      </c>
      <c r="C17" s="433">
        <f>'事業所情報 (6)'!D29</f>
        <v>0</v>
      </c>
      <c r="D17" s="503" t="str">
        <f>'事業所情報 (6)'!D30</f>
        <v>令和　年　月　日</v>
      </c>
      <c r="E17" s="470">
        <f>'事業所情報 (6)'!D31</f>
        <v>0</v>
      </c>
      <c r="F17" s="470">
        <v>0</v>
      </c>
      <c r="G17" s="470">
        <f t="shared" si="0"/>
        <v>0</v>
      </c>
      <c r="H17" s="470">
        <f t="shared" si="1"/>
        <v>0</v>
      </c>
      <c r="I17" s="470">
        <f>'事業所情報 (6)'!D32</f>
        <v>0</v>
      </c>
      <c r="J17" s="470">
        <f t="shared" si="2"/>
        <v>0</v>
      </c>
      <c r="K17" s="470">
        <f t="shared" si="3"/>
        <v>0</v>
      </c>
      <c r="L17" s="476">
        <f>'事業所情報 (6)'!D33</f>
        <v>0</v>
      </c>
      <c r="M17" s="477">
        <f t="shared" si="4"/>
        <v>0</v>
      </c>
    </row>
    <row r="18" spans="1:13" ht="42.6" customHeight="1">
      <c r="A18" s="255">
        <f>'事業所情報 (6)'!D35</f>
        <v>0</v>
      </c>
      <c r="B18" s="433">
        <f>'事業所情報 (6)'!D36</f>
        <v>0</v>
      </c>
      <c r="C18" s="433">
        <f>'事業所情報 (6)'!D37</f>
        <v>0</v>
      </c>
      <c r="D18" s="503" t="str">
        <f>'事業所情報 (6)'!D38</f>
        <v>令和　年　月　日</v>
      </c>
      <c r="E18" s="470">
        <f>'事業所情報 (6)'!D39</f>
        <v>0</v>
      </c>
      <c r="F18" s="470">
        <v>0</v>
      </c>
      <c r="G18" s="470">
        <f t="shared" si="0"/>
        <v>0</v>
      </c>
      <c r="H18" s="470">
        <f t="shared" si="1"/>
        <v>0</v>
      </c>
      <c r="I18" s="470">
        <f>'事業所情報 (6)'!D40</f>
        <v>0</v>
      </c>
      <c r="J18" s="470">
        <f t="shared" si="2"/>
        <v>0</v>
      </c>
      <c r="K18" s="470">
        <f t="shared" si="3"/>
        <v>0</v>
      </c>
      <c r="L18" s="476">
        <f>'事業所情報 (6)'!D41</f>
        <v>0</v>
      </c>
      <c r="M18" s="477">
        <f t="shared" si="4"/>
        <v>0</v>
      </c>
    </row>
    <row r="19" spans="1:13" ht="42.6" customHeight="1">
      <c r="A19" s="255">
        <f>'事業所情報 (6)'!D43</f>
        <v>0</v>
      </c>
      <c r="B19" s="433">
        <f>'事業所情報 (6)'!D44</f>
        <v>0</v>
      </c>
      <c r="C19" s="433">
        <f>'事業所情報 (6)'!D45</f>
        <v>0</v>
      </c>
      <c r="D19" s="503" t="str">
        <f>'事業所情報 (6)'!D46</f>
        <v>令和　年　月　日</v>
      </c>
      <c r="E19" s="470">
        <f>'事業所情報 (6)'!D47</f>
        <v>0</v>
      </c>
      <c r="F19" s="470">
        <v>0</v>
      </c>
      <c r="G19" s="470">
        <f t="shared" si="0"/>
        <v>0</v>
      </c>
      <c r="H19" s="470">
        <f t="shared" si="1"/>
        <v>0</v>
      </c>
      <c r="I19" s="470">
        <f>'事業所情報 (6)'!D48</f>
        <v>0</v>
      </c>
      <c r="J19" s="470">
        <f t="shared" si="2"/>
        <v>0</v>
      </c>
      <c r="K19" s="470">
        <f t="shared" si="3"/>
        <v>0</v>
      </c>
      <c r="L19" s="476">
        <f>'事業所情報 (6)'!D49</f>
        <v>0</v>
      </c>
      <c r="M19" s="477">
        <f t="shared" si="4"/>
        <v>0</v>
      </c>
    </row>
    <row r="20" spans="1:13" ht="42.6" customHeight="1">
      <c r="A20" s="255">
        <f>'事業所情報 (6)'!D51</f>
        <v>0</v>
      </c>
      <c r="B20" s="433">
        <f>'事業所情報 (6)'!D53</f>
        <v>0</v>
      </c>
      <c r="C20" s="433">
        <f>'事業所情報 (6)'!D53</f>
        <v>0</v>
      </c>
      <c r="D20" s="503" t="str">
        <f>'事業所情報 (6)'!D54</f>
        <v>令和　年　月　日</v>
      </c>
      <c r="E20" s="470">
        <f>'事業所情報 (6)'!D55</f>
        <v>0</v>
      </c>
      <c r="F20" s="470">
        <v>0</v>
      </c>
      <c r="G20" s="470">
        <f t="shared" si="0"/>
        <v>0</v>
      </c>
      <c r="H20" s="470">
        <f t="shared" si="1"/>
        <v>0</v>
      </c>
      <c r="I20" s="470">
        <f>'事業所情報 (6)'!D56</f>
        <v>0</v>
      </c>
      <c r="J20" s="470">
        <f t="shared" si="2"/>
        <v>0</v>
      </c>
      <c r="K20" s="470">
        <f t="shared" si="3"/>
        <v>0</v>
      </c>
      <c r="L20" s="476">
        <f>'事業所情報 (6)'!D57</f>
        <v>0</v>
      </c>
      <c r="M20" s="477">
        <f t="shared" si="4"/>
        <v>0</v>
      </c>
    </row>
    <row r="21" spans="1:13" ht="42.6" customHeight="1">
      <c r="A21" s="255">
        <f>'事業所情報 (6)'!D59</f>
        <v>0</v>
      </c>
      <c r="B21" s="433">
        <f>'事業所情報 (6)'!D60</f>
        <v>0</v>
      </c>
      <c r="C21" s="433">
        <f>'事業所情報 (6)'!D61</f>
        <v>0</v>
      </c>
      <c r="D21" s="503" t="str">
        <f>'事業所情報 (6)'!D62</f>
        <v>令和　年　月　日</v>
      </c>
      <c r="E21" s="470">
        <f>'事業所情報 (6)'!D63</f>
        <v>0</v>
      </c>
      <c r="F21" s="470">
        <v>0</v>
      </c>
      <c r="G21" s="470">
        <f t="shared" si="0"/>
        <v>0</v>
      </c>
      <c r="H21" s="470">
        <f t="shared" si="1"/>
        <v>0</v>
      </c>
      <c r="I21" s="470">
        <f>'事業所情報 (6)'!D64</f>
        <v>0</v>
      </c>
      <c r="J21" s="470">
        <f t="shared" si="2"/>
        <v>0</v>
      </c>
      <c r="K21" s="470">
        <f t="shared" si="3"/>
        <v>0</v>
      </c>
      <c r="L21" s="476">
        <f>'事業所情報 (6)'!D65</f>
        <v>0</v>
      </c>
      <c r="M21" s="477">
        <f t="shared" si="4"/>
        <v>0</v>
      </c>
    </row>
    <row r="22" spans="1:13" ht="42.6" customHeight="1">
      <c r="A22" s="255">
        <f>'事業所情報 (6)'!D67</f>
        <v>0</v>
      </c>
      <c r="B22" s="433">
        <f>'事業所情報 (6)'!D68</f>
        <v>0</v>
      </c>
      <c r="C22" s="433">
        <f>'事業所情報 (6)'!D69</f>
        <v>0</v>
      </c>
      <c r="D22" s="503" t="str">
        <f>'事業所情報 (6)'!D70</f>
        <v>令和　年　月　日</v>
      </c>
      <c r="E22" s="470">
        <f>'事業所情報 (6)'!D71</f>
        <v>0</v>
      </c>
      <c r="F22" s="470">
        <v>0</v>
      </c>
      <c r="G22" s="470">
        <f t="shared" si="0"/>
        <v>0</v>
      </c>
      <c r="H22" s="470">
        <f t="shared" si="1"/>
        <v>0</v>
      </c>
      <c r="I22" s="470">
        <f>'事業所情報 (6)'!D72</f>
        <v>0</v>
      </c>
      <c r="J22" s="470">
        <f t="shared" si="2"/>
        <v>0</v>
      </c>
      <c r="K22" s="470">
        <f t="shared" si="3"/>
        <v>0</v>
      </c>
      <c r="L22" s="476">
        <f>'事業所情報 (6)'!D73</f>
        <v>0</v>
      </c>
      <c r="M22" s="477">
        <f t="shared" si="4"/>
        <v>0</v>
      </c>
    </row>
    <row r="23" spans="1:13" ht="42.6" customHeight="1">
      <c r="A23" s="255">
        <f>'事業所情報 (6)'!D75</f>
        <v>0</v>
      </c>
      <c r="B23" s="433">
        <f>'事業所情報 (6)'!D76</f>
        <v>0</v>
      </c>
      <c r="C23" s="433">
        <f>'事業所情報 (6)'!D77</f>
        <v>0</v>
      </c>
      <c r="D23" s="503" t="str">
        <f>'事業所情報 (6)'!D78</f>
        <v>令和　年　月　日</v>
      </c>
      <c r="E23" s="470">
        <f>'事業所情報 (6)'!D79</f>
        <v>0</v>
      </c>
      <c r="F23" s="470">
        <v>0</v>
      </c>
      <c r="G23" s="470">
        <f t="shared" si="0"/>
        <v>0</v>
      </c>
      <c r="H23" s="470">
        <f t="shared" si="1"/>
        <v>0</v>
      </c>
      <c r="I23" s="470">
        <f>'事業所情報 (6)'!D80</f>
        <v>0</v>
      </c>
      <c r="J23" s="470">
        <f t="shared" si="2"/>
        <v>0</v>
      </c>
      <c r="K23" s="470">
        <f t="shared" si="3"/>
        <v>0</v>
      </c>
      <c r="L23" s="476">
        <f>'事業所情報 (6)'!D81</f>
        <v>0</v>
      </c>
      <c r="M23" s="477">
        <f t="shared" si="4"/>
        <v>0</v>
      </c>
    </row>
    <row r="24" spans="1:13" ht="42.6" customHeight="1" thickBot="1">
      <c r="A24" s="438">
        <f>'事業所情報 (6)'!D83</f>
        <v>0</v>
      </c>
      <c r="B24" s="457">
        <f>'事業所情報 (6)'!D84</f>
        <v>0</v>
      </c>
      <c r="C24" s="457">
        <f>'事業所情報 (6)'!D85</f>
        <v>0</v>
      </c>
      <c r="D24" s="504" t="str">
        <f>'事業所情報 (6)'!D86</f>
        <v>令和　年　月　日</v>
      </c>
      <c r="E24" s="470">
        <f>'事業所情報 (6)'!D87</f>
        <v>0</v>
      </c>
      <c r="F24" s="478">
        <v>0</v>
      </c>
      <c r="G24" s="478">
        <f t="shared" si="0"/>
        <v>0</v>
      </c>
      <c r="H24" s="478">
        <f t="shared" si="1"/>
        <v>0</v>
      </c>
      <c r="I24" s="470">
        <f>'事業所情報 (6)'!D88</f>
        <v>0</v>
      </c>
      <c r="J24" s="478">
        <f t="shared" si="2"/>
        <v>0</v>
      </c>
      <c r="K24" s="478">
        <f t="shared" si="3"/>
        <v>0</v>
      </c>
      <c r="L24" s="479">
        <f>'事業所情報 (6)'!D89</f>
        <v>0</v>
      </c>
      <c r="M24" s="480">
        <f t="shared" si="4"/>
        <v>0</v>
      </c>
    </row>
    <row r="25" spans="1:13" ht="42.6" customHeight="1" thickBot="1">
      <c r="A25" s="481" t="s">
        <v>348</v>
      </c>
      <c r="B25" s="486"/>
      <c r="C25" s="486"/>
      <c r="D25" s="486"/>
      <c r="E25" s="482">
        <f>SUM(E15:E24)</f>
        <v>0</v>
      </c>
      <c r="F25" s="482">
        <f t="shared" ref="F25:M25" si="5">SUM(F15:F24)</f>
        <v>0</v>
      </c>
      <c r="G25" s="482">
        <f t="shared" si="5"/>
        <v>0</v>
      </c>
      <c r="H25" s="482">
        <f t="shared" si="5"/>
        <v>0</v>
      </c>
      <c r="I25" s="482">
        <f t="shared" si="5"/>
        <v>0</v>
      </c>
      <c r="J25" s="482">
        <f t="shared" si="5"/>
        <v>0</v>
      </c>
      <c r="K25" s="482">
        <f t="shared" si="5"/>
        <v>0</v>
      </c>
      <c r="L25" s="482">
        <f t="shared" si="5"/>
        <v>0</v>
      </c>
      <c r="M25" s="482">
        <f t="shared" si="5"/>
        <v>0</v>
      </c>
    </row>
    <row r="26" spans="1:13" ht="20.100000000000001" customHeight="1">
      <c r="B26" s="247"/>
      <c r="C26" s="247"/>
      <c r="D26" s="247"/>
      <c r="E26" s="248"/>
      <c r="F26" s="249"/>
      <c r="G26" s="248"/>
      <c r="H26" s="248"/>
      <c r="I26" s="248"/>
    </row>
    <row r="27" spans="1:13" ht="20.100000000000001" customHeight="1">
      <c r="A27" s="250" t="s">
        <v>190</v>
      </c>
      <c r="B27" s="250"/>
      <c r="C27" s="251"/>
      <c r="D27" s="251"/>
      <c r="E27" s="251"/>
      <c r="F27" s="251"/>
      <c r="G27" s="251"/>
      <c r="H27" s="251"/>
      <c r="I27" s="251"/>
    </row>
    <row r="28" spans="1:13" ht="20.100000000000001" customHeight="1">
      <c r="A28" s="250" t="s">
        <v>195</v>
      </c>
      <c r="B28" s="250"/>
      <c r="C28" s="251"/>
      <c r="D28" s="251"/>
      <c r="E28" s="251"/>
      <c r="F28" s="251"/>
      <c r="G28" s="251"/>
      <c r="H28" s="251"/>
      <c r="I28" s="251"/>
    </row>
    <row r="29" spans="1:13" ht="20.100000000000001" customHeight="1">
      <c r="A29" s="250" t="s">
        <v>201</v>
      </c>
      <c r="B29" s="250"/>
      <c r="C29" s="251"/>
      <c r="D29" s="251"/>
      <c r="E29" s="251"/>
      <c r="F29" s="251"/>
      <c r="G29" s="251"/>
      <c r="H29" s="251"/>
      <c r="I29" s="251"/>
    </row>
    <row r="30" spans="1:13" ht="20.100000000000001" customHeight="1">
      <c r="A30" s="250" t="s">
        <v>202</v>
      </c>
      <c r="B30" s="250"/>
      <c r="C30" s="251"/>
      <c r="D30" s="251"/>
      <c r="E30" s="251"/>
      <c r="F30" s="251"/>
      <c r="G30" s="251"/>
      <c r="H30" s="251"/>
      <c r="I30" s="251"/>
    </row>
    <row r="31" spans="1:13" ht="20.100000000000001" customHeight="1"/>
    <row r="32" spans="1: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sheetData>
  <mergeCells count="7">
    <mergeCell ref="B10:E10"/>
    <mergeCell ref="A3:M3"/>
    <mergeCell ref="B5:E5"/>
    <mergeCell ref="B6:E6"/>
    <mergeCell ref="B7:E7"/>
    <mergeCell ref="B8:E8"/>
    <mergeCell ref="B9:E9"/>
  </mergeCells>
  <phoneticPr fontId="1"/>
  <pageMargins left="0.70866141732283472" right="0.35" top="0.74803149606299213" bottom="0.74803149606299213" header="0.31496062992125984" footer="0.31496062992125984"/>
  <pageSetup paperSize="9" scale="48"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4A63D-D1E7-4C74-911C-99BB811FE3F0}">
  <sheetPr>
    <tabColor theme="5" tint="0.39997558519241921"/>
  </sheetPr>
  <dimension ref="A1:M41"/>
  <sheetViews>
    <sheetView view="pageBreakPreview" zoomScale="70" zoomScaleNormal="70" zoomScaleSheetLayoutView="70" workbookViewId="0">
      <selection activeCell="D15" sqref="D15:D24"/>
    </sheetView>
  </sheetViews>
  <sheetFormatPr defaultColWidth="8.25" defaultRowHeight="18.75"/>
  <cols>
    <col min="1" max="3" width="12.5" style="238" customWidth="1"/>
    <col min="4" max="4" width="16.75" style="238" customWidth="1"/>
    <col min="5" max="13" width="12.5" style="238" customWidth="1"/>
    <col min="14" max="16384" width="8.25" style="238"/>
  </cols>
  <sheetData>
    <row r="1" spans="1:13" ht="20.100000000000001" customHeight="1">
      <c r="A1" s="238" t="s">
        <v>196</v>
      </c>
    </row>
    <row r="2" spans="1:13" ht="20.100000000000001" customHeight="1"/>
    <row r="3" spans="1:13" ht="20.100000000000001" customHeight="1">
      <c r="A3" s="608" t="s">
        <v>354</v>
      </c>
      <c r="B3" s="608"/>
      <c r="C3" s="608"/>
      <c r="D3" s="608"/>
      <c r="E3" s="608"/>
      <c r="F3" s="608"/>
      <c r="G3" s="608"/>
      <c r="H3" s="608"/>
      <c r="I3" s="608"/>
      <c r="J3" s="608"/>
      <c r="K3" s="608"/>
      <c r="L3" s="608"/>
      <c r="M3" s="608"/>
    </row>
    <row r="4" spans="1:13" ht="20.100000000000001" customHeight="1">
      <c r="B4" s="239"/>
      <c r="C4" s="239"/>
      <c r="D4" s="239"/>
      <c r="E4" s="239"/>
      <c r="F4" s="239"/>
      <c r="G4" s="239"/>
      <c r="H4" s="239"/>
      <c r="I4" s="239"/>
    </row>
    <row r="5" spans="1:13" ht="30" customHeight="1">
      <c r="A5" s="235" t="s">
        <v>170</v>
      </c>
      <c r="B5" s="578">
        <f>基本情報!D6</f>
        <v>0</v>
      </c>
      <c r="C5" s="579"/>
      <c r="D5" s="579"/>
      <c r="E5" s="580"/>
      <c r="F5" s="239"/>
      <c r="G5" s="239"/>
      <c r="H5" s="239"/>
      <c r="I5" s="239"/>
    </row>
    <row r="6" spans="1:13" ht="30" customHeight="1">
      <c r="A6" s="235" t="s">
        <v>171</v>
      </c>
      <c r="B6" s="578">
        <f>基本情報!D11</f>
        <v>0</v>
      </c>
      <c r="C6" s="579"/>
      <c r="D6" s="579"/>
      <c r="E6" s="580"/>
      <c r="F6" s="239"/>
      <c r="G6" s="239"/>
      <c r="H6" s="239"/>
      <c r="I6" s="239"/>
    </row>
    <row r="7" spans="1:13" ht="30" customHeight="1">
      <c r="A7" s="235" t="s">
        <v>172</v>
      </c>
      <c r="B7" s="578">
        <f>基本情報!D12</f>
        <v>0</v>
      </c>
      <c r="C7" s="579"/>
      <c r="D7" s="579"/>
      <c r="E7" s="580"/>
      <c r="F7" s="239"/>
      <c r="G7" s="239"/>
      <c r="H7" s="239"/>
      <c r="I7" s="239"/>
    </row>
    <row r="8" spans="1:13" ht="30" customHeight="1">
      <c r="A8" s="448" t="s">
        <v>173</v>
      </c>
      <c r="B8" s="578">
        <f>'事業所情報 (7)'!D5</f>
        <v>0</v>
      </c>
      <c r="C8" s="579"/>
      <c r="D8" s="579"/>
      <c r="E8" s="580"/>
      <c r="F8" s="239"/>
      <c r="G8" s="239"/>
      <c r="H8" s="239"/>
      <c r="I8" s="239"/>
    </row>
    <row r="9" spans="1:13" ht="30" customHeight="1">
      <c r="A9" s="448" t="s">
        <v>174</v>
      </c>
      <c r="B9" s="578">
        <f>'事業所情報 (7)'!D6</f>
        <v>0</v>
      </c>
      <c r="C9" s="579"/>
      <c r="D9" s="579"/>
      <c r="E9" s="580"/>
      <c r="F9" s="239"/>
      <c r="G9" s="239"/>
      <c r="H9" s="239"/>
      <c r="I9" s="239"/>
    </row>
    <row r="10" spans="1:13" ht="30" customHeight="1">
      <c r="A10" s="448" t="s">
        <v>345</v>
      </c>
      <c r="B10" s="578">
        <f>'事業所情報 (7)'!D8</f>
        <v>0</v>
      </c>
      <c r="C10" s="579"/>
      <c r="D10" s="579"/>
      <c r="E10" s="580"/>
      <c r="F10" s="239"/>
      <c r="G10" s="239"/>
      <c r="H10" s="239"/>
      <c r="I10" s="239"/>
    </row>
    <row r="11" spans="1:13" ht="20.100000000000001" customHeight="1">
      <c r="B11" s="241"/>
      <c r="C11" s="241"/>
      <c r="D11" s="241"/>
      <c r="E11" s="239"/>
      <c r="F11" s="239"/>
      <c r="G11" s="239"/>
      <c r="H11" s="239"/>
      <c r="I11" s="239"/>
    </row>
    <row r="12" spans="1:13" ht="20.100000000000001" customHeight="1" thickBot="1">
      <c r="B12" s="239"/>
      <c r="C12" s="239"/>
      <c r="D12" s="239"/>
      <c r="E12" s="239"/>
      <c r="F12" s="239"/>
      <c r="G12" s="239"/>
      <c r="H12" s="239"/>
      <c r="I12" s="242"/>
      <c r="M12" s="242" t="s">
        <v>175</v>
      </c>
    </row>
    <row r="13" spans="1:13" ht="60" customHeight="1">
      <c r="A13" s="215" t="s">
        <v>342</v>
      </c>
      <c r="B13" s="456" t="s">
        <v>343</v>
      </c>
      <c r="C13" s="456" t="s">
        <v>344</v>
      </c>
      <c r="D13" s="216" t="s">
        <v>356</v>
      </c>
      <c r="E13" s="440" t="s">
        <v>176</v>
      </c>
      <c r="F13" s="243" t="s">
        <v>357</v>
      </c>
      <c r="G13" s="243" t="s">
        <v>178</v>
      </c>
      <c r="H13" s="243" t="s">
        <v>197</v>
      </c>
      <c r="I13" s="243" t="s">
        <v>180</v>
      </c>
      <c r="J13" s="243" t="s">
        <v>349</v>
      </c>
      <c r="K13" s="252" t="s">
        <v>347</v>
      </c>
      <c r="L13" s="243" t="s">
        <v>198</v>
      </c>
      <c r="M13" s="244" t="s">
        <v>350</v>
      </c>
    </row>
    <row r="14" spans="1:13" ht="20.100000000000001" customHeight="1" thickBot="1">
      <c r="A14" s="220"/>
      <c r="B14" s="221"/>
      <c r="C14" s="221"/>
      <c r="D14" s="221"/>
      <c r="E14" s="441" t="s">
        <v>182</v>
      </c>
      <c r="F14" s="245" t="s">
        <v>183</v>
      </c>
      <c r="G14" s="245" t="s">
        <v>184</v>
      </c>
      <c r="H14" s="245" t="s">
        <v>185</v>
      </c>
      <c r="I14" s="245" t="s">
        <v>186</v>
      </c>
      <c r="J14" s="245" t="s">
        <v>187</v>
      </c>
      <c r="K14" s="253" t="s">
        <v>188</v>
      </c>
      <c r="L14" s="254" t="s">
        <v>199</v>
      </c>
      <c r="M14" s="246" t="s">
        <v>200</v>
      </c>
    </row>
    <row r="15" spans="1:13" ht="42.6" customHeight="1">
      <c r="A15" s="334">
        <f>'事業所情報 (7)'!D11</f>
        <v>0</v>
      </c>
      <c r="B15" s="432">
        <f>'事業所情報 (7)'!D12</f>
        <v>0</v>
      </c>
      <c r="C15" s="432">
        <f>'事業所情報 (7)'!D13</f>
        <v>0</v>
      </c>
      <c r="D15" s="502" t="str">
        <f>'事業所情報 (7)'!D14</f>
        <v>令和　年　月　日</v>
      </c>
      <c r="E15" s="468">
        <f>'事業所情報 (7)'!D15</f>
        <v>0</v>
      </c>
      <c r="F15" s="468">
        <v>0</v>
      </c>
      <c r="G15" s="468">
        <f>E15-F15</f>
        <v>0</v>
      </c>
      <c r="H15" s="468">
        <f>G15</f>
        <v>0</v>
      </c>
      <c r="I15" s="468">
        <f>'事業所情報 (7)'!D16</f>
        <v>0</v>
      </c>
      <c r="J15" s="468">
        <f>MIN(G15,H15,I15)</f>
        <v>0</v>
      </c>
      <c r="K15" s="468">
        <f>ROUNDDOWN(J15*4/5,-3)</f>
        <v>0</v>
      </c>
      <c r="L15" s="474">
        <f>'事業所情報 (7)'!D17</f>
        <v>0</v>
      </c>
      <c r="M15" s="475">
        <f>MIN(K15,L15)</f>
        <v>0</v>
      </c>
    </row>
    <row r="16" spans="1:13" ht="42.6" customHeight="1">
      <c r="A16" s="255">
        <f>'事業所情報 (7)'!D19</f>
        <v>0</v>
      </c>
      <c r="B16" s="433">
        <f>'事業所情報 (7)'!D20</f>
        <v>0</v>
      </c>
      <c r="C16" s="433">
        <f>'事業所情報 (7)'!D21</f>
        <v>0</v>
      </c>
      <c r="D16" s="503" t="str">
        <f>'事業所情報 (7)'!D22</f>
        <v>令和　年　月　日</v>
      </c>
      <c r="E16" s="470">
        <f>'事業所情報 (7)'!D23</f>
        <v>0</v>
      </c>
      <c r="F16" s="470">
        <v>0</v>
      </c>
      <c r="G16" s="470">
        <f t="shared" ref="G16:G24" si="0">E16-F16</f>
        <v>0</v>
      </c>
      <c r="H16" s="470">
        <f t="shared" ref="H16:H24" si="1">G16</f>
        <v>0</v>
      </c>
      <c r="I16" s="470">
        <f>'事業所情報 (7)'!D24</f>
        <v>0</v>
      </c>
      <c r="J16" s="470">
        <f t="shared" ref="J16:J24" si="2">MIN(G16,H16,I16)</f>
        <v>0</v>
      </c>
      <c r="K16" s="470">
        <f t="shared" ref="K16:K24" si="3">ROUNDDOWN(J16*4/5,-3)</f>
        <v>0</v>
      </c>
      <c r="L16" s="476">
        <f>'事業所情報 (7)'!D25</f>
        <v>0</v>
      </c>
      <c r="M16" s="477">
        <f t="shared" ref="M16:M24" si="4">MIN(K16,L16)</f>
        <v>0</v>
      </c>
    </row>
    <row r="17" spans="1:13" ht="42.6" customHeight="1">
      <c r="A17" s="255">
        <f>'事業所情報 (7)'!D27</f>
        <v>0</v>
      </c>
      <c r="B17" s="433">
        <f>'事業所情報 (7)'!D28</f>
        <v>0</v>
      </c>
      <c r="C17" s="433">
        <f>'事業所情報 (7)'!D29</f>
        <v>0</v>
      </c>
      <c r="D17" s="503" t="str">
        <f>'事業所情報 (7)'!D30</f>
        <v>令和　年　月　日</v>
      </c>
      <c r="E17" s="470">
        <f>'事業所情報 (7)'!D31</f>
        <v>0</v>
      </c>
      <c r="F17" s="470">
        <v>0</v>
      </c>
      <c r="G17" s="470">
        <f t="shared" si="0"/>
        <v>0</v>
      </c>
      <c r="H17" s="470">
        <f t="shared" si="1"/>
        <v>0</v>
      </c>
      <c r="I17" s="470">
        <f>'事業所情報 (7)'!D32</f>
        <v>0</v>
      </c>
      <c r="J17" s="470">
        <f t="shared" si="2"/>
        <v>0</v>
      </c>
      <c r="K17" s="470">
        <f t="shared" si="3"/>
        <v>0</v>
      </c>
      <c r="L17" s="476">
        <f>'事業所情報 (7)'!D33</f>
        <v>0</v>
      </c>
      <c r="M17" s="477">
        <f t="shared" si="4"/>
        <v>0</v>
      </c>
    </row>
    <row r="18" spans="1:13" ht="42.6" customHeight="1">
      <c r="A18" s="255">
        <f>'事業所情報 (7)'!D35</f>
        <v>0</v>
      </c>
      <c r="B18" s="433">
        <f>'事業所情報 (7)'!D36</f>
        <v>0</v>
      </c>
      <c r="C18" s="433">
        <f>'事業所情報 (7)'!D37</f>
        <v>0</v>
      </c>
      <c r="D18" s="503" t="str">
        <f>'事業所情報 (7)'!D38</f>
        <v>令和　年　月　日</v>
      </c>
      <c r="E18" s="470">
        <f>'事業所情報 (7)'!D39</f>
        <v>0</v>
      </c>
      <c r="F18" s="470">
        <v>0</v>
      </c>
      <c r="G18" s="470">
        <f t="shared" si="0"/>
        <v>0</v>
      </c>
      <c r="H18" s="470">
        <f t="shared" si="1"/>
        <v>0</v>
      </c>
      <c r="I18" s="470">
        <f>'事業所情報 (7)'!D40</f>
        <v>0</v>
      </c>
      <c r="J18" s="470">
        <f t="shared" si="2"/>
        <v>0</v>
      </c>
      <c r="K18" s="470">
        <f t="shared" si="3"/>
        <v>0</v>
      </c>
      <c r="L18" s="476">
        <f>'事業所情報 (7)'!D41</f>
        <v>0</v>
      </c>
      <c r="M18" s="477">
        <f t="shared" si="4"/>
        <v>0</v>
      </c>
    </row>
    <row r="19" spans="1:13" ht="42.6" customHeight="1">
      <c r="A19" s="255">
        <f>'事業所情報 (7)'!D43</f>
        <v>0</v>
      </c>
      <c r="B19" s="433">
        <f>'事業所情報 (7)'!D44</f>
        <v>0</v>
      </c>
      <c r="C19" s="433">
        <f>'事業所情報 (7)'!D45</f>
        <v>0</v>
      </c>
      <c r="D19" s="503" t="str">
        <f>'事業所情報 (7)'!D46</f>
        <v>令和　年　月　日</v>
      </c>
      <c r="E19" s="470">
        <f>'事業所情報 (7)'!D47</f>
        <v>0</v>
      </c>
      <c r="F19" s="470">
        <v>0</v>
      </c>
      <c r="G19" s="470">
        <f t="shared" si="0"/>
        <v>0</v>
      </c>
      <c r="H19" s="470">
        <f t="shared" si="1"/>
        <v>0</v>
      </c>
      <c r="I19" s="470">
        <f>'事業所情報 (7)'!D48</f>
        <v>0</v>
      </c>
      <c r="J19" s="470">
        <f t="shared" si="2"/>
        <v>0</v>
      </c>
      <c r="K19" s="470">
        <f t="shared" si="3"/>
        <v>0</v>
      </c>
      <c r="L19" s="476">
        <f>'事業所情報 (7)'!D49</f>
        <v>0</v>
      </c>
      <c r="M19" s="477">
        <f t="shared" si="4"/>
        <v>0</v>
      </c>
    </row>
    <row r="20" spans="1:13" ht="42.6" customHeight="1">
      <c r="A20" s="255">
        <f>'事業所情報 (7)'!D51</f>
        <v>0</v>
      </c>
      <c r="B20" s="433">
        <f>'事業所情報 (7)'!D53</f>
        <v>0</v>
      </c>
      <c r="C20" s="433">
        <f>'事業所情報 (7)'!D53</f>
        <v>0</v>
      </c>
      <c r="D20" s="503" t="str">
        <f>'事業所情報 (7)'!D54</f>
        <v>令和　年　月　日</v>
      </c>
      <c r="E20" s="470">
        <f>'事業所情報 (7)'!D55</f>
        <v>0</v>
      </c>
      <c r="F20" s="470">
        <v>0</v>
      </c>
      <c r="G20" s="470">
        <f t="shared" si="0"/>
        <v>0</v>
      </c>
      <c r="H20" s="470">
        <f t="shared" si="1"/>
        <v>0</v>
      </c>
      <c r="I20" s="470">
        <f>'事業所情報 (7)'!D56</f>
        <v>0</v>
      </c>
      <c r="J20" s="470">
        <f t="shared" si="2"/>
        <v>0</v>
      </c>
      <c r="K20" s="470">
        <f t="shared" si="3"/>
        <v>0</v>
      </c>
      <c r="L20" s="476">
        <f>'事業所情報 (7)'!D57</f>
        <v>0</v>
      </c>
      <c r="M20" s="477">
        <f t="shared" si="4"/>
        <v>0</v>
      </c>
    </row>
    <row r="21" spans="1:13" ht="42.6" customHeight="1">
      <c r="A21" s="255">
        <f>'事業所情報 (7)'!D59</f>
        <v>0</v>
      </c>
      <c r="B21" s="433">
        <f>'事業所情報 (7)'!D60</f>
        <v>0</v>
      </c>
      <c r="C21" s="433">
        <f>'事業所情報 (7)'!D61</f>
        <v>0</v>
      </c>
      <c r="D21" s="503" t="str">
        <f>'事業所情報 (7)'!D62</f>
        <v>令和　年　月　日</v>
      </c>
      <c r="E21" s="470">
        <f>'事業所情報 (7)'!D63</f>
        <v>0</v>
      </c>
      <c r="F21" s="470">
        <v>0</v>
      </c>
      <c r="G21" s="470">
        <f t="shared" si="0"/>
        <v>0</v>
      </c>
      <c r="H21" s="470">
        <f t="shared" si="1"/>
        <v>0</v>
      </c>
      <c r="I21" s="470">
        <f>'事業所情報 (7)'!D64</f>
        <v>0</v>
      </c>
      <c r="J21" s="470">
        <f t="shared" si="2"/>
        <v>0</v>
      </c>
      <c r="K21" s="470">
        <f t="shared" si="3"/>
        <v>0</v>
      </c>
      <c r="L21" s="476">
        <f>'事業所情報 (7)'!D65</f>
        <v>0</v>
      </c>
      <c r="M21" s="477">
        <f t="shared" si="4"/>
        <v>0</v>
      </c>
    </row>
    <row r="22" spans="1:13" ht="42.6" customHeight="1">
      <c r="A22" s="255">
        <f>'事業所情報 (7)'!D67</f>
        <v>0</v>
      </c>
      <c r="B22" s="433">
        <f>'事業所情報 (7)'!D68</f>
        <v>0</v>
      </c>
      <c r="C22" s="433">
        <f>'事業所情報 (7)'!D69</f>
        <v>0</v>
      </c>
      <c r="D22" s="503" t="str">
        <f>'事業所情報 (7)'!D70</f>
        <v>令和　年　月　日</v>
      </c>
      <c r="E22" s="470">
        <f>'事業所情報 (7)'!D71</f>
        <v>0</v>
      </c>
      <c r="F22" s="470">
        <v>0</v>
      </c>
      <c r="G22" s="470">
        <f t="shared" si="0"/>
        <v>0</v>
      </c>
      <c r="H22" s="470">
        <f t="shared" si="1"/>
        <v>0</v>
      </c>
      <c r="I22" s="470">
        <f>'事業所情報 (7)'!D72</f>
        <v>0</v>
      </c>
      <c r="J22" s="470">
        <f t="shared" si="2"/>
        <v>0</v>
      </c>
      <c r="K22" s="470">
        <f t="shared" si="3"/>
        <v>0</v>
      </c>
      <c r="L22" s="476">
        <f>'事業所情報 (7)'!D73</f>
        <v>0</v>
      </c>
      <c r="M22" s="477">
        <f t="shared" si="4"/>
        <v>0</v>
      </c>
    </row>
    <row r="23" spans="1:13" ht="42.6" customHeight="1">
      <c r="A23" s="255">
        <f>'事業所情報 (7)'!D75</f>
        <v>0</v>
      </c>
      <c r="B23" s="433">
        <f>'事業所情報 (7)'!D76</f>
        <v>0</v>
      </c>
      <c r="C23" s="433">
        <f>'事業所情報 (7)'!D77</f>
        <v>0</v>
      </c>
      <c r="D23" s="503" t="str">
        <f>'事業所情報 (7)'!D78</f>
        <v>令和　年　月　日</v>
      </c>
      <c r="E23" s="470">
        <f>'事業所情報 (7)'!D79</f>
        <v>0</v>
      </c>
      <c r="F23" s="470">
        <v>0</v>
      </c>
      <c r="G23" s="470">
        <f t="shared" si="0"/>
        <v>0</v>
      </c>
      <c r="H23" s="470">
        <f t="shared" si="1"/>
        <v>0</v>
      </c>
      <c r="I23" s="470">
        <f>'事業所情報 (7)'!D80</f>
        <v>0</v>
      </c>
      <c r="J23" s="470">
        <f t="shared" si="2"/>
        <v>0</v>
      </c>
      <c r="K23" s="470">
        <f t="shared" si="3"/>
        <v>0</v>
      </c>
      <c r="L23" s="476">
        <f>'事業所情報 (7)'!D81</f>
        <v>0</v>
      </c>
      <c r="M23" s="477">
        <f t="shared" si="4"/>
        <v>0</v>
      </c>
    </row>
    <row r="24" spans="1:13" ht="42.6" customHeight="1" thickBot="1">
      <c r="A24" s="438">
        <f>'事業所情報 (7)'!D83</f>
        <v>0</v>
      </c>
      <c r="B24" s="457">
        <f>'事業所情報 (7)'!D84</f>
        <v>0</v>
      </c>
      <c r="C24" s="457">
        <f>'事業所情報 (7)'!D85</f>
        <v>0</v>
      </c>
      <c r="D24" s="504" t="str">
        <f>'事業所情報 (7)'!D86</f>
        <v>令和　年　月　日</v>
      </c>
      <c r="E24" s="470">
        <f>'事業所情報 (7)'!D87</f>
        <v>0</v>
      </c>
      <c r="F24" s="478">
        <v>0</v>
      </c>
      <c r="G24" s="478">
        <f t="shared" si="0"/>
        <v>0</v>
      </c>
      <c r="H24" s="478">
        <f t="shared" si="1"/>
        <v>0</v>
      </c>
      <c r="I24" s="470">
        <f>'事業所情報 (7)'!D88</f>
        <v>0</v>
      </c>
      <c r="J24" s="478">
        <f t="shared" si="2"/>
        <v>0</v>
      </c>
      <c r="K24" s="478">
        <f t="shared" si="3"/>
        <v>0</v>
      </c>
      <c r="L24" s="479">
        <f>'事業所情報 (7)'!D89</f>
        <v>0</v>
      </c>
      <c r="M24" s="480">
        <f t="shared" si="4"/>
        <v>0</v>
      </c>
    </row>
    <row r="25" spans="1:13" ht="42.6" customHeight="1" thickBot="1">
      <c r="A25" s="481" t="s">
        <v>348</v>
      </c>
      <c r="B25" s="486"/>
      <c r="C25" s="486"/>
      <c r="D25" s="486"/>
      <c r="E25" s="482">
        <f>SUM(E15:E24)</f>
        <v>0</v>
      </c>
      <c r="F25" s="482">
        <f t="shared" ref="F25:M25" si="5">SUM(F15:F24)</f>
        <v>0</v>
      </c>
      <c r="G25" s="482">
        <f t="shared" si="5"/>
        <v>0</v>
      </c>
      <c r="H25" s="482">
        <f t="shared" si="5"/>
        <v>0</v>
      </c>
      <c r="I25" s="482">
        <f t="shared" si="5"/>
        <v>0</v>
      </c>
      <c r="J25" s="482">
        <f t="shared" si="5"/>
        <v>0</v>
      </c>
      <c r="K25" s="482">
        <f t="shared" si="5"/>
        <v>0</v>
      </c>
      <c r="L25" s="482">
        <f t="shared" si="5"/>
        <v>0</v>
      </c>
      <c r="M25" s="482">
        <f t="shared" si="5"/>
        <v>0</v>
      </c>
    </row>
    <row r="26" spans="1:13" ht="20.100000000000001" customHeight="1">
      <c r="B26" s="247"/>
      <c r="C26" s="247"/>
      <c r="D26" s="247"/>
      <c r="E26" s="248"/>
      <c r="F26" s="249"/>
      <c r="G26" s="248"/>
      <c r="H26" s="248"/>
      <c r="I26" s="248"/>
    </row>
    <row r="27" spans="1:13" ht="20.100000000000001" customHeight="1">
      <c r="A27" s="250" t="s">
        <v>190</v>
      </c>
      <c r="B27" s="250"/>
      <c r="C27" s="251"/>
      <c r="D27" s="251"/>
      <c r="E27" s="251"/>
      <c r="F27" s="251"/>
      <c r="G27" s="251"/>
      <c r="H27" s="251"/>
      <c r="I27" s="251"/>
    </row>
    <row r="28" spans="1:13" ht="20.100000000000001" customHeight="1">
      <c r="A28" s="250" t="s">
        <v>195</v>
      </c>
      <c r="B28" s="250"/>
      <c r="C28" s="251"/>
      <c r="D28" s="251"/>
      <c r="E28" s="251"/>
      <c r="F28" s="251"/>
      <c r="G28" s="251"/>
      <c r="H28" s="251"/>
      <c r="I28" s="251"/>
    </row>
    <row r="29" spans="1:13" ht="20.100000000000001" customHeight="1">
      <c r="A29" s="250" t="s">
        <v>201</v>
      </c>
      <c r="B29" s="250"/>
      <c r="C29" s="251"/>
      <c r="D29" s="251"/>
      <c r="E29" s="251"/>
      <c r="F29" s="251"/>
      <c r="G29" s="251"/>
      <c r="H29" s="251"/>
      <c r="I29" s="251"/>
    </row>
    <row r="30" spans="1:13" ht="20.100000000000001" customHeight="1">
      <c r="A30" s="250" t="s">
        <v>202</v>
      </c>
      <c r="B30" s="250"/>
      <c r="C30" s="251"/>
      <c r="D30" s="251"/>
      <c r="E30" s="251"/>
      <c r="F30" s="251"/>
      <c r="G30" s="251"/>
      <c r="H30" s="251"/>
      <c r="I30" s="251"/>
    </row>
    <row r="31" spans="1:13" ht="20.100000000000001" customHeight="1"/>
    <row r="32" spans="1: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sheetData>
  <mergeCells count="7">
    <mergeCell ref="B10:E10"/>
    <mergeCell ref="A3:M3"/>
    <mergeCell ref="B5:E5"/>
    <mergeCell ref="B6:E6"/>
    <mergeCell ref="B7:E7"/>
    <mergeCell ref="B8:E8"/>
    <mergeCell ref="B9:E9"/>
  </mergeCells>
  <phoneticPr fontId="1"/>
  <pageMargins left="0.70866141732283472" right="0.35" top="0.74803149606299213" bottom="0.74803149606299213" header="0.31496062992125984" footer="0.31496062992125984"/>
  <pageSetup paperSize="9" scale="48"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40EF0-6532-48C3-986A-0AB751F717C4}">
  <sheetPr>
    <tabColor theme="5" tint="0.39997558519241921"/>
  </sheetPr>
  <dimension ref="A1:M41"/>
  <sheetViews>
    <sheetView view="pageBreakPreview" zoomScale="70" zoomScaleNormal="70" zoomScaleSheetLayoutView="70" workbookViewId="0">
      <selection activeCell="D15" sqref="D15:D24"/>
    </sheetView>
  </sheetViews>
  <sheetFormatPr defaultColWidth="8.25" defaultRowHeight="18.75"/>
  <cols>
    <col min="1" max="3" width="12.5" style="238" customWidth="1"/>
    <col min="4" max="4" width="16.75" style="238" customWidth="1"/>
    <col min="5" max="13" width="12.5" style="238" customWidth="1"/>
    <col min="14" max="16384" width="8.25" style="238"/>
  </cols>
  <sheetData>
    <row r="1" spans="1:13" ht="20.100000000000001" customHeight="1">
      <c r="A1" s="238" t="s">
        <v>196</v>
      </c>
    </row>
    <row r="2" spans="1:13" ht="20.100000000000001" customHeight="1"/>
    <row r="3" spans="1:13" ht="20.100000000000001" customHeight="1">
      <c r="A3" s="608" t="s">
        <v>354</v>
      </c>
      <c r="B3" s="608"/>
      <c r="C3" s="608"/>
      <c r="D3" s="608"/>
      <c r="E3" s="608"/>
      <c r="F3" s="608"/>
      <c r="G3" s="608"/>
      <c r="H3" s="608"/>
      <c r="I3" s="608"/>
      <c r="J3" s="608"/>
      <c r="K3" s="608"/>
      <c r="L3" s="608"/>
      <c r="M3" s="608"/>
    </row>
    <row r="4" spans="1:13" ht="20.100000000000001" customHeight="1">
      <c r="B4" s="239"/>
      <c r="C4" s="239"/>
      <c r="D4" s="239"/>
      <c r="E4" s="239"/>
      <c r="F4" s="239"/>
      <c r="G4" s="239"/>
      <c r="H4" s="239"/>
      <c r="I4" s="239"/>
    </row>
    <row r="5" spans="1:13" ht="30" customHeight="1">
      <c r="A5" s="235" t="s">
        <v>170</v>
      </c>
      <c r="B5" s="578">
        <f>基本情報!D6</f>
        <v>0</v>
      </c>
      <c r="C5" s="579"/>
      <c r="D5" s="579"/>
      <c r="E5" s="580"/>
      <c r="F5" s="239"/>
      <c r="G5" s="239"/>
      <c r="H5" s="239"/>
      <c r="I5" s="239"/>
    </row>
    <row r="6" spans="1:13" ht="30" customHeight="1">
      <c r="A6" s="235" t="s">
        <v>171</v>
      </c>
      <c r="B6" s="578">
        <f>基本情報!D11</f>
        <v>0</v>
      </c>
      <c r="C6" s="579"/>
      <c r="D6" s="579"/>
      <c r="E6" s="580"/>
      <c r="F6" s="239"/>
      <c r="G6" s="239"/>
      <c r="H6" s="239"/>
      <c r="I6" s="239"/>
    </row>
    <row r="7" spans="1:13" ht="30" customHeight="1">
      <c r="A7" s="235" t="s">
        <v>172</v>
      </c>
      <c r="B7" s="578">
        <f>基本情報!D12</f>
        <v>0</v>
      </c>
      <c r="C7" s="579"/>
      <c r="D7" s="579"/>
      <c r="E7" s="580"/>
      <c r="F7" s="239"/>
      <c r="G7" s="239"/>
      <c r="H7" s="239"/>
      <c r="I7" s="239"/>
    </row>
    <row r="8" spans="1:13" ht="30" customHeight="1">
      <c r="A8" s="448" t="s">
        <v>173</v>
      </c>
      <c r="B8" s="578">
        <f>'事業所情報 (8)'!D5</f>
        <v>0</v>
      </c>
      <c r="C8" s="579"/>
      <c r="D8" s="579"/>
      <c r="E8" s="580"/>
      <c r="F8" s="239"/>
      <c r="G8" s="239"/>
      <c r="H8" s="239"/>
      <c r="I8" s="239"/>
    </row>
    <row r="9" spans="1:13" ht="30" customHeight="1">
      <c r="A9" s="448" t="s">
        <v>174</v>
      </c>
      <c r="B9" s="578">
        <f>'事業所情報 (8)'!D6</f>
        <v>0</v>
      </c>
      <c r="C9" s="579"/>
      <c r="D9" s="579"/>
      <c r="E9" s="580"/>
      <c r="F9" s="239"/>
      <c r="G9" s="239"/>
      <c r="H9" s="239"/>
      <c r="I9" s="239"/>
    </row>
    <row r="10" spans="1:13" ht="30" customHeight="1">
      <c r="A10" s="448" t="s">
        <v>345</v>
      </c>
      <c r="B10" s="578">
        <f>'事業所情報 (8)'!D8</f>
        <v>0</v>
      </c>
      <c r="C10" s="579"/>
      <c r="D10" s="579"/>
      <c r="E10" s="580"/>
      <c r="F10" s="239"/>
      <c r="G10" s="239"/>
      <c r="H10" s="239"/>
      <c r="I10" s="239"/>
    </row>
    <row r="11" spans="1:13" ht="20.100000000000001" customHeight="1">
      <c r="B11" s="241"/>
      <c r="C11" s="241"/>
      <c r="D11" s="241"/>
      <c r="E11" s="239"/>
      <c r="F11" s="239"/>
      <c r="G11" s="239"/>
      <c r="H11" s="239"/>
      <c r="I11" s="239"/>
    </row>
    <row r="12" spans="1:13" ht="20.100000000000001" customHeight="1" thickBot="1">
      <c r="B12" s="239"/>
      <c r="C12" s="239"/>
      <c r="D12" s="239"/>
      <c r="E12" s="239"/>
      <c r="F12" s="239"/>
      <c r="G12" s="239"/>
      <c r="H12" s="239"/>
      <c r="I12" s="242"/>
      <c r="M12" s="242" t="s">
        <v>175</v>
      </c>
    </row>
    <row r="13" spans="1:13" ht="60" customHeight="1">
      <c r="A13" s="215" t="s">
        <v>342</v>
      </c>
      <c r="B13" s="456" t="s">
        <v>343</v>
      </c>
      <c r="C13" s="456" t="s">
        <v>344</v>
      </c>
      <c r="D13" s="216" t="s">
        <v>356</v>
      </c>
      <c r="E13" s="440" t="s">
        <v>176</v>
      </c>
      <c r="F13" s="243" t="s">
        <v>357</v>
      </c>
      <c r="G13" s="243" t="s">
        <v>178</v>
      </c>
      <c r="H13" s="243" t="s">
        <v>197</v>
      </c>
      <c r="I13" s="243" t="s">
        <v>180</v>
      </c>
      <c r="J13" s="243" t="s">
        <v>349</v>
      </c>
      <c r="K13" s="252" t="s">
        <v>347</v>
      </c>
      <c r="L13" s="243" t="s">
        <v>198</v>
      </c>
      <c r="M13" s="244" t="s">
        <v>350</v>
      </c>
    </row>
    <row r="14" spans="1:13" ht="20.100000000000001" customHeight="1" thickBot="1">
      <c r="A14" s="220"/>
      <c r="B14" s="221"/>
      <c r="C14" s="221"/>
      <c r="D14" s="221"/>
      <c r="E14" s="441" t="s">
        <v>182</v>
      </c>
      <c r="F14" s="245" t="s">
        <v>183</v>
      </c>
      <c r="G14" s="245" t="s">
        <v>184</v>
      </c>
      <c r="H14" s="245" t="s">
        <v>185</v>
      </c>
      <c r="I14" s="245" t="s">
        <v>186</v>
      </c>
      <c r="J14" s="245" t="s">
        <v>187</v>
      </c>
      <c r="K14" s="253" t="s">
        <v>188</v>
      </c>
      <c r="L14" s="254" t="s">
        <v>199</v>
      </c>
      <c r="M14" s="246" t="s">
        <v>200</v>
      </c>
    </row>
    <row r="15" spans="1:13" ht="42.6" customHeight="1">
      <c r="A15" s="334">
        <f>'事業所情報 (8)'!D11</f>
        <v>0</v>
      </c>
      <c r="B15" s="432">
        <f>'事業所情報 (8)'!D12</f>
        <v>0</v>
      </c>
      <c r="C15" s="432">
        <f>'事業所情報 (8)'!D13</f>
        <v>0</v>
      </c>
      <c r="D15" s="502" t="str">
        <f>'事業所情報 (8)'!D14</f>
        <v>令和　年　月　日</v>
      </c>
      <c r="E15" s="468">
        <f>'事業所情報 (8)'!D15</f>
        <v>0</v>
      </c>
      <c r="F15" s="468">
        <v>0</v>
      </c>
      <c r="G15" s="468">
        <f>E15-F15</f>
        <v>0</v>
      </c>
      <c r="H15" s="468">
        <f>G15</f>
        <v>0</v>
      </c>
      <c r="I15" s="468">
        <f>'事業所情報 (8)'!D16</f>
        <v>0</v>
      </c>
      <c r="J15" s="468">
        <f>MIN(G15,H15,I15)</f>
        <v>0</v>
      </c>
      <c r="K15" s="468">
        <f>ROUNDDOWN(J15*4/5,-3)</f>
        <v>0</v>
      </c>
      <c r="L15" s="474">
        <f>'事業所情報 (8)'!D17</f>
        <v>0</v>
      </c>
      <c r="M15" s="475">
        <f>MIN(K15,L15)</f>
        <v>0</v>
      </c>
    </row>
    <row r="16" spans="1:13" ht="42.6" customHeight="1">
      <c r="A16" s="255">
        <f>'事業所情報 (8)'!D19</f>
        <v>0</v>
      </c>
      <c r="B16" s="433">
        <f>'事業所情報 (8)'!D20</f>
        <v>0</v>
      </c>
      <c r="C16" s="433">
        <f>'事業所情報 (8)'!D21</f>
        <v>0</v>
      </c>
      <c r="D16" s="503" t="str">
        <f>'事業所情報 (8)'!D22</f>
        <v>令和　年　月　日</v>
      </c>
      <c r="E16" s="470">
        <f>'事業所情報 (8)'!D23</f>
        <v>0</v>
      </c>
      <c r="F16" s="470">
        <v>0</v>
      </c>
      <c r="G16" s="470">
        <f t="shared" ref="G16:G24" si="0">E16-F16</f>
        <v>0</v>
      </c>
      <c r="H16" s="470">
        <f t="shared" ref="H16:H24" si="1">G16</f>
        <v>0</v>
      </c>
      <c r="I16" s="470">
        <f>'事業所情報 (8)'!D24</f>
        <v>0</v>
      </c>
      <c r="J16" s="470">
        <f t="shared" ref="J16:J24" si="2">MIN(G16,H16,I16)</f>
        <v>0</v>
      </c>
      <c r="K16" s="470">
        <f t="shared" ref="K16:K24" si="3">ROUNDDOWN(J16*4/5,-3)</f>
        <v>0</v>
      </c>
      <c r="L16" s="476">
        <f>'事業所情報 (8)'!D25</f>
        <v>0</v>
      </c>
      <c r="M16" s="477">
        <f t="shared" ref="M16:M24" si="4">MIN(K16,L16)</f>
        <v>0</v>
      </c>
    </row>
    <row r="17" spans="1:13" ht="42.6" customHeight="1">
      <c r="A17" s="255">
        <f>'事業所情報 (8)'!D27</f>
        <v>0</v>
      </c>
      <c r="B17" s="433">
        <f>'事業所情報 (8)'!D28</f>
        <v>0</v>
      </c>
      <c r="C17" s="433">
        <f>'事業所情報 (8)'!D29</f>
        <v>0</v>
      </c>
      <c r="D17" s="503" t="str">
        <f>'事業所情報 (8)'!D30</f>
        <v>令和　年　月　日</v>
      </c>
      <c r="E17" s="470">
        <f>'事業所情報 (8)'!D31</f>
        <v>0</v>
      </c>
      <c r="F17" s="470">
        <v>0</v>
      </c>
      <c r="G17" s="470">
        <f t="shared" si="0"/>
        <v>0</v>
      </c>
      <c r="H17" s="470">
        <f t="shared" si="1"/>
        <v>0</v>
      </c>
      <c r="I17" s="470">
        <f>'事業所情報 (8)'!D32</f>
        <v>0</v>
      </c>
      <c r="J17" s="470">
        <f t="shared" si="2"/>
        <v>0</v>
      </c>
      <c r="K17" s="470">
        <f t="shared" si="3"/>
        <v>0</v>
      </c>
      <c r="L17" s="476">
        <f>'事業所情報 (8)'!D33</f>
        <v>0</v>
      </c>
      <c r="M17" s="477">
        <f t="shared" si="4"/>
        <v>0</v>
      </c>
    </row>
    <row r="18" spans="1:13" ht="42.6" customHeight="1">
      <c r="A18" s="255">
        <f>'事業所情報 (8)'!D35</f>
        <v>0</v>
      </c>
      <c r="B18" s="433">
        <f>'事業所情報 (8)'!D36</f>
        <v>0</v>
      </c>
      <c r="C18" s="433">
        <f>'事業所情報 (8)'!D37</f>
        <v>0</v>
      </c>
      <c r="D18" s="503" t="str">
        <f>'事業所情報 (8)'!D38</f>
        <v>令和　年　月　日</v>
      </c>
      <c r="E18" s="470">
        <f>'事業所情報 (8)'!D39</f>
        <v>0</v>
      </c>
      <c r="F18" s="470">
        <v>0</v>
      </c>
      <c r="G18" s="470">
        <f t="shared" si="0"/>
        <v>0</v>
      </c>
      <c r="H18" s="470">
        <f t="shared" si="1"/>
        <v>0</v>
      </c>
      <c r="I18" s="470">
        <f>'事業所情報 (8)'!D40</f>
        <v>0</v>
      </c>
      <c r="J18" s="470">
        <f t="shared" si="2"/>
        <v>0</v>
      </c>
      <c r="K18" s="470">
        <f t="shared" si="3"/>
        <v>0</v>
      </c>
      <c r="L18" s="476">
        <f>'事業所情報 (8)'!D41</f>
        <v>0</v>
      </c>
      <c r="M18" s="477">
        <f t="shared" si="4"/>
        <v>0</v>
      </c>
    </row>
    <row r="19" spans="1:13" ht="42.6" customHeight="1">
      <c r="A19" s="255">
        <f>'事業所情報 (8)'!D43</f>
        <v>0</v>
      </c>
      <c r="B19" s="433">
        <f>'事業所情報 (8)'!D44</f>
        <v>0</v>
      </c>
      <c r="C19" s="433">
        <f>'事業所情報 (8)'!D45</f>
        <v>0</v>
      </c>
      <c r="D19" s="503" t="str">
        <f>'事業所情報 (8)'!D46</f>
        <v>令和　年　月　日</v>
      </c>
      <c r="E19" s="470">
        <f>'事業所情報 (8)'!D47</f>
        <v>0</v>
      </c>
      <c r="F19" s="470">
        <v>0</v>
      </c>
      <c r="G19" s="470">
        <f t="shared" si="0"/>
        <v>0</v>
      </c>
      <c r="H19" s="470">
        <f t="shared" si="1"/>
        <v>0</v>
      </c>
      <c r="I19" s="470">
        <f>'事業所情報 (8)'!D48</f>
        <v>0</v>
      </c>
      <c r="J19" s="470">
        <f t="shared" si="2"/>
        <v>0</v>
      </c>
      <c r="K19" s="470">
        <f t="shared" si="3"/>
        <v>0</v>
      </c>
      <c r="L19" s="476">
        <f>'事業所情報 (8)'!D49</f>
        <v>0</v>
      </c>
      <c r="M19" s="477">
        <f t="shared" si="4"/>
        <v>0</v>
      </c>
    </row>
    <row r="20" spans="1:13" ht="42.6" customHeight="1">
      <c r="A20" s="255">
        <f>'事業所情報 (8)'!D51</f>
        <v>0</v>
      </c>
      <c r="B20" s="433">
        <f>'事業所情報 (8)'!D53</f>
        <v>0</v>
      </c>
      <c r="C20" s="433">
        <f>'事業所情報 (8)'!D53</f>
        <v>0</v>
      </c>
      <c r="D20" s="503" t="str">
        <f>'事業所情報 (8)'!D54</f>
        <v>令和　年　月　日</v>
      </c>
      <c r="E20" s="470">
        <f>'事業所情報 (8)'!D55</f>
        <v>0</v>
      </c>
      <c r="F20" s="470">
        <v>0</v>
      </c>
      <c r="G20" s="470">
        <f t="shared" si="0"/>
        <v>0</v>
      </c>
      <c r="H20" s="470">
        <f t="shared" si="1"/>
        <v>0</v>
      </c>
      <c r="I20" s="470">
        <f>'事業所情報 (8)'!D56</f>
        <v>0</v>
      </c>
      <c r="J20" s="470">
        <f t="shared" si="2"/>
        <v>0</v>
      </c>
      <c r="K20" s="470">
        <f t="shared" si="3"/>
        <v>0</v>
      </c>
      <c r="L20" s="476">
        <f>'事業所情報 (8)'!D57</f>
        <v>0</v>
      </c>
      <c r="M20" s="477">
        <f t="shared" si="4"/>
        <v>0</v>
      </c>
    </row>
    <row r="21" spans="1:13" ht="42.6" customHeight="1">
      <c r="A21" s="255">
        <f>'事業所情報 (8)'!D59</f>
        <v>0</v>
      </c>
      <c r="B21" s="433">
        <f>'事業所情報 (8)'!D60</f>
        <v>0</v>
      </c>
      <c r="C21" s="433">
        <f>'事業所情報 (8)'!D61</f>
        <v>0</v>
      </c>
      <c r="D21" s="503" t="str">
        <f>'事業所情報 (8)'!D62</f>
        <v>令和　年　月　日</v>
      </c>
      <c r="E21" s="470">
        <f>'事業所情報 (8)'!D63</f>
        <v>0</v>
      </c>
      <c r="F21" s="470">
        <v>0</v>
      </c>
      <c r="G21" s="470">
        <f t="shared" si="0"/>
        <v>0</v>
      </c>
      <c r="H21" s="470">
        <f t="shared" si="1"/>
        <v>0</v>
      </c>
      <c r="I21" s="470">
        <f>'事業所情報 (8)'!D64</f>
        <v>0</v>
      </c>
      <c r="J21" s="470">
        <f t="shared" si="2"/>
        <v>0</v>
      </c>
      <c r="K21" s="470">
        <f t="shared" si="3"/>
        <v>0</v>
      </c>
      <c r="L21" s="476">
        <f>'事業所情報 (8)'!D65</f>
        <v>0</v>
      </c>
      <c r="M21" s="477">
        <f t="shared" si="4"/>
        <v>0</v>
      </c>
    </row>
    <row r="22" spans="1:13" ht="42.6" customHeight="1">
      <c r="A22" s="255">
        <f>'事業所情報 (8)'!D67</f>
        <v>0</v>
      </c>
      <c r="B22" s="433">
        <f>'事業所情報 (8)'!D68</f>
        <v>0</v>
      </c>
      <c r="C22" s="433">
        <f>'事業所情報 (8)'!D69</f>
        <v>0</v>
      </c>
      <c r="D22" s="503" t="str">
        <f>'事業所情報 (8)'!D70</f>
        <v>令和　年　月　日</v>
      </c>
      <c r="E22" s="470">
        <f>'事業所情報 (8)'!D71</f>
        <v>0</v>
      </c>
      <c r="F22" s="470">
        <v>0</v>
      </c>
      <c r="G22" s="470">
        <f t="shared" si="0"/>
        <v>0</v>
      </c>
      <c r="H22" s="470">
        <f t="shared" si="1"/>
        <v>0</v>
      </c>
      <c r="I22" s="470">
        <f>'事業所情報 (8)'!D72</f>
        <v>0</v>
      </c>
      <c r="J22" s="470">
        <f t="shared" si="2"/>
        <v>0</v>
      </c>
      <c r="K22" s="470">
        <f t="shared" si="3"/>
        <v>0</v>
      </c>
      <c r="L22" s="476">
        <f>'事業所情報 (8)'!D73</f>
        <v>0</v>
      </c>
      <c r="M22" s="477">
        <f t="shared" si="4"/>
        <v>0</v>
      </c>
    </row>
    <row r="23" spans="1:13" ht="42.6" customHeight="1">
      <c r="A23" s="255">
        <f>'事業所情報 (8)'!D75</f>
        <v>0</v>
      </c>
      <c r="B23" s="433">
        <f>'事業所情報 (8)'!D76</f>
        <v>0</v>
      </c>
      <c r="C23" s="433">
        <f>'事業所情報 (8)'!D77</f>
        <v>0</v>
      </c>
      <c r="D23" s="503" t="str">
        <f>'事業所情報 (8)'!D78</f>
        <v>令和　年　月　日</v>
      </c>
      <c r="E23" s="470">
        <f>'事業所情報 (8)'!D79</f>
        <v>0</v>
      </c>
      <c r="F23" s="470">
        <v>0</v>
      </c>
      <c r="G23" s="470">
        <f t="shared" si="0"/>
        <v>0</v>
      </c>
      <c r="H23" s="470">
        <f t="shared" si="1"/>
        <v>0</v>
      </c>
      <c r="I23" s="470">
        <f>'事業所情報 (8)'!D80</f>
        <v>0</v>
      </c>
      <c r="J23" s="470">
        <f t="shared" si="2"/>
        <v>0</v>
      </c>
      <c r="K23" s="470">
        <f t="shared" si="3"/>
        <v>0</v>
      </c>
      <c r="L23" s="476">
        <f>'事業所情報 (8)'!D81</f>
        <v>0</v>
      </c>
      <c r="M23" s="477">
        <f t="shared" si="4"/>
        <v>0</v>
      </c>
    </row>
    <row r="24" spans="1:13" ht="42.6" customHeight="1" thickBot="1">
      <c r="A24" s="438">
        <f>'事業所情報 (8)'!D83</f>
        <v>0</v>
      </c>
      <c r="B24" s="457">
        <f>'事業所情報 (8)'!D84</f>
        <v>0</v>
      </c>
      <c r="C24" s="457">
        <f>'事業所情報 (8)'!D85</f>
        <v>0</v>
      </c>
      <c r="D24" s="504" t="str">
        <f>'事業所情報 (8)'!D86</f>
        <v>令和　年　月　日</v>
      </c>
      <c r="E24" s="470">
        <f>'事業所情報 (8)'!D87</f>
        <v>0</v>
      </c>
      <c r="F24" s="478">
        <v>0</v>
      </c>
      <c r="G24" s="478">
        <f t="shared" si="0"/>
        <v>0</v>
      </c>
      <c r="H24" s="478">
        <f t="shared" si="1"/>
        <v>0</v>
      </c>
      <c r="I24" s="470">
        <f>'事業所情報 (8)'!D88</f>
        <v>0</v>
      </c>
      <c r="J24" s="478">
        <f t="shared" si="2"/>
        <v>0</v>
      </c>
      <c r="K24" s="478">
        <f t="shared" si="3"/>
        <v>0</v>
      </c>
      <c r="L24" s="479">
        <f>'事業所情報 (8)'!D89</f>
        <v>0</v>
      </c>
      <c r="M24" s="480">
        <f t="shared" si="4"/>
        <v>0</v>
      </c>
    </row>
    <row r="25" spans="1:13" ht="42.6" customHeight="1" thickBot="1">
      <c r="A25" s="481" t="s">
        <v>348</v>
      </c>
      <c r="B25" s="486"/>
      <c r="C25" s="486"/>
      <c r="D25" s="486"/>
      <c r="E25" s="482">
        <f>SUM(E15:E24)</f>
        <v>0</v>
      </c>
      <c r="F25" s="482">
        <f t="shared" ref="F25:M25" si="5">SUM(F15:F24)</f>
        <v>0</v>
      </c>
      <c r="G25" s="482">
        <f t="shared" si="5"/>
        <v>0</v>
      </c>
      <c r="H25" s="482">
        <f t="shared" si="5"/>
        <v>0</v>
      </c>
      <c r="I25" s="482">
        <f t="shared" si="5"/>
        <v>0</v>
      </c>
      <c r="J25" s="482">
        <f t="shared" si="5"/>
        <v>0</v>
      </c>
      <c r="K25" s="482">
        <f t="shared" si="5"/>
        <v>0</v>
      </c>
      <c r="L25" s="482">
        <f t="shared" si="5"/>
        <v>0</v>
      </c>
      <c r="M25" s="482">
        <f t="shared" si="5"/>
        <v>0</v>
      </c>
    </row>
    <row r="26" spans="1:13" ht="20.100000000000001" customHeight="1">
      <c r="B26" s="247"/>
      <c r="C26" s="247"/>
      <c r="D26" s="247"/>
      <c r="E26" s="248"/>
      <c r="F26" s="249"/>
      <c r="G26" s="248"/>
      <c r="H26" s="248"/>
      <c r="I26" s="248"/>
    </row>
    <row r="27" spans="1:13" ht="20.100000000000001" customHeight="1">
      <c r="A27" s="250" t="s">
        <v>190</v>
      </c>
      <c r="B27" s="250"/>
      <c r="C27" s="251"/>
      <c r="D27" s="251"/>
      <c r="E27" s="251"/>
      <c r="F27" s="251"/>
      <c r="G27" s="251"/>
      <c r="H27" s="251"/>
      <c r="I27" s="251"/>
    </row>
    <row r="28" spans="1:13" ht="20.100000000000001" customHeight="1">
      <c r="A28" s="250" t="s">
        <v>195</v>
      </c>
      <c r="B28" s="250"/>
      <c r="C28" s="251"/>
      <c r="D28" s="251"/>
      <c r="E28" s="251"/>
      <c r="F28" s="251"/>
      <c r="G28" s="251"/>
      <c r="H28" s="251"/>
      <c r="I28" s="251"/>
    </row>
    <row r="29" spans="1:13" ht="20.100000000000001" customHeight="1">
      <c r="A29" s="250" t="s">
        <v>201</v>
      </c>
      <c r="B29" s="250"/>
      <c r="C29" s="251"/>
      <c r="D29" s="251"/>
      <c r="E29" s="251"/>
      <c r="F29" s="251"/>
      <c r="G29" s="251"/>
      <c r="H29" s="251"/>
      <c r="I29" s="251"/>
    </row>
    <row r="30" spans="1:13" ht="20.100000000000001" customHeight="1">
      <c r="A30" s="250" t="s">
        <v>202</v>
      </c>
      <c r="B30" s="250"/>
      <c r="C30" s="251"/>
      <c r="D30" s="251"/>
      <c r="E30" s="251"/>
      <c r="F30" s="251"/>
      <c r="G30" s="251"/>
      <c r="H30" s="251"/>
      <c r="I30" s="251"/>
    </row>
    <row r="31" spans="1:13" ht="20.100000000000001" customHeight="1"/>
    <row r="32" spans="1: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sheetData>
  <mergeCells count="7">
    <mergeCell ref="B10:E10"/>
    <mergeCell ref="A3:M3"/>
    <mergeCell ref="B5:E5"/>
    <mergeCell ref="B6:E6"/>
    <mergeCell ref="B7:E7"/>
    <mergeCell ref="B8:E8"/>
    <mergeCell ref="B9:E9"/>
  </mergeCells>
  <phoneticPr fontId="1"/>
  <pageMargins left="0.70866141732283472" right="0.35" top="0.74803149606299213" bottom="0.74803149606299213" header="0.31496062992125984" footer="0.31496062992125984"/>
  <pageSetup paperSize="9" scale="48"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452E5-1101-4043-97CC-81165C3AC22B}">
  <sheetPr>
    <tabColor theme="5" tint="0.39997558519241921"/>
  </sheetPr>
  <dimension ref="A1:M41"/>
  <sheetViews>
    <sheetView view="pageBreakPreview" zoomScale="70" zoomScaleNormal="70" zoomScaleSheetLayoutView="70" workbookViewId="0">
      <selection activeCell="D15" sqref="D15:D24"/>
    </sheetView>
  </sheetViews>
  <sheetFormatPr defaultColWidth="8.25" defaultRowHeight="18.75"/>
  <cols>
    <col min="1" max="3" width="12.5" style="238" customWidth="1"/>
    <col min="4" max="4" width="16.75" style="238" customWidth="1"/>
    <col min="5" max="13" width="12.5" style="238" customWidth="1"/>
    <col min="14" max="16384" width="8.25" style="238"/>
  </cols>
  <sheetData>
    <row r="1" spans="1:13" ht="20.100000000000001" customHeight="1">
      <c r="A1" s="238" t="s">
        <v>196</v>
      </c>
    </row>
    <row r="2" spans="1:13" ht="20.100000000000001" customHeight="1"/>
    <row r="3" spans="1:13" ht="20.100000000000001" customHeight="1">
      <c r="A3" s="608" t="s">
        <v>354</v>
      </c>
      <c r="B3" s="608"/>
      <c r="C3" s="608"/>
      <c r="D3" s="608"/>
      <c r="E3" s="608"/>
      <c r="F3" s="608"/>
      <c r="G3" s="608"/>
      <c r="H3" s="608"/>
      <c r="I3" s="608"/>
      <c r="J3" s="608"/>
      <c r="K3" s="608"/>
      <c r="L3" s="608"/>
      <c r="M3" s="608"/>
    </row>
    <row r="4" spans="1:13" ht="20.100000000000001" customHeight="1">
      <c r="B4" s="239"/>
      <c r="C4" s="239"/>
      <c r="D4" s="239"/>
      <c r="E4" s="239"/>
      <c r="F4" s="239"/>
      <c r="G4" s="239"/>
      <c r="H4" s="239"/>
      <c r="I4" s="239"/>
    </row>
    <row r="5" spans="1:13" ht="30" customHeight="1">
      <c r="A5" s="235" t="s">
        <v>170</v>
      </c>
      <c r="B5" s="578">
        <f>基本情報!D6</f>
        <v>0</v>
      </c>
      <c r="C5" s="579"/>
      <c r="D5" s="579"/>
      <c r="E5" s="580"/>
      <c r="F5" s="239"/>
      <c r="G5" s="239"/>
      <c r="H5" s="239"/>
      <c r="I5" s="239"/>
    </row>
    <row r="6" spans="1:13" ht="30" customHeight="1">
      <c r="A6" s="235" t="s">
        <v>171</v>
      </c>
      <c r="B6" s="578">
        <f>基本情報!D11</f>
        <v>0</v>
      </c>
      <c r="C6" s="579"/>
      <c r="D6" s="579"/>
      <c r="E6" s="580"/>
      <c r="F6" s="239"/>
      <c r="G6" s="239"/>
      <c r="H6" s="239"/>
      <c r="I6" s="239"/>
    </row>
    <row r="7" spans="1:13" ht="30" customHeight="1">
      <c r="A7" s="235" t="s">
        <v>172</v>
      </c>
      <c r="B7" s="578">
        <f>基本情報!D12</f>
        <v>0</v>
      </c>
      <c r="C7" s="579"/>
      <c r="D7" s="579"/>
      <c r="E7" s="580"/>
      <c r="F7" s="239"/>
      <c r="G7" s="239"/>
      <c r="H7" s="239"/>
      <c r="I7" s="239"/>
    </row>
    <row r="8" spans="1:13" ht="30" customHeight="1">
      <c r="A8" s="448" t="s">
        <v>173</v>
      </c>
      <c r="B8" s="578">
        <f>'事業所情報 (9)'!D5</f>
        <v>0</v>
      </c>
      <c r="C8" s="579"/>
      <c r="D8" s="579"/>
      <c r="E8" s="580"/>
      <c r="F8" s="239"/>
      <c r="G8" s="239"/>
      <c r="H8" s="239"/>
      <c r="I8" s="239"/>
    </row>
    <row r="9" spans="1:13" ht="30" customHeight="1">
      <c r="A9" s="448" t="s">
        <v>174</v>
      </c>
      <c r="B9" s="578">
        <f>'事業所情報 (9)'!D6</f>
        <v>0</v>
      </c>
      <c r="C9" s="579"/>
      <c r="D9" s="579"/>
      <c r="E9" s="580"/>
      <c r="F9" s="239"/>
      <c r="G9" s="239"/>
      <c r="H9" s="239"/>
      <c r="I9" s="239"/>
    </row>
    <row r="10" spans="1:13" ht="30" customHeight="1">
      <c r="A10" s="448" t="s">
        <v>345</v>
      </c>
      <c r="B10" s="578">
        <f>'事業所情報 (9)'!D8</f>
        <v>0</v>
      </c>
      <c r="C10" s="579"/>
      <c r="D10" s="579"/>
      <c r="E10" s="580"/>
      <c r="F10" s="239"/>
      <c r="G10" s="239"/>
      <c r="H10" s="239"/>
      <c r="I10" s="239"/>
    </row>
    <row r="11" spans="1:13" ht="20.100000000000001" customHeight="1">
      <c r="B11" s="241"/>
      <c r="C11" s="241"/>
      <c r="D11" s="241"/>
      <c r="E11" s="239"/>
      <c r="F11" s="239"/>
      <c r="G11" s="239"/>
      <c r="H11" s="239"/>
      <c r="I11" s="239"/>
    </row>
    <row r="12" spans="1:13" ht="20.100000000000001" customHeight="1" thickBot="1">
      <c r="B12" s="239"/>
      <c r="C12" s="239"/>
      <c r="D12" s="239"/>
      <c r="E12" s="239"/>
      <c r="F12" s="239"/>
      <c r="G12" s="239"/>
      <c r="H12" s="239"/>
      <c r="I12" s="242"/>
      <c r="M12" s="242" t="s">
        <v>175</v>
      </c>
    </row>
    <row r="13" spans="1:13" ht="60" customHeight="1">
      <c r="A13" s="215" t="s">
        <v>342</v>
      </c>
      <c r="B13" s="456" t="s">
        <v>343</v>
      </c>
      <c r="C13" s="456" t="s">
        <v>344</v>
      </c>
      <c r="D13" s="216" t="s">
        <v>356</v>
      </c>
      <c r="E13" s="440" t="s">
        <v>176</v>
      </c>
      <c r="F13" s="243" t="s">
        <v>357</v>
      </c>
      <c r="G13" s="243" t="s">
        <v>178</v>
      </c>
      <c r="H13" s="243" t="s">
        <v>197</v>
      </c>
      <c r="I13" s="243" t="s">
        <v>180</v>
      </c>
      <c r="J13" s="243" t="s">
        <v>349</v>
      </c>
      <c r="K13" s="252" t="s">
        <v>347</v>
      </c>
      <c r="L13" s="243" t="s">
        <v>198</v>
      </c>
      <c r="M13" s="244" t="s">
        <v>350</v>
      </c>
    </row>
    <row r="14" spans="1:13" ht="20.100000000000001" customHeight="1" thickBot="1">
      <c r="A14" s="220"/>
      <c r="B14" s="221"/>
      <c r="C14" s="221"/>
      <c r="D14" s="221"/>
      <c r="E14" s="441" t="s">
        <v>182</v>
      </c>
      <c r="F14" s="245" t="s">
        <v>183</v>
      </c>
      <c r="G14" s="245" t="s">
        <v>184</v>
      </c>
      <c r="H14" s="245" t="s">
        <v>185</v>
      </c>
      <c r="I14" s="245" t="s">
        <v>186</v>
      </c>
      <c r="J14" s="245" t="s">
        <v>187</v>
      </c>
      <c r="K14" s="253" t="s">
        <v>188</v>
      </c>
      <c r="L14" s="254" t="s">
        <v>199</v>
      </c>
      <c r="M14" s="246" t="s">
        <v>200</v>
      </c>
    </row>
    <row r="15" spans="1:13" ht="42.6" customHeight="1">
      <c r="A15" s="334">
        <f>'事業所情報 (9)'!D11</f>
        <v>0</v>
      </c>
      <c r="B15" s="432">
        <f>'事業所情報 (9)'!D12</f>
        <v>0</v>
      </c>
      <c r="C15" s="432">
        <f>'事業所情報 (9)'!D13</f>
        <v>0</v>
      </c>
      <c r="D15" s="502" t="str">
        <f>'事業所情報 (9)'!D14</f>
        <v>令和　年　月　日</v>
      </c>
      <c r="E15" s="468">
        <f>'事業所情報 (9)'!D15</f>
        <v>0</v>
      </c>
      <c r="F15" s="468">
        <v>0</v>
      </c>
      <c r="G15" s="468">
        <f>E15-F15</f>
        <v>0</v>
      </c>
      <c r="H15" s="468">
        <f>G15</f>
        <v>0</v>
      </c>
      <c r="I15" s="468">
        <f>'事業所情報 (9)'!D16</f>
        <v>0</v>
      </c>
      <c r="J15" s="468">
        <f>MIN(G15,H15,I15)</f>
        <v>0</v>
      </c>
      <c r="K15" s="468">
        <f>ROUNDDOWN(J15*4/5,-3)</f>
        <v>0</v>
      </c>
      <c r="L15" s="474">
        <f>'事業所情報 (9)'!D17</f>
        <v>0</v>
      </c>
      <c r="M15" s="475">
        <f>MIN(K15,L15)</f>
        <v>0</v>
      </c>
    </row>
    <row r="16" spans="1:13" ht="42.6" customHeight="1">
      <c r="A16" s="255">
        <f>'事業所情報 (9)'!D19</f>
        <v>0</v>
      </c>
      <c r="B16" s="433">
        <f>'事業所情報 (9)'!D20</f>
        <v>0</v>
      </c>
      <c r="C16" s="433">
        <f>'事業所情報 (9)'!D21</f>
        <v>0</v>
      </c>
      <c r="D16" s="503" t="str">
        <f>'事業所情報 (9)'!D22</f>
        <v>令和　年　月　日</v>
      </c>
      <c r="E16" s="470">
        <f>'事業所情報 (9)'!D23</f>
        <v>0</v>
      </c>
      <c r="F16" s="470">
        <v>0</v>
      </c>
      <c r="G16" s="470">
        <f t="shared" ref="G16:G24" si="0">E16-F16</f>
        <v>0</v>
      </c>
      <c r="H16" s="470">
        <f t="shared" ref="H16:H24" si="1">G16</f>
        <v>0</v>
      </c>
      <c r="I16" s="470">
        <f>'事業所情報 (9)'!D24</f>
        <v>0</v>
      </c>
      <c r="J16" s="470">
        <f t="shared" ref="J16:J24" si="2">MIN(G16,H16,I16)</f>
        <v>0</v>
      </c>
      <c r="K16" s="470">
        <f t="shared" ref="K16:K24" si="3">ROUNDDOWN(J16*4/5,-3)</f>
        <v>0</v>
      </c>
      <c r="L16" s="476">
        <f>'事業所情報 (9)'!D25</f>
        <v>0</v>
      </c>
      <c r="M16" s="477">
        <f t="shared" ref="M16:M24" si="4">MIN(K16,L16)</f>
        <v>0</v>
      </c>
    </row>
    <row r="17" spans="1:13" ht="42.6" customHeight="1">
      <c r="A17" s="255">
        <f>'事業所情報 (9)'!D27</f>
        <v>0</v>
      </c>
      <c r="B17" s="433">
        <f>'事業所情報 (9)'!D28</f>
        <v>0</v>
      </c>
      <c r="C17" s="433">
        <f>'事業所情報 (9)'!D29</f>
        <v>0</v>
      </c>
      <c r="D17" s="503" t="str">
        <f>'事業所情報 (9)'!D30</f>
        <v>令和　年　月　日</v>
      </c>
      <c r="E17" s="470">
        <f>'事業所情報 (9)'!D31</f>
        <v>0</v>
      </c>
      <c r="F17" s="470">
        <v>0</v>
      </c>
      <c r="G17" s="470">
        <f t="shared" si="0"/>
        <v>0</v>
      </c>
      <c r="H17" s="470">
        <f t="shared" si="1"/>
        <v>0</v>
      </c>
      <c r="I17" s="470">
        <f>'事業所情報 (9)'!D32</f>
        <v>0</v>
      </c>
      <c r="J17" s="470">
        <f t="shared" si="2"/>
        <v>0</v>
      </c>
      <c r="K17" s="470">
        <f t="shared" si="3"/>
        <v>0</v>
      </c>
      <c r="L17" s="476">
        <f>'事業所情報 (9)'!D33</f>
        <v>0</v>
      </c>
      <c r="M17" s="477">
        <f t="shared" si="4"/>
        <v>0</v>
      </c>
    </row>
    <row r="18" spans="1:13" ht="42.6" customHeight="1">
      <c r="A18" s="255">
        <f>'事業所情報 (9)'!D35</f>
        <v>0</v>
      </c>
      <c r="B18" s="433">
        <f>'事業所情報 (9)'!D36</f>
        <v>0</v>
      </c>
      <c r="C18" s="433">
        <f>'事業所情報 (9)'!D37</f>
        <v>0</v>
      </c>
      <c r="D18" s="503" t="str">
        <f>'事業所情報 (9)'!D38</f>
        <v>令和　年　月　日</v>
      </c>
      <c r="E18" s="470">
        <f>'事業所情報 (9)'!D39</f>
        <v>0</v>
      </c>
      <c r="F18" s="470">
        <v>0</v>
      </c>
      <c r="G18" s="470">
        <f t="shared" si="0"/>
        <v>0</v>
      </c>
      <c r="H18" s="470">
        <f t="shared" si="1"/>
        <v>0</v>
      </c>
      <c r="I18" s="470">
        <f>'事業所情報 (9)'!D40</f>
        <v>0</v>
      </c>
      <c r="J18" s="470">
        <f t="shared" si="2"/>
        <v>0</v>
      </c>
      <c r="K18" s="470">
        <f t="shared" si="3"/>
        <v>0</v>
      </c>
      <c r="L18" s="476">
        <f>'事業所情報 (9)'!D41</f>
        <v>0</v>
      </c>
      <c r="M18" s="477">
        <f t="shared" si="4"/>
        <v>0</v>
      </c>
    </row>
    <row r="19" spans="1:13" ht="42.6" customHeight="1">
      <c r="A19" s="255">
        <f>'事業所情報 (9)'!D43</f>
        <v>0</v>
      </c>
      <c r="B19" s="433">
        <f>'事業所情報 (9)'!D44</f>
        <v>0</v>
      </c>
      <c r="C19" s="433">
        <f>'事業所情報 (9)'!D45</f>
        <v>0</v>
      </c>
      <c r="D19" s="503" t="str">
        <f>'事業所情報 (9)'!D46</f>
        <v>令和　年　月　日</v>
      </c>
      <c r="E19" s="470">
        <f>'事業所情報 (9)'!D47</f>
        <v>0</v>
      </c>
      <c r="F19" s="470">
        <v>0</v>
      </c>
      <c r="G19" s="470">
        <f t="shared" si="0"/>
        <v>0</v>
      </c>
      <c r="H19" s="470">
        <f t="shared" si="1"/>
        <v>0</v>
      </c>
      <c r="I19" s="470">
        <f>'事業所情報 (9)'!D48</f>
        <v>0</v>
      </c>
      <c r="J19" s="470">
        <f t="shared" si="2"/>
        <v>0</v>
      </c>
      <c r="K19" s="470">
        <f t="shared" si="3"/>
        <v>0</v>
      </c>
      <c r="L19" s="476">
        <f>'事業所情報 (9)'!D49</f>
        <v>0</v>
      </c>
      <c r="M19" s="477">
        <f t="shared" si="4"/>
        <v>0</v>
      </c>
    </row>
    <row r="20" spans="1:13" ht="42.6" customHeight="1">
      <c r="A20" s="255">
        <f>'事業所情報 (9)'!D51</f>
        <v>0</v>
      </c>
      <c r="B20" s="433">
        <f>'事業所情報 (9)'!D53</f>
        <v>0</v>
      </c>
      <c r="C20" s="433">
        <f>'事業所情報 (9)'!D53</f>
        <v>0</v>
      </c>
      <c r="D20" s="503" t="str">
        <f>'事業所情報 (9)'!D54</f>
        <v>令和　年　月　日</v>
      </c>
      <c r="E20" s="470">
        <f>'事業所情報 (9)'!D55</f>
        <v>0</v>
      </c>
      <c r="F20" s="470">
        <v>0</v>
      </c>
      <c r="G20" s="470">
        <f t="shared" si="0"/>
        <v>0</v>
      </c>
      <c r="H20" s="470">
        <f t="shared" si="1"/>
        <v>0</v>
      </c>
      <c r="I20" s="470">
        <f>'事業所情報 (9)'!D56</f>
        <v>0</v>
      </c>
      <c r="J20" s="470">
        <f t="shared" si="2"/>
        <v>0</v>
      </c>
      <c r="K20" s="470">
        <f t="shared" si="3"/>
        <v>0</v>
      </c>
      <c r="L20" s="476">
        <f>'事業所情報 (9)'!D57</f>
        <v>0</v>
      </c>
      <c r="M20" s="477">
        <f t="shared" si="4"/>
        <v>0</v>
      </c>
    </row>
    <row r="21" spans="1:13" ht="42.6" customHeight="1">
      <c r="A21" s="255">
        <f>'事業所情報 (9)'!D59</f>
        <v>0</v>
      </c>
      <c r="B21" s="433">
        <f>'事業所情報 (9)'!D60</f>
        <v>0</v>
      </c>
      <c r="C21" s="433">
        <f>'事業所情報 (9)'!D61</f>
        <v>0</v>
      </c>
      <c r="D21" s="503" t="str">
        <f>'事業所情報 (9)'!D62</f>
        <v>令和　年　月　日</v>
      </c>
      <c r="E21" s="470">
        <f>'事業所情報 (9)'!D63</f>
        <v>0</v>
      </c>
      <c r="F21" s="470">
        <v>0</v>
      </c>
      <c r="G21" s="470">
        <f t="shared" si="0"/>
        <v>0</v>
      </c>
      <c r="H21" s="470">
        <f t="shared" si="1"/>
        <v>0</v>
      </c>
      <c r="I21" s="470">
        <f>'事業所情報 (9)'!D64</f>
        <v>0</v>
      </c>
      <c r="J21" s="470">
        <f t="shared" si="2"/>
        <v>0</v>
      </c>
      <c r="K21" s="470">
        <f t="shared" si="3"/>
        <v>0</v>
      </c>
      <c r="L21" s="476">
        <f>'事業所情報 (9)'!D65</f>
        <v>0</v>
      </c>
      <c r="M21" s="477">
        <f t="shared" si="4"/>
        <v>0</v>
      </c>
    </row>
    <row r="22" spans="1:13" ht="42.6" customHeight="1">
      <c r="A22" s="255">
        <f>'事業所情報 (9)'!D67</f>
        <v>0</v>
      </c>
      <c r="B22" s="433">
        <f>'事業所情報 (9)'!D68</f>
        <v>0</v>
      </c>
      <c r="C22" s="433">
        <f>'事業所情報 (9)'!D69</f>
        <v>0</v>
      </c>
      <c r="D22" s="503" t="str">
        <f>'事業所情報 (9)'!D70</f>
        <v>令和　年　月　日</v>
      </c>
      <c r="E22" s="470">
        <f>'事業所情報 (9)'!D71</f>
        <v>0</v>
      </c>
      <c r="F22" s="470">
        <v>0</v>
      </c>
      <c r="G22" s="470">
        <f t="shared" si="0"/>
        <v>0</v>
      </c>
      <c r="H22" s="470">
        <f t="shared" si="1"/>
        <v>0</v>
      </c>
      <c r="I22" s="470">
        <f>'事業所情報 (9)'!D72</f>
        <v>0</v>
      </c>
      <c r="J22" s="470">
        <f t="shared" si="2"/>
        <v>0</v>
      </c>
      <c r="K22" s="470">
        <f t="shared" si="3"/>
        <v>0</v>
      </c>
      <c r="L22" s="476">
        <f>'事業所情報 (9)'!D73</f>
        <v>0</v>
      </c>
      <c r="M22" s="477">
        <f t="shared" si="4"/>
        <v>0</v>
      </c>
    </row>
    <row r="23" spans="1:13" ht="42.6" customHeight="1">
      <c r="A23" s="255">
        <f>'事業所情報 (9)'!D75</f>
        <v>0</v>
      </c>
      <c r="B23" s="433">
        <f>'事業所情報 (9)'!D76</f>
        <v>0</v>
      </c>
      <c r="C23" s="433">
        <f>'事業所情報 (9)'!D77</f>
        <v>0</v>
      </c>
      <c r="D23" s="503" t="str">
        <f>'事業所情報 (9)'!D78</f>
        <v>令和　年　月　日</v>
      </c>
      <c r="E23" s="470">
        <f>'事業所情報 (9)'!D79</f>
        <v>0</v>
      </c>
      <c r="F23" s="470">
        <v>0</v>
      </c>
      <c r="G23" s="470">
        <f t="shared" si="0"/>
        <v>0</v>
      </c>
      <c r="H23" s="470">
        <f t="shared" si="1"/>
        <v>0</v>
      </c>
      <c r="I23" s="470">
        <f>'事業所情報 (9)'!D80</f>
        <v>0</v>
      </c>
      <c r="J23" s="470">
        <f t="shared" si="2"/>
        <v>0</v>
      </c>
      <c r="K23" s="470">
        <f t="shared" si="3"/>
        <v>0</v>
      </c>
      <c r="L23" s="476">
        <f>'事業所情報 (9)'!D81</f>
        <v>0</v>
      </c>
      <c r="M23" s="477">
        <f t="shared" si="4"/>
        <v>0</v>
      </c>
    </row>
    <row r="24" spans="1:13" ht="42.6" customHeight="1" thickBot="1">
      <c r="A24" s="438">
        <f>'事業所情報 (9)'!D83</f>
        <v>0</v>
      </c>
      <c r="B24" s="457">
        <f>'事業所情報 (9)'!D84</f>
        <v>0</v>
      </c>
      <c r="C24" s="457">
        <f>'事業所情報 (9)'!D85</f>
        <v>0</v>
      </c>
      <c r="D24" s="504" t="str">
        <f>'事業所情報 (9)'!D86</f>
        <v>令和　年　月　日</v>
      </c>
      <c r="E24" s="470">
        <f>'事業所情報 (9)'!D87</f>
        <v>0</v>
      </c>
      <c r="F24" s="478">
        <v>0</v>
      </c>
      <c r="G24" s="478">
        <f t="shared" si="0"/>
        <v>0</v>
      </c>
      <c r="H24" s="478">
        <f t="shared" si="1"/>
        <v>0</v>
      </c>
      <c r="I24" s="470">
        <f>'事業所情報 (9)'!D88</f>
        <v>0</v>
      </c>
      <c r="J24" s="478">
        <f t="shared" si="2"/>
        <v>0</v>
      </c>
      <c r="K24" s="478">
        <f t="shared" si="3"/>
        <v>0</v>
      </c>
      <c r="L24" s="479">
        <f>'事業所情報 (9)'!D89</f>
        <v>0</v>
      </c>
      <c r="M24" s="480">
        <f t="shared" si="4"/>
        <v>0</v>
      </c>
    </row>
    <row r="25" spans="1:13" ht="42.6" customHeight="1" thickBot="1">
      <c r="A25" s="481" t="s">
        <v>348</v>
      </c>
      <c r="B25" s="486"/>
      <c r="C25" s="486"/>
      <c r="D25" s="486"/>
      <c r="E25" s="482">
        <f>SUM(E15:E24)</f>
        <v>0</v>
      </c>
      <c r="F25" s="482">
        <f t="shared" ref="F25:M25" si="5">SUM(F15:F24)</f>
        <v>0</v>
      </c>
      <c r="G25" s="482">
        <f t="shared" si="5"/>
        <v>0</v>
      </c>
      <c r="H25" s="482">
        <f t="shared" si="5"/>
        <v>0</v>
      </c>
      <c r="I25" s="482">
        <f t="shared" si="5"/>
        <v>0</v>
      </c>
      <c r="J25" s="482">
        <f t="shared" si="5"/>
        <v>0</v>
      </c>
      <c r="K25" s="482">
        <f t="shared" si="5"/>
        <v>0</v>
      </c>
      <c r="L25" s="482">
        <f t="shared" si="5"/>
        <v>0</v>
      </c>
      <c r="M25" s="482">
        <f t="shared" si="5"/>
        <v>0</v>
      </c>
    </row>
    <row r="26" spans="1:13" ht="20.100000000000001" customHeight="1">
      <c r="B26" s="247"/>
      <c r="C26" s="247"/>
      <c r="D26" s="247"/>
      <c r="E26" s="248"/>
      <c r="F26" s="249"/>
      <c r="G26" s="248"/>
      <c r="H26" s="248"/>
      <c r="I26" s="248"/>
    </row>
    <row r="27" spans="1:13" ht="20.100000000000001" customHeight="1">
      <c r="A27" s="250" t="s">
        <v>190</v>
      </c>
      <c r="B27" s="250"/>
      <c r="C27" s="251"/>
      <c r="D27" s="251"/>
      <c r="E27" s="251"/>
      <c r="F27" s="251"/>
      <c r="G27" s="251"/>
      <c r="H27" s="251"/>
      <c r="I27" s="251"/>
    </row>
    <row r="28" spans="1:13" ht="20.100000000000001" customHeight="1">
      <c r="A28" s="250" t="s">
        <v>195</v>
      </c>
      <c r="B28" s="250"/>
      <c r="C28" s="251"/>
      <c r="D28" s="251"/>
      <c r="E28" s="251"/>
      <c r="F28" s="251"/>
      <c r="G28" s="251"/>
      <c r="H28" s="251"/>
      <c r="I28" s="251"/>
    </row>
    <row r="29" spans="1:13" ht="20.100000000000001" customHeight="1">
      <c r="A29" s="250" t="s">
        <v>201</v>
      </c>
      <c r="B29" s="250"/>
      <c r="C29" s="251"/>
      <c r="D29" s="251"/>
      <c r="E29" s="251"/>
      <c r="F29" s="251"/>
      <c r="G29" s="251"/>
      <c r="H29" s="251"/>
      <c r="I29" s="251"/>
    </row>
    <row r="30" spans="1:13" ht="20.100000000000001" customHeight="1">
      <c r="A30" s="250" t="s">
        <v>202</v>
      </c>
      <c r="B30" s="250"/>
      <c r="C30" s="251"/>
      <c r="D30" s="251"/>
      <c r="E30" s="251"/>
      <c r="F30" s="251"/>
      <c r="G30" s="251"/>
      <c r="H30" s="251"/>
      <c r="I30" s="251"/>
    </row>
    <row r="31" spans="1:13" ht="20.100000000000001" customHeight="1"/>
    <row r="32" spans="1: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sheetData>
  <mergeCells count="7">
    <mergeCell ref="B10:E10"/>
    <mergeCell ref="A3:M3"/>
    <mergeCell ref="B5:E5"/>
    <mergeCell ref="B6:E6"/>
    <mergeCell ref="B7:E7"/>
    <mergeCell ref="B8:E8"/>
    <mergeCell ref="B9:E9"/>
  </mergeCells>
  <phoneticPr fontId="1"/>
  <pageMargins left="0.70866141732283472" right="0.35" top="0.74803149606299213" bottom="0.74803149606299213" header="0.31496062992125984" footer="0.31496062992125984"/>
  <pageSetup paperSize="9" scale="48"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51192-ADFE-4581-94A7-C8DB71D2A655}">
  <sheetPr>
    <tabColor theme="5" tint="0.39997558519241921"/>
  </sheetPr>
  <dimension ref="A1:M41"/>
  <sheetViews>
    <sheetView view="pageBreakPreview" zoomScale="70" zoomScaleNormal="70" zoomScaleSheetLayoutView="70" workbookViewId="0">
      <selection activeCell="D15" sqref="D15:D24"/>
    </sheetView>
  </sheetViews>
  <sheetFormatPr defaultColWidth="8.25" defaultRowHeight="18.75"/>
  <cols>
    <col min="1" max="3" width="12.5" style="238" customWidth="1"/>
    <col min="4" max="4" width="16.75" style="238" customWidth="1"/>
    <col min="5" max="13" width="12.5" style="238" customWidth="1"/>
    <col min="14" max="16384" width="8.25" style="238"/>
  </cols>
  <sheetData>
    <row r="1" spans="1:13" ht="20.100000000000001" customHeight="1">
      <c r="A1" s="238" t="s">
        <v>196</v>
      </c>
    </row>
    <row r="2" spans="1:13" ht="20.100000000000001" customHeight="1"/>
    <row r="3" spans="1:13" ht="20.100000000000001" customHeight="1">
      <c r="A3" s="608" t="s">
        <v>354</v>
      </c>
      <c r="B3" s="608"/>
      <c r="C3" s="608"/>
      <c r="D3" s="608"/>
      <c r="E3" s="608"/>
      <c r="F3" s="608"/>
      <c r="G3" s="608"/>
      <c r="H3" s="608"/>
      <c r="I3" s="608"/>
      <c r="J3" s="608"/>
      <c r="K3" s="608"/>
      <c r="L3" s="608"/>
      <c r="M3" s="608"/>
    </row>
    <row r="4" spans="1:13" ht="20.100000000000001" customHeight="1">
      <c r="B4" s="239"/>
      <c r="C4" s="239"/>
      <c r="D4" s="239"/>
      <c r="E4" s="239"/>
      <c r="F4" s="239"/>
      <c r="G4" s="239"/>
      <c r="H4" s="239"/>
      <c r="I4" s="239"/>
    </row>
    <row r="5" spans="1:13" ht="30" customHeight="1">
      <c r="A5" s="235" t="s">
        <v>170</v>
      </c>
      <c r="B5" s="578">
        <f>基本情報!D6</f>
        <v>0</v>
      </c>
      <c r="C5" s="579"/>
      <c r="D5" s="579"/>
      <c r="E5" s="580"/>
      <c r="F5" s="239"/>
      <c r="G5" s="239"/>
      <c r="H5" s="239"/>
      <c r="I5" s="239"/>
    </row>
    <row r="6" spans="1:13" ht="30" customHeight="1">
      <c r="A6" s="235" t="s">
        <v>171</v>
      </c>
      <c r="B6" s="578">
        <f>基本情報!D11</f>
        <v>0</v>
      </c>
      <c r="C6" s="579"/>
      <c r="D6" s="579"/>
      <c r="E6" s="580"/>
      <c r="F6" s="239"/>
      <c r="G6" s="239"/>
      <c r="H6" s="239"/>
      <c r="I6" s="239"/>
    </row>
    <row r="7" spans="1:13" ht="30" customHeight="1">
      <c r="A7" s="235" t="s">
        <v>172</v>
      </c>
      <c r="B7" s="578">
        <f>基本情報!D12</f>
        <v>0</v>
      </c>
      <c r="C7" s="579"/>
      <c r="D7" s="579"/>
      <c r="E7" s="580"/>
      <c r="F7" s="239"/>
      <c r="G7" s="239"/>
      <c r="H7" s="239"/>
      <c r="I7" s="239"/>
    </row>
    <row r="8" spans="1:13" ht="30" customHeight="1">
      <c r="A8" s="448" t="s">
        <v>173</v>
      </c>
      <c r="B8" s="578">
        <f>'事業所情報 (10)'!D5</f>
        <v>0</v>
      </c>
      <c r="C8" s="579"/>
      <c r="D8" s="579"/>
      <c r="E8" s="580"/>
      <c r="F8" s="239"/>
      <c r="G8" s="239"/>
      <c r="H8" s="239"/>
      <c r="I8" s="239"/>
    </row>
    <row r="9" spans="1:13" ht="30" customHeight="1">
      <c r="A9" s="448" t="s">
        <v>174</v>
      </c>
      <c r="B9" s="578">
        <f>'事業所情報 (10)'!D6</f>
        <v>0</v>
      </c>
      <c r="C9" s="579"/>
      <c r="D9" s="579"/>
      <c r="E9" s="580"/>
      <c r="F9" s="239"/>
      <c r="G9" s="239"/>
      <c r="H9" s="239"/>
      <c r="I9" s="239"/>
    </row>
    <row r="10" spans="1:13" ht="30" customHeight="1">
      <c r="A10" s="448" t="s">
        <v>345</v>
      </c>
      <c r="B10" s="578">
        <f>'事業所情報 (10)'!D8</f>
        <v>0</v>
      </c>
      <c r="C10" s="579"/>
      <c r="D10" s="579"/>
      <c r="E10" s="580"/>
      <c r="F10" s="239"/>
      <c r="G10" s="239"/>
      <c r="H10" s="239"/>
      <c r="I10" s="239"/>
    </row>
    <row r="11" spans="1:13" ht="20.100000000000001" customHeight="1">
      <c r="B11" s="241"/>
      <c r="C11" s="241"/>
      <c r="D11" s="241"/>
      <c r="E11" s="239"/>
      <c r="F11" s="239"/>
      <c r="G11" s="239"/>
      <c r="H11" s="239"/>
      <c r="I11" s="239"/>
    </row>
    <row r="12" spans="1:13" ht="20.100000000000001" customHeight="1" thickBot="1">
      <c r="B12" s="239"/>
      <c r="C12" s="239"/>
      <c r="D12" s="239"/>
      <c r="E12" s="239"/>
      <c r="F12" s="239"/>
      <c r="G12" s="239"/>
      <c r="H12" s="239"/>
      <c r="I12" s="242"/>
      <c r="M12" s="242" t="s">
        <v>175</v>
      </c>
    </row>
    <row r="13" spans="1:13" ht="60" customHeight="1">
      <c r="A13" s="215" t="s">
        <v>342</v>
      </c>
      <c r="B13" s="456" t="s">
        <v>343</v>
      </c>
      <c r="C13" s="456" t="s">
        <v>344</v>
      </c>
      <c r="D13" s="216" t="s">
        <v>356</v>
      </c>
      <c r="E13" s="440" t="s">
        <v>176</v>
      </c>
      <c r="F13" s="243" t="s">
        <v>357</v>
      </c>
      <c r="G13" s="243" t="s">
        <v>178</v>
      </c>
      <c r="H13" s="243" t="s">
        <v>197</v>
      </c>
      <c r="I13" s="243" t="s">
        <v>180</v>
      </c>
      <c r="J13" s="243" t="s">
        <v>349</v>
      </c>
      <c r="K13" s="252" t="s">
        <v>347</v>
      </c>
      <c r="L13" s="243" t="s">
        <v>198</v>
      </c>
      <c r="M13" s="244" t="s">
        <v>350</v>
      </c>
    </row>
    <row r="14" spans="1:13" ht="20.100000000000001" customHeight="1" thickBot="1">
      <c r="A14" s="220"/>
      <c r="B14" s="221"/>
      <c r="C14" s="221"/>
      <c r="D14" s="221"/>
      <c r="E14" s="441" t="s">
        <v>182</v>
      </c>
      <c r="F14" s="245" t="s">
        <v>183</v>
      </c>
      <c r="G14" s="245" t="s">
        <v>184</v>
      </c>
      <c r="H14" s="245" t="s">
        <v>185</v>
      </c>
      <c r="I14" s="245" t="s">
        <v>186</v>
      </c>
      <c r="J14" s="245" t="s">
        <v>187</v>
      </c>
      <c r="K14" s="253" t="s">
        <v>188</v>
      </c>
      <c r="L14" s="254" t="s">
        <v>199</v>
      </c>
      <c r="M14" s="246" t="s">
        <v>200</v>
      </c>
    </row>
    <row r="15" spans="1:13" ht="42.6" customHeight="1">
      <c r="A15" s="334">
        <f>'事業所情報 (10)'!D11</f>
        <v>0</v>
      </c>
      <c r="B15" s="432">
        <f>'事業所情報 (10)'!D12</f>
        <v>0</v>
      </c>
      <c r="C15" s="432">
        <f>'事業所情報 (10)'!D13</f>
        <v>0</v>
      </c>
      <c r="D15" s="502" t="str">
        <f>'事業所情報 (10)'!D14</f>
        <v>令和　年　月　日</v>
      </c>
      <c r="E15" s="468">
        <f>'事業所情報 (10)'!D15</f>
        <v>0</v>
      </c>
      <c r="F15" s="468">
        <v>0</v>
      </c>
      <c r="G15" s="468">
        <f>E15-F15</f>
        <v>0</v>
      </c>
      <c r="H15" s="468">
        <f>G15</f>
        <v>0</v>
      </c>
      <c r="I15" s="468">
        <f>'事業所情報 (10)'!D16</f>
        <v>0</v>
      </c>
      <c r="J15" s="468">
        <f>MIN(G15,H15,I15)</f>
        <v>0</v>
      </c>
      <c r="K15" s="468">
        <f>ROUNDDOWN(J15*4/5,-3)</f>
        <v>0</v>
      </c>
      <c r="L15" s="474">
        <f>'事業所情報 (10)'!D17</f>
        <v>0</v>
      </c>
      <c r="M15" s="475">
        <f>MIN(K15,L15)</f>
        <v>0</v>
      </c>
    </row>
    <row r="16" spans="1:13" ht="42.6" customHeight="1">
      <c r="A16" s="255">
        <f>'事業所情報 (10)'!D19</f>
        <v>0</v>
      </c>
      <c r="B16" s="433">
        <f>'事業所情報 (10)'!D20</f>
        <v>0</v>
      </c>
      <c r="C16" s="433">
        <f>'事業所情報 (10)'!D21</f>
        <v>0</v>
      </c>
      <c r="D16" s="503" t="str">
        <f>'事業所情報 (10)'!D22</f>
        <v>令和　年　月　日</v>
      </c>
      <c r="E16" s="470">
        <f>'事業所情報 (10)'!D23</f>
        <v>0</v>
      </c>
      <c r="F16" s="470">
        <v>0</v>
      </c>
      <c r="G16" s="470">
        <f t="shared" ref="G16:G24" si="0">E16-F16</f>
        <v>0</v>
      </c>
      <c r="H16" s="470">
        <f t="shared" ref="H16:H24" si="1">G16</f>
        <v>0</v>
      </c>
      <c r="I16" s="470">
        <f>'事業所情報 (10)'!D24</f>
        <v>0</v>
      </c>
      <c r="J16" s="470">
        <f t="shared" ref="J16:J24" si="2">MIN(G16,H16,I16)</f>
        <v>0</v>
      </c>
      <c r="K16" s="470">
        <f t="shared" ref="K16:K24" si="3">ROUNDDOWN(J16*4/5,-3)</f>
        <v>0</v>
      </c>
      <c r="L16" s="476">
        <f>'事業所情報 (10)'!D25</f>
        <v>0</v>
      </c>
      <c r="M16" s="477">
        <f t="shared" ref="M16:M24" si="4">MIN(K16,L16)</f>
        <v>0</v>
      </c>
    </row>
    <row r="17" spans="1:13" ht="42.6" customHeight="1">
      <c r="A17" s="255">
        <f>'事業所情報 (10)'!D27</f>
        <v>0</v>
      </c>
      <c r="B17" s="433">
        <f>'事業所情報 (10)'!D28</f>
        <v>0</v>
      </c>
      <c r="C17" s="433">
        <f>'事業所情報 (10)'!D29</f>
        <v>0</v>
      </c>
      <c r="D17" s="503" t="str">
        <f>'事業所情報 (10)'!D30</f>
        <v>令和　年　月　日</v>
      </c>
      <c r="E17" s="470">
        <f>'事業所情報 (10)'!D31</f>
        <v>0</v>
      </c>
      <c r="F17" s="470">
        <v>0</v>
      </c>
      <c r="G17" s="470">
        <f t="shared" si="0"/>
        <v>0</v>
      </c>
      <c r="H17" s="470">
        <f t="shared" si="1"/>
        <v>0</v>
      </c>
      <c r="I17" s="470">
        <f>'事業所情報 (10)'!D32</f>
        <v>0</v>
      </c>
      <c r="J17" s="470">
        <f t="shared" si="2"/>
        <v>0</v>
      </c>
      <c r="K17" s="470">
        <f t="shared" si="3"/>
        <v>0</v>
      </c>
      <c r="L17" s="476">
        <f>'事業所情報 (10)'!D33</f>
        <v>0</v>
      </c>
      <c r="M17" s="477">
        <f t="shared" si="4"/>
        <v>0</v>
      </c>
    </row>
    <row r="18" spans="1:13" ht="42.6" customHeight="1">
      <c r="A18" s="255">
        <f>'事業所情報 (10)'!D35</f>
        <v>0</v>
      </c>
      <c r="B18" s="433">
        <f>'事業所情報 (10)'!D36</f>
        <v>0</v>
      </c>
      <c r="C18" s="433">
        <f>'事業所情報 (10)'!D37</f>
        <v>0</v>
      </c>
      <c r="D18" s="503" t="str">
        <f>'事業所情報 (10)'!D38</f>
        <v>令和　年　月　日</v>
      </c>
      <c r="E18" s="470">
        <f>'事業所情報 (10)'!D39</f>
        <v>0</v>
      </c>
      <c r="F18" s="470">
        <v>0</v>
      </c>
      <c r="G18" s="470">
        <f t="shared" si="0"/>
        <v>0</v>
      </c>
      <c r="H18" s="470">
        <f t="shared" si="1"/>
        <v>0</v>
      </c>
      <c r="I18" s="470">
        <f>'事業所情報 (10)'!D40</f>
        <v>0</v>
      </c>
      <c r="J18" s="470">
        <f t="shared" si="2"/>
        <v>0</v>
      </c>
      <c r="K18" s="470">
        <f t="shared" si="3"/>
        <v>0</v>
      </c>
      <c r="L18" s="476">
        <f>'事業所情報 (10)'!D41</f>
        <v>0</v>
      </c>
      <c r="M18" s="477">
        <f t="shared" si="4"/>
        <v>0</v>
      </c>
    </row>
    <row r="19" spans="1:13" ht="42.6" customHeight="1">
      <c r="A19" s="255">
        <f>'事業所情報 (10)'!D43</f>
        <v>0</v>
      </c>
      <c r="B19" s="433">
        <f>'事業所情報 (10)'!D44</f>
        <v>0</v>
      </c>
      <c r="C19" s="433">
        <f>'事業所情報 (10)'!D45</f>
        <v>0</v>
      </c>
      <c r="D19" s="503" t="str">
        <f>'事業所情報 (10)'!D46</f>
        <v>令和　年　月　日</v>
      </c>
      <c r="E19" s="470">
        <f>'事業所情報 (10)'!D47</f>
        <v>0</v>
      </c>
      <c r="F19" s="470">
        <v>0</v>
      </c>
      <c r="G19" s="470">
        <f t="shared" si="0"/>
        <v>0</v>
      </c>
      <c r="H19" s="470">
        <f t="shared" si="1"/>
        <v>0</v>
      </c>
      <c r="I19" s="470">
        <f>'事業所情報 (10)'!D48</f>
        <v>0</v>
      </c>
      <c r="J19" s="470">
        <f t="shared" si="2"/>
        <v>0</v>
      </c>
      <c r="K19" s="470">
        <f t="shared" si="3"/>
        <v>0</v>
      </c>
      <c r="L19" s="476">
        <f>'事業所情報 (10)'!D49</f>
        <v>0</v>
      </c>
      <c r="M19" s="477">
        <f t="shared" si="4"/>
        <v>0</v>
      </c>
    </row>
    <row r="20" spans="1:13" ht="42.6" customHeight="1">
      <c r="A20" s="255">
        <f>'事業所情報 (10)'!D51</f>
        <v>0</v>
      </c>
      <c r="B20" s="433">
        <f>'事業所情報 (10)'!D53</f>
        <v>0</v>
      </c>
      <c r="C20" s="433">
        <f>'事業所情報 (10)'!D53</f>
        <v>0</v>
      </c>
      <c r="D20" s="503" t="str">
        <f>'事業所情報 (10)'!D54</f>
        <v>令和　年　月　日</v>
      </c>
      <c r="E20" s="470">
        <f>'事業所情報 (10)'!D55</f>
        <v>0</v>
      </c>
      <c r="F20" s="470">
        <v>0</v>
      </c>
      <c r="G20" s="470">
        <f t="shared" si="0"/>
        <v>0</v>
      </c>
      <c r="H20" s="470">
        <f t="shared" si="1"/>
        <v>0</v>
      </c>
      <c r="I20" s="470">
        <f>'事業所情報 (10)'!D56</f>
        <v>0</v>
      </c>
      <c r="J20" s="470">
        <f t="shared" si="2"/>
        <v>0</v>
      </c>
      <c r="K20" s="470">
        <f t="shared" si="3"/>
        <v>0</v>
      </c>
      <c r="L20" s="476">
        <f>'事業所情報 (10)'!D57</f>
        <v>0</v>
      </c>
      <c r="M20" s="477">
        <f t="shared" si="4"/>
        <v>0</v>
      </c>
    </row>
    <row r="21" spans="1:13" ht="42.6" customHeight="1">
      <c r="A21" s="255">
        <f>'事業所情報 (10)'!D59</f>
        <v>0</v>
      </c>
      <c r="B21" s="433">
        <f>'事業所情報 (10)'!D60</f>
        <v>0</v>
      </c>
      <c r="C21" s="433">
        <f>'事業所情報 (10)'!D61</f>
        <v>0</v>
      </c>
      <c r="D21" s="503" t="str">
        <f>'事業所情報 (10)'!D62</f>
        <v>令和　年　月　日</v>
      </c>
      <c r="E21" s="470">
        <f>'事業所情報 (10)'!D63</f>
        <v>0</v>
      </c>
      <c r="F21" s="470">
        <v>0</v>
      </c>
      <c r="G21" s="470">
        <f t="shared" si="0"/>
        <v>0</v>
      </c>
      <c r="H21" s="470">
        <f t="shared" si="1"/>
        <v>0</v>
      </c>
      <c r="I21" s="470">
        <f>'事業所情報 (10)'!D64</f>
        <v>0</v>
      </c>
      <c r="J21" s="470">
        <f t="shared" si="2"/>
        <v>0</v>
      </c>
      <c r="K21" s="470">
        <f t="shared" si="3"/>
        <v>0</v>
      </c>
      <c r="L21" s="476">
        <f>'事業所情報 (10)'!D65</f>
        <v>0</v>
      </c>
      <c r="M21" s="477">
        <f t="shared" si="4"/>
        <v>0</v>
      </c>
    </row>
    <row r="22" spans="1:13" ht="42.6" customHeight="1">
      <c r="A22" s="255">
        <f>'事業所情報 (10)'!D67</f>
        <v>0</v>
      </c>
      <c r="B22" s="433">
        <f>'事業所情報 (10)'!D68</f>
        <v>0</v>
      </c>
      <c r="C22" s="433">
        <f>'事業所情報 (10)'!D69</f>
        <v>0</v>
      </c>
      <c r="D22" s="503" t="str">
        <f>'事業所情報 (10)'!D70</f>
        <v>令和　年　月　日</v>
      </c>
      <c r="E22" s="470">
        <f>'事業所情報 (10)'!D71</f>
        <v>0</v>
      </c>
      <c r="F22" s="470">
        <v>0</v>
      </c>
      <c r="G22" s="470">
        <f t="shared" si="0"/>
        <v>0</v>
      </c>
      <c r="H22" s="470">
        <f t="shared" si="1"/>
        <v>0</v>
      </c>
      <c r="I22" s="470">
        <f>'事業所情報 (10)'!D72</f>
        <v>0</v>
      </c>
      <c r="J22" s="470">
        <f t="shared" si="2"/>
        <v>0</v>
      </c>
      <c r="K22" s="470">
        <f t="shared" si="3"/>
        <v>0</v>
      </c>
      <c r="L22" s="476">
        <f>'事業所情報 (10)'!D73</f>
        <v>0</v>
      </c>
      <c r="M22" s="477">
        <f t="shared" si="4"/>
        <v>0</v>
      </c>
    </row>
    <row r="23" spans="1:13" ht="42.6" customHeight="1">
      <c r="A23" s="255">
        <f>'事業所情報 (10)'!D75</f>
        <v>0</v>
      </c>
      <c r="B23" s="433">
        <f>'事業所情報 (10)'!D76</f>
        <v>0</v>
      </c>
      <c r="C23" s="433">
        <f>'事業所情報 (10)'!D77</f>
        <v>0</v>
      </c>
      <c r="D23" s="503" t="str">
        <f>'事業所情報 (10)'!D78</f>
        <v>令和　年　月　日</v>
      </c>
      <c r="E23" s="470">
        <f>'事業所情報 (10)'!D79</f>
        <v>0</v>
      </c>
      <c r="F23" s="470">
        <v>0</v>
      </c>
      <c r="G23" s="470">
        <f t="shared" si="0"/>
        <v>0</v>
      </c>
      <c r="H23" s="470">
        <f t="shared" si="1"/>
        <v>0</v>
      </c>
      <c r="I23" s="470">
        <f>'事業所情報 (10)'!D80</f>
        <v>0</v>
      </c>
      <c r="J23" s="470">
        <f t="shared" si="2"/>
        <v>0</v>
      </c>
      <c r="K23" s="470">
        <f t="shared" si="3"/>
        <v>0</v>
      </c>
      <c r="L23" s="476">
        <f>'事業所情報 (10)'!D81</f>
        <v>0</v>
      </c>
      <c r="M23" s="477">
        <f t="shared" si="4"/>
        <v>0</v>
      </c>
    </row>
    <row r="24" spans="1:13" ht="42.6" customHeight="1" thickBot="1">
      <c r="A24" s="438">
        <f>'事業所情報 (10)'!D83</f>
        <v>0</v>
      </c>
      <c r="B24" s="457">
        <f>'事業所情報 (10)'!D84</f>
        <v>0</v>
      </c>
      <c r="C24" s="457">
        <f>'事業所情報 (10)'!D85</f>
        <v>0</v>
      </c>
      <c r="D24" s="504" t="str">
        <f>'事業所情報 (10)'!D86</f>
        <v>令和　年　月　日</v>
      </c>
      <c r="E24" s="470">
        <f>'事業所情報 (10)'!D87</f>
        <v>0</v>
      </c>
      <c r="F24" s="478">
        <v>0</v>
      </c>
      <c r="G24" s="478">
        <f t="shared" si="0"/>
        <v>0</v>
      </c>
      <c r="H24" s="478">
        <f t="shared" si="1"/>
        <v>0</v>
      </c>
      <c r="I24" s="470">
        <f>'事業所情報 (10)'!D88</f>
        <v>0</v>
      </c>
      <c r="J24" s="478">
        <f t="shared" si="2"/>
        <v>0</v>
      </c>
      <c r="K24" s="478">
        <f t="shared" si="3"/>
        <v>0</v>
      </c>
      <c r="L24" s="479">
        <f>'事業所情報 (10)'!D89</f>
        <v>0</v>
      </c>
      <c r="M24" s="480">
        <f t="shared" si="4"/>
        <v>0</v>
      </c>
    </row>
    <row r="25" spans="1:13" ht="42.6" customHeight="1" thickBot="1">
      <c r="A25" s="481" t="s">
        <v>348</v>
      </c>
      <c r="B25" s="486"/>
      <c r="C25" s="486"/>
      <c r="D25" s="486"/>
      <c r="E25" s="482">
        <f>SUM(E15:E24)</f>
        <v>0</v>
      </c>
      <c r="F25" s="482">
        <f t="shared" ref="F25:M25" si="5">SUM(F15:F24)</f>
        <v>0</v>
      </c>
      <c r="G25" s="482">
        <f t="shared" si="5"/>
        <v>0</v>
      </c>
      <c r="H25" s="482">
        <f t="shared" si="5"/>
        <v>0</v>
      </c>
      <c r="I25" s="482">
        <f t="shared" si="5"/>
        <v>0</v>
      </c>
      <c r="J25" s="482">
        <f t="shared" si="5"/>
        <v>0</v>
      </c>
      <c r="K25" s="482">
        <f t="shared" si="5"/>
        <v>0</v>
      </c>
      <c r="L25" s="482">
        <f t="shared" si="5"/>
        <v>0</v>
      </c>
      <c r="M25" s="482">
        <f t="shared" si="5"/>
        <v>0</v>
      </c>
    </row>
    <row r="26" spans="1:13" ht="20.100000000000001" customHeight="1">
      <c r="B26" s="247"/>
      <c r="C26" s="247"/>
      <c r="D26" s="247"/>
      <c r="E26" s="248"/>
      <c r="F26" s="249"/>
      <c r="G26" s="248"/>
      <c r="H26" s="248"/>
      <c r="I26" s="248"/>
    </row>
    <row r="27" spans="1:13" ht="20.100000000000001" customHeight="1">
      <c r="A27" s="250" t="s">
        <v>190</v>
      </c>
      <c r="B27" s="250"/>
      <c r="C27" s="251"/>
      <c r="D27" s="251"/>
      <c r="E27" s="251"/>
      <c r="F27" s="251"/>
      <c r="G27" s="251"/>
      <c r="H27" s="251"/>
      <c r="I27" s="251"/>
    </row>
    <row r="28" spans="1:13" ht="20.100000000000001" customHeight="1">
      <c r="A28" s="250" t="s">
        <v>195</v>
      </c>
      <c r="B28" s="250"/>
      <c r="C28" s="251"/>
      <c r="D28" s="251"/>
      <c r="E28" s="251"/>
      <c r="F28" s="251"/>
      <c r="G28" s="251"/>
      <c r="H28" s="251"/>
      <c r="I28" s="251"/>
    </row>
    <row r="29" spans="1:13" ht="20.100000000000001" customHeight="1">
      <c r="A29" s="250" t="s">
        <v>201</v>
      </c>
      <c r="B29" s="250"/>
      <c r="C29" s="251"/>
      <c r="D29" s="251"/>
      <c r="E29" s="251"/>
      <c r="F29" s="251"/>
      <c r="G29" s="251"/>
      <c r="H29" s="251"/>
      <c r="I29" s="251"/>
    </row>
    <row r="30" spans="1:13" ht="20.100000000000001" customHeight="1">
      <c r="A30" s="250" t="s">
        <v>202</v>
      </c>
      <c r="B30" s="250"/>
      <c r="C30" s="251"/>
      <c r="D30" s="251"/>
      <c r="E30" s="251"/>
      <c r="F30" s="251"/>
      <c r="G30" s="251"/>
      <c r="H30" s="251"/>
      <c r="I30" s="251"/>
    </row>
    <row r="31" spans="1:13" ht="20.100000000000001" customHeight="1"/>
    <row r="32" spans="1: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sheetData>
  <mergeCells count="7">
    <mergeCell ref="B10:E10"/>
    <mergeCell ref="A3:M3"/>
    <mergeCell ref="B5:E5"/>
    <mergeCell ref="B6:E6"/>
    <mergeCell ref="B7:E7"/>
    <mergeCell ref="B8:E8"/>
    <mergeCell ref="B9:E9"/>
  </mergeCells>
  <phoneticPr fontId="1"/>
  <pageMargins left="0.70866141732283472" right="0.35" top="0.74803149606299213" bottom="0.74803149606299213" header="0.31496062992125984" footer="0.31496062992125984"/>
  <pageSetup paperSize="9" scale="48"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1"/>
  </sheetPr>
  <dimension ref="A1:L38"/>
  <sheetViews>
    <sheetView showZeros="0" view="pageBreakPreview" topLeftCell="A13" zoomScaleNormal="100" zoomScaleSheetLayoutView="100" workbookViewId="0">
      <selection activeCell="M38" sqref="M38"/>
    </sheetView>
  </sheetViews>
  <sheetFormatPr defaultColWidth="9" defaultRowHeight="13.5"/>
  <cols>
    <col min="1" max="1" width="2.875" style="4" customWidth="1"/>
    <col min="2" max="4" width="8.125" style="4" customWidth="1"/>
    <col min="5" max="5" width="11.875" style="4" customWidth="1"/>
    <col min="6" max="6" width="1.625" style="4" customWidth="1"/>
    <col min="7" max="7" width="13.125" style="4" customWidth="1"/>
    <col min="8" max="8" width="11.25" style="4" customWidth="1"/>
    <col min="9" max="9" width="11.375" style="4" customWidth="1"/>
    <col min="10" max="10" width="6.875" style="4" customWidth="1"/>
    <col min="11" max="11" width="7.125" style="4" customWidth="1"/>
    <col min="12" max="16384" width="9" style="4"/>
  </cols>
  <sheetData>
    <row r="1" spans="1:11" s="1" customFormat="1" ht="18" customHeight="1">
      <c r="A1" s="2" t="s">
        <v>1</v>
      </c>
    </row>
    <row r="2" spans="1:11" ht="30" customHeight="1">
      <c r="A2" s="3" t="s">
        <v>2</v>
      </c>
    </row>
    <row r="3" spans="1:11" ht="30" customHeight="1">
      <c r="A3" s="614" t="s">
        <v>148</v>
      </c>
      <c r="B3" s="614"/>
      <c r="C3" s="614"/>
      <c r="D3" s="614"/>
      <c r="E3" s="614"/>
      <c r="F3" s="614"/>
      <c r="G3" s="614"/>
      <c r="H3" s="614"/>
      <c r="I3" s="614"/>
      <c r="J3" s="614"/>
      <c r="K3" s="614"/>
    </row>
    <row r="4" spans="1:11" ht="30" customHeight="1">
      <c r="A4" s="5"/>
    </row>
    <row r="5" spans="1:11" ht="30" customHeight="1">
      <c r="B5" s="615" t="s">
        <v>3</v>
      </c>
      <c r="C5" s="615"/>
      <c r="D5" s="615"/>
      <c r="E5" s="615"/>
      <c r="F5" s="615"/>
      <c r="G5" s="615"/>
      <c r="H5" s="615"/>
      <c r="I5" s="615"/>
      <c r="J5" s="615"/>
      <c r="K5" s="615"/>
    </row>
    <row r="6" spans="1:11" ht="6" customHeight="1">
      <c r="B6" s="615"/>
      <c r="C6" s="615"/>
      <c r="D6" s="615"/>
      <c r="E6" s="615"/>
      <c r="F6" s="615"/>
      <c r="G6" s="615"/>
      <c r="H6" s="615"/>
      <c r="I6" s="615"/>
      <c r="J6" s="615"/>
      <c r="K6" s="615"/>
    </row>
    <row r="7" spans="1:11" ht="30" customHeight="1">
      <c r="A7" s="6"/>
      <c r="B7" s="4" t="s">
        <v>4</v>
      </c>
    </row>
    <row r="8" spans="1:11" ht="16.5" customHeight="1"/>
    <row r="9" spans="1:11" ht="30" customHeight="1">
      <c r="A9" s="616" t="s">
        <v>5</v>
      </c>
      <c r="B9" s="616"/>
      <c r="C9" s="616"/>
      <c r="D9" s="616"/>
      <c r="E9" s="616"/>
      <c r="F9" s="616"/>
      <c r="G9" s="616"/>
      <c r="H9" s="616"/>
      <c r="I9" s="616"/>
      <c r="J9" s="616"/>
      <c r="K9" s="616"/>
    </row>
    <row r="10" spans="1:11" ht="17.25" customHeight="1"/>
    <row r="11" spans="1:11" ht="30" customHeight="1">
      <c r="A11" s="7">
        <v>1</v>
      </c>
      <c r="B11" s="4" t="s">
        <v>6</v>
      </c>
    </row>
    <row r="12" spans="1:11" ht="30" customHeight="1">
      <c r="A12" s="7"/>
    </row>
    <row r="13" spans="1:11" ht="17.25" customHeight="1">
      <c r="A13" s="8">
        <v>2</v>
      </c>
      <c r="B13" s="617" t="s">
        <v>7</v>
      </c>
      <c r="C13" s="617"/>
      <c r="D13" s="617"/>
      <c r="E13" s="617"/>
      <c r="F13" s="617"/>
      <c r="G13" s="617"/>
      <c r="H13" s="617"/>
      <c r="I13" s="617"/>
      <c r="J13" s="617"/>
      <c r="K13" s="617"/>
    </row>
    <row r="14" spans="1:11" ht="15.75" customHeight="1">
      <c r="A14" s="9"/>
      <c r="B14" s="617"/>
      <c r="C14" s="617"/>
      <c r="D14" s="617"/>
      <c r="E14" s="617"/>
      <c r="F14" s="617"/>
      <c r="G14" s="617"/>
      <c r="H14" s="617"/>
      <c r="I14" s="617"/>
      <c r="J14" s="617"/>
      <c r="K14" s="617"/>
    </row>
    <row r="15" spans="1:11" ht="30" customHeight="1">
      <c r="A15" s="9"/>
    </row>
    <row r="16" spans="1:11" ht="30" customHeight="1">
      <c r="A16" s="8">
        <v>3</v>
      </c>
      <c r="B16" s="617" t="s">
        <v>8</v>
      </c>
      <c r="C16" s="617"/>
      <c r="D16" s="617"/>
      <c r="E16" s="617"/>
      <c r="F16" s="617"/>
      <c r="G16" s="617"/>
      <c r="H16" s="617"/>
      <c r="I16" s="617"/>
      <c r="J16" s="617"/>
      <c r="K16" s="617"/>
    </row>
    <row r="17" spans="1:11" ht="12" customHeight="1">
      <c r="B17" s="617"/>
      <c r="C17" s="617"/>
      <c r="D17" s="617"/>
      <c r="E17" s="617"/>
      <c r="F17" s="617"/>
      <c r="G17" s="617"/>
      <c r="H17" s="617"/>
      <c r="I17" s="617"/>
      <c r="J17" s="617"/>
      <c r="K17" s="617"/>
    </row>
    <row r="18" spans="1:11" ht="11.25" customHeight="1">
      <c r="A18" s="3"/>
      <c r="B18" s="617"/>
      <c r="C18" s="617"/>
      <c r="D18" s="617"/>
      <c r="E18" s="617"/>
      <c r="F18" s="617"/>
      <c r="G18" s="617"/>
      <c r="H18" s="617"/>
      <c r="I18" s="617"/>
      <c r="J18" s="617"/>
      <c r="K18" s="617"/>
    </row>
    <row r="19" spans="1:11" ht="30" customHeight="1"/>
    <row r="20" spans="1:11" ht="30" customHeight="1">
      <c r="A20" s="10">
        <v>4</v>
      </c>
      <c r="B20" s="613" t="s">
        <v>9</v>
      </c>
      <c r="C20" s="613"/>
      <c r="D20" s="613"/>
      <c r="E20" s="613"/>
      <c r="F20" s="613"/>
      <c r="G20" s="613"/>
      <c r="H20" s="613"/>
      <c r="I20" s="613"/>
      <c r="J20" s="613"/>
      <c r="K20" s="613"/>
    </row>
    <row r="21" spans="1:11" ht="13.5" customHeight="1">
      <c r="B21" s="613"/>
      <c r="C21" s="613"/>
      <c r="D21" s="613"/>
      <c r="E21" s="613"/>
      <c r="F21" s="613"/>
      <c r="G21" s="613"/>
      <c r="H21" s="613"/>
      <c r="I21" s="613"/>
      <c r="J21" s="613"/>
      <c r="K21" s="613"/>
    </row>
    <row r="22" spans="1:11" ht="12" customHeight="1">
      <c r="B22" s="613"/>
      <c r="C22" s="613"/>
      <c r="D22" s="613"/>
      <c r="E22" s="613"/>
      <c r="F22" s="613"/>
      <c r="G22" s="613"/>
      <c r="H22" s="613"/>
      <c r="I22" s="613"/>
      <c r="J22" s="613"/>
      <c r="K22" s="613"/>
    </row>
    <row r="23" spans="1:11" ht="23.25" customHeight="1">
      <c r="B23" s="613"/>
      <c r="C23" s="613"/>
      <c r="D23" s="613"/>
      <c r="E23" s="613"/>
      <c r="F23" s="613"/>
      <c r="G23" s="613"/>
      <c r="H23" s="613"/>
      <c r="I23" s="613"/>
      <c r="J23" s="613"/>
      <c r="K23" s="613"/>
    </row>
    <row r="24" spans="1:11" ht="30" customHeight="1"/>
    <row r="25" spans="1:11" ht="11.25" customHeight="1"/>
    <row r="26" spans="1:11" ht="14.25" customHeight="1">
      <c r="A26" s="11"/>
    </row>
    <row r="27" spans="1:11" ht="30" customHeight="1">
      <c r="A27" s="609" t="str">
        <f>基本情報!D5</f>
        <v>令和　年　月　日</v>
      </c>
      <c r="B27" s="609"/>
      <c r="C27" s="609"/>
      <c r="D27" s="609"/>
      <c r="E27" s="609"/>
    </row>
    <row r="28" spans="1:11" ht="10.5" customHeight="1">
      <c r="A28" s="6"/>
    </row>
    <row r="29" spans="1:11" ht="20.25" customHeight="1">
      <c r="A29" s="6" t="s">
        <v>10</v>
      </c>
    </row>
    <row r="30" spans="1:11" ht="25.5" customHeight="1">
      <c r="A30" s="12"/>
    </row>
    <row r="31" spans="1:11" ht="26.25" customHeight="1">
      <c r="A31" s="13"/>
      <c r="E31" s="133" t="s">
        <v>11</v>
      </c>
      <c r="F31" s="133"/>
      <c r="G31" s="611">
        <f>基本情報!D8</f>
        <v>0</v>
      </c>
      <c r="H31" s="611"/>
      <c r="I31" s="611"/>
      <c r="J31" s="14"/>
    </row>
    <row r="32" spans="1:11" ht="26.25" customHeight="1">
      <c r="A32" s="13"/>
      <c r="E32" s="133" t="s">
        <v>12</v>
      </c>
      <c r="F32" s="133"/>
      <c r="G32" s="612">
        <f>基本情報!D6</f>
        <v>0</v>
      </c>
      <c r="H32" s="612"/>
      <c r="I32" s="612"/>
      <c r="J32" s="14"/>
    </row>
    <row r="33" spans="5:12" ht="26.25" customHeight="1">
      <c r="E33" s="149" t="s">
        <v>84</v>
      </c>
      <c r="F33" s="149"/>
      <c r="G33" s="147">
        <f>基本情報!D11</f>
        <v>0</v>
      </c>
      <c r="H33" s="611">
        <f>基本情報!D12</f>
        <v>0</v>
      </c>
      <c r="I33" s="611"/>
      <c r="J33" s="15"/>
      <c r="L33" s="55"/>
    </row>
    <row r="34" spans="5:12" ht="26.25" customHeight="1">
      <c r="E34" s="134" t="s">
        <v>46</v>
      </c>
      <c r="F34" s="134"/>
      <c r="G34" s="610">
        <f>基本情報!D9</f>
        <v>0</v>
      </c>
      <c r="H34" s="610"/>
      <c r="I34" s="610"/>
    </row>
    <row r="35" spans="5:12" ht="26.25" customHeight="1">
      <c r="E35" s="135" t="s">
        <v>47</v>
      </c>
      <c r="F35" s="135"/>
      <c r="G35" s="610">
        <f>基本情報!D10</f>
        <v>0</v>
      </c>
      <c r="H35" s="610"/>
      <c r="I35" s="610"/>
    </row>
    <row r="36" spans="5:12" ht="30" customHeight="1"/>
    <row r="37" spans="5:12" ht="30" customHeight="1"/>
    <row r="38" spans="5:12" ht="30" customHeight="1"/>
  </sheetData>
  <mergeCells count="12">
    <mergeCell ref="B20:K23"/>
    <mergeCell ref="A3:K3"/>
    <mergeCell ref="B5:K6"/>
    <mergeCell ref="A9:K9"/>
    <mergeCell ref="B13:K14"/>
    <mergeCell ref="B16:K18"/>
    <mergeCell ref="A27:E27"/>
    <mergeCell ref="G34:I34"/>
    <mergeCell ref="G35:I35"/>
    <mergeCell ref="G31:I31"/>
    <mergeCell ref="G32:I32"/>
    <mergeCell ref="H33:I33"/>
  </mergeCells>
  <phoneticPr fontId="1"/>
  <printOptions horizontalCentered="1" verticalCentered="1"/>
  <pageMargins left="0.70866141732283472" right="0.70866141732283472" top="0.74803149606299213" bottom="0.74803149606299213" header="0.31496062992125984" footer="0.31496062992125984"/>
  <pageSetup paperSize="9" scale="81"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417C6-39E9-482F-A20B-714BB8799B5D}">
  <sheetPr>
    <tabColor rgb="FFFF0000"/>
  </sheetPr>
  <dimension ref="B1:AU90"/>
  <sheetViews>
    <sheetView view="pageBreakPreview" zoomScale="85" zoomScaleNormal="100" zoomScaleSheetLayoutView="85" workbookViewId="0">
      <pane ySplit="4" topLeftCell="A5" activePane="bottomLeft" state="frozen"/>
      <selection activeCell="D14" sqref="D14"/>
      <selection pane="bottomLeft" activeCell="C10" sqref="C10:E10"/>
    </sheetView>
  </sheetViews>
  <sheetFormatPr defaultColWidth="9" defaultRowHeight="13.5"/>
  <cols>
    <col min="1" max="1" width="2.125" style="42" customWidth="1"/>
    <col min="2" max="2" width="6.375" style="42" customWidth="1"/>
    <col min="3" max="5" width="26.875" style="42" customWidth="1"/>
    <col min="6" max="6" width="3.75" style="115" customWidth="1"/>
    <col min="7" max="7" width="6.875" style="115" customWidth="1"/>
    <col min="8" max="8" width="5.125" style="115" hidden="1" customWidth="1"/>
    <col min="9" max="24" width="5.125" style="115" customWidth="1"/>
    <col min="25" max="16384" width="9" style="42"/>
  </cols>
  <sheetData>
    <row r="1" spans="2:47" ht="54.6" customHeight="1"/>
    <row r="2" spans="2:47" ht="25.5" customHeight="1">
      <c r="B2" s="559" t="s">
        <v>231</v>
      </c>
      <c r="C2" s="559"/>
      <c r="D2" s="559"/>
      <c r="E2" s="559"/>
      <c r="F2" s="84"/>
      <c r="G2" s="83"/>
      <c r="H2" s="83"/>
      <c r="I2" s="83"/>
      <c r="J2" s="83"/>
      <c r="K2" s="83"/>
      <c r="L2" s="83"/>
      <c r="M2" s="83"/>
      <c r="N2" s="83"/>
      <c r="O2" s="83"/>
      <c r="P2" s="83"/>
      <c r="Q2" s="83"/>
      <c r="R2" s="83"/>
      <c r="S2" s="83"/>
      <c r="T2" s="83"/>
      <c r="U2" s="83"/>
      <c r="V2" s="83"/>
      <c r="W2" s="83"/>
      <c r="X2" s="83"/>
      <c r="Y2" s="83"/>
    </row>
    <row r="3" spans="2:47" ht="15" customHeight="1" thickBot="1">
      <c r="B3" s="86"/>
      <c r="C3" s="234"/>
      <c r="D3" s="234"/>
      <c r="E3" s="83"/>
      <c r="F3" s="84"/>
      <c r="G3" s="83"/>
      <c r="H3" s="83"/>
      <c r="I3" s="83"/>
      <c r="J3" s="83"/>
      <c r="K3" s="83"/>
      <c r="L3" s="83"/>
      <c r="M3" s="83"/>
      <c r="N3" s="83"/>
      <c r="O3" s="83"/>
      <c r="P3" s="83"/>
      <c r="Q3" s="83"/>
      <c r="R3" s="83"/>
      <c r="S3" s="83"/>
      <c r="T3" s="83"/>
      <c r="U3" s="83"/>
      <c r="V3" s="83"/>
      <c r="W3" s="83"/>
      <c r="X3" s="83"/>
      <c r="Y3" s="83"/>
    </row>
    <row r="4" spans="2:47" ht="23.45" customHeight="1" thickTop="1" thickBot="1">
      <c r="B4" s="557" t="s">
        <v>65</v>
      </c>
      <c r="C4" s="558"/>
      <c r="D4" s="290" t="s">
        <v>66</v>
      </c>
      <c r="E4" s="291" t="s">
        <v>216</v>
      </c>
      <c r="F4" s="123"/>
      <c r="G4" s="124"/>
      <c r="H4" s="88"/>
      <c r="I4" s="89"/>
      <c r="J4" s="95"/>
      <c r="K4" s="91"/>
      <c r="L4" s="95"/>
      <c r="M4" s="95"/>
      <c r="N4" s="95"/>
      <c r="O4" s="95"/>
      <c r="P4" s="95"/>
      <c r="Q4" s="95"/>
      <c r="R4" s="95"/>
      <c r="S4" s="95"/>
      <c r="T4" s="95"/>
      <c r="U4" s="95"/>
      <c r="V4" s="95"/>
      <c r="W4" s="95"/>
      <c r="X4" s="95"/>
      <c r="Y4" s="93"/>
      <c r="Z4" s="93"/>
      <c r="AA4" s="125"/>
      <c r="AB4" s="125"/>
      <c r="AC4" s="125"/>
      <c r="AD4" s="86"/>
      <c r="AE4" s="86"/>
      <c r="AF4" s="86"/>
      <c r="AG4" s="86"/>
      <c r="AH4" s="86"/>
      <c r="AI4" s="86"/>
      <c r="AJ4" s="86"/>
      <c r="AK4" s="86"/>
      <c r="AL4" s="86"/>
      <c r="AM4" s="86"/>
      <c r="AN4" s="86"/>
      <c r="AO4" s="86"/>
      <c r="AP4" s="86"/>
      <c r="AT4" s="87"/>
      <c r="AU4" s="87"/>
    </row>
    <row r="5" spans="2:47" ht="24.95" customHeight="1" thickTop="1">
      <c r="B5" s="550" t="s">
        <v>203</v>
      </c>
      <c r="C5" s="292" t="s">
        <v>204</v>
      </c>
      <c r="D5" s="293"/>
      <c r="E5" s="294" t="s">
        <v>235</v>
      </c>
      <c r="F5" s="95"/>
      <c r="G5" s="130"/>
      <c r="H5" s="131"/>
      <c r="I5" s="95"/>
      <c r="J5" s="95"/>
      <c r="K5" s="95"/>
      <c r="L5" s="95"/>
      <c r="M5" s="95"/>
      <c r="N5" s="95"/>
      <c r="O5" s="95"/>
      <c r="P5" s="95"/>
      <c r="Q5" s="95"/>
      <c r="R5" s="95"/>
      <c r="S5" s="95"/>
      <c r="T5" s="95"/>
      <c r="U5" s="95"/>
      <c r="V5" s="95"/>
      <c r="W5" s="95"/>
      <c r="X5" s="95"/>
      <c r="Y5" s="93"/>
      <c r="Z5" s="93"/>
      <c r="AA5" s="93"/>
      <c r="AB5" s="125"/>
      <c r="AC5" s="125"/>
      <c r="AD5" s="85"/>
      <c r="AE5" s="85"/>
      <c r="AF5" s="85"/>
      <c r="AG5" s="85"/>
      <c r="AH5" s="85"/>
      <c r="AI5" s="85"/>
      <c r="AJ5" s="85"/>
      <c r="AK5" s="85"/>
      <c r="AL5" s="85"/>
      <c r="AM5" s="85"/>
      <c r="AN5" s="85"/>
      <c r="AO5" s="85"/>
      <c r="AP5" s="85"/>
      <c r="AQ5" s="87"/>
      <c r="AR5" s="87"/>
      <c r="AS5" s="87"/>
      <c r="AT5" s="87"/>
      <c r="AU5" s="87"/>
    </row>
    <row r="6" spans="2:47" ht="24.95" customHeight="1">
      <c r="B6" s="551"/>
      <c r="C6" s="308" t="s">
        <v>238</v>
      </c>
      <c r="D6" s="309"/>
      <c r="E6" s="310" t="s">
        <v>239</v>
      </c>
      <c r="F6" s="95"/>
      <c r="G6" s="130"/>
      <c r="H6" s="131" t="s">
        <v>255</v>
      </c>
      <c r="I6" s="95"/>
      <c r="J6" s="95"/>
      <c r="K6" s="95"/>
      <c r="L6" s="95"/>
      <c r="M6" s="95"/>
      <c r="N6" s="95"/>
      <c r="O6" s="95"/>
      <c r="P6" s="95"/>
      <c r="Q6" s="95"/>
      <c r="R6" s="95"/>
      <c r="S6" s="95"/>
      <c r="T6" s="95"/>
      <c r="U6" s="95"/>
      <c r="V6" s="95"/>
      <c r="W6" s="95"/>
      <c r="X6" s="95"/>
      <c r="Y6" s="93"/>
      <c r="Z6" s="93"/>
      <c r="AA6" s="93"/>
      <c r="AB6" s="125"/>
      <c r="AC6" s="125"/>
      <c r="AD6" s="85"/>
      <c r="AE6" s="85"/>
      <c r="AF6" s="85"/>
      <c r="AG6" s="85"/>
      <c r="AH6" s="85"/>
      <c r="AI6" s="85"/>
      <c r="AJ6" s="85"/>
      <c r="AK6" s="85"/>
      <c r="AL6" s="85"/>
      <c r="AM6" s="85"/>
      <c r="AN6" s="85"/>
      <c r="AO6" s="85"/>
      <c r="AP6" s="85"/>
      <c r="AQ6" s="87"/>
      <c r="AR6" s="87"/>
      <c r="AS6" s="87"/>
      <c r="AT6" s="87"/>
      <c r="AU6" s="87"/>
    </row>
    <row r="7" spans="2:47" ht="24.95" customHeight="1">
      <c r="B7" s="551"/>
      <c r="C7" s="260" t="s">
        <v>165</v>
      </c>
      <c r="D7" s="280"/>
      <c r="E7" s="295" t="s">
        <v>236</v>
      </c>
      <c r="F7" s="95"/>
      <c r="G7" s="130"/>
      <c r="H7" s="131" t="s">
        <v>253</v>
      </c>
      <c r="I7" s="229"/>
      <c r="J7" s="95"/>
      <c r="K7" s="95"/>
      <c r="L7" s="95"/>
      <c r="M7" s="95"/>
      <c r="N7" s="95"/>
      <c r="O7" s="95"/>
      <c r="P7" s="95"/>
      <c r="Q7" s="95"/>
      <c r="R7" s="95"/>
      <c r="S7" s="95"/>
      <c r="T7" s="95"/>
      <c r="U7" s="95"/>
      <c r="V7" s="95"/>
      <c r="W7" s="95"/>
      <c r="X7" s="95"/>
      <c r="Y7" s="93"/>
      <c r="Z7" s="93"/>
      <c r="AA7" s="93"/>
      <c r="AB7" s="125"/>
      <c r="AC7" s="125"/>
      <c r="AD7" s="85"/>
      <c r="AE7" s="85"/>
      <c r="AF7" s="85"/>
      <c r="AG7" s="85"/>
      <c r="AH7" s="85"/>
      <c r="AI7" s="85"/>
      <c r="AJ7" s="85"/>
      <c r="AK7" s="85"/>
      <c r="AL7" s="85"/>
      <c r="AM7" s="85"/>
      <c r="AN7" s="85"/>
      <c r="AO7" s="85"/>
      <c r="AP7" s="85"/>
      <c r="AQ7" s="87"/>
      <c r="AR7" s="87"/>
      <c r="AS7" s="87"/>
      <c r="AT7" s="87"/>
      <c r="AU7" s="87"/>
    </row>
    <row r="8" spans="2:47" ht="24.95" customHeight="1">
      <c r="B8" s="551"/>
      <c r="C8" s="283" t="s">
        <v>192</v>
      </c>
      <c r="D8" s="281"/>
      <c r="E8" s="295" t="s">
        <v>237</v>
      </c>
      <c r="F8" s="95"/>
      <c r="G8" s="130"/>
      <c r="H8" s="131" t="s">
        <v>254</v>
      </c>
      <c r="I8" s="229"/>
      <c r="J8" s="95"/>
      <c r="K8" s="95"/>
      <c r="L8" s="95"/>
      <c r="M8" s="95"/>
      <c r="N8" s="95"/>
      <c r="O8" s="95"/>
      <c r="P8" s="95"/>
      <c r="Q8" s="95"/>
      <c r="R8" s="95"/>
      <c r="S8" s="95"/>
      <c r="T8" s="95"/>
      <c r="U8" s="95"/>
      <c r="V8" s="95"/>
      <c r="W8" s="95"/>
      <c r="X8" s="95"/>
      <c r="Y8" s="93"/>
      <c r="Z8" s="93"/>
      <c r="AA8" s="93"/>
      <c r="AB8" s="125"/>
      <c r="AC8" s="125"/>
      <c r="AD8" s="85"/>
      <c r="AE8" s="85"/>
      <c r="AF8" s="85"/>
      <c r="AG8" s="85"/>
      <c r="AH8" s="85"/>
      <c r="AI8" s="85"/>
      <c r="AJ8" s="85"/>
      <c r="AK8" s="85"/>
      <c r="AL8" s="85"/>
      <c r="AM8" s="85"/>
      <c r="AN8" s="85"/>
      <c r="AO8" s="85"/>
      <c r="AP8" s="85"/>
      <c r="AQ8" s="87"/>
      <c r="AR8" s="87"/>
      <c r="AS8" s="87"/>
      <c r="AT8" s="87"/>
      <c r="AU8" s="87"/>
    </row>
    <row r="9" spans="2:47" ht="24.95" customHeight="1">
      <c r="B9" s="551"/>
      <c r="C9" s="283" t="s">
        <v>218</v>
      </c>
      <c r="D9" s="281"/>
      <c r="E9" s="458">
        <v>3</v>
      </c>
      <c r="F9" s="95"/>
      <c r="G9" s="130"/>
      <c r="H9" s="131"/>
      <c r="I9" s="229"/>
      <c r="J9" s="95"/>
      <c r="K9" s="95"/>
      <c r="L9" s="95"/>
      <c r="M9" s="95"/>
      <c r="N9" s="95"/>
      <c r="O9" s="95"/>
      <c r="P9" s="95"/>
      <c r="Q9" s="95"/>
      <c r="R9" s="95"/>
      <c r="S9" s="95"/>
      <c r="T9" s="95"/>
      <c r="U9" s="95"/>
      <c r="V9" s="95"/>
      <c r="W9" s="95"/>
      <c r="X9" s="95"/>
      <c r="Y9" s="93"/>
      <c r="Z9" s="93"/>
      <c r="AA9" s="93"/>
      <c r="AB9" s="125"/>
      <c r="AC9" s="125"/>
      <c r="AD9" s="85"/>
      <c r="AE9" s="85"/>
      <c r="AF9" s="85"/>
      <c r="AG9" s="85"/>
      <c r="AH9" s="85"/>
      <c r="AI9" s="85"/>
      <c r="AJ9" s="85"/>
      <c r="AK9" s="85"/>
      <c r="AL9" s="85"/>
      <c r="AM9" s="85"/>
      <c r="AN9" s="85"/>
      <c r="AO9" s="85"/>
      <c r="AP9" s="85"/>
      <c r="AQ9" s="87"/>
      <c r="AR9" s="87"/>
      <c r="AS9" s="87"/>
      <c r="AT9" s="87"/>
      <c r="AU9" s="87"/>
    </row>
    <row r="10" spans="2:47" ht="24.95" customHeight="1" thickBot="1">
      <c r="B10" s="552"/>
      <c r="C10" s="496" t="s">
        <v>359</v>
      </c>
      <c r="D10" s="497">
        <f>SUM(D18,D26,D34,D42,D50,D58,D74,D82,D90)</f>
        <v>0</v>
      </c>
      <c r="E10" s="498" t="s">
        <v>358</v>
      </c>
      <c r="F10" s="95"/>
      <c r="G10" s="130"/>
      <c r="H10" s="131" t="s">
        <v>256</v>
      </c>
      <c r="I10" s="229"/>
      <c r="J10" s="95"/>
      <c r="K10" s="95"/>
      <c r="L10" s="95"/>
      <c r="M10" s="95"/>
      <c r="N10" s="95"/>
      <c r="O10" s="95"/>
      <c r="P10" s="95"/>
      <c r="Q10" s="95"/>
      <c r="R10" s="95"/>
      <c r="S10" s="95"/>
      <c r="T10" s="95"/>
      <c r="U10" s="95"/>
      <c r="V10" s="95"/>
      <c r="W10" s="95"/>
      <c r="X10" s="95"/>
      <c r="Y10" s="93"/>
      <c r="Z10" s="93"/>
      <c r="AA10" s="93"/>
      <c r="AB10" s="125"/>
      <c r="AC10" s="125"/>
      <c r="AD10" s="85"/>
      <c r="AE10" s="85"/>
      <c r="AF10" s="85"/>
      <c r="AG10" s="85"/>
      <c r="AH10" s="85"/>
      <c r="AI10" s="85"/>
      <c r="AJ10" s="85"/>
      <c r="AK10" s="85"/>
      <c r="AL10" s="85"/>
      <c r="AM10" s="85"/>
      <c r="AN10" s="85"/>
      <c r="AO10" s="85"/>
      <c r="AP10" s="85"/>
      <c r="AQ10" s="87"/>
      <c r="AR10" s="87"/>
      <c r="AS10" s="87"/>
      <c r="AT10" s="87"/>
      <c r="AU10" s="87"/>
    </row>
    <row r="11" spans="2:47" ht="24.95" customHeight="1" thickTop="1">
      <c r="B11" s="553" t="s">
        <v>220</v>
      </c>
      <c r="C11" s="449" t="s">
        <v>206</v>
      </c>
      <c r="D11" s="450"/>
      <c r="E11" s="451" t="s">
        <v>227</v>
      </c>
      <c r="F11" s="95"/>
      <c r="G11" s="130"/>
      <c r="H11" s="131"/>
      <c r="I11" s="229"/>
      <c r="J11" s="95"/>
      <c r="K11" s="95"/>
      <c r="L11" s="95"/>
      <c r="M11" s="95"/>
      <c r="N11" s="95"/>
      <c r="O11" s="95"/>
      <c r="P11" s="95"/>
      <c r="Q11" s="95"/>
      <c r="R11" s="95"/>
      <c r="S11" s="95"/>
      <c r="T11" s="95"/>
      <c r="U11" s="95"/>
      <c r="V11" s="95"/>
      <c r="W11" s="95"/>
      <c r="X11" s="95"/>
      <c r="Y11" s="93"/>
      <c r="Z11" s="93"/>
      <c r="AA11" s="93"/>
      <c r="AB11" s="125"/>
      <c r="AC11" s="125"/>
      <c r="AD11" s="85"/>
      <c r="AE11" s="85"/>
      <c r="AF11" s="85"/>
      <c r="AG11" s="85"/>
      <c r="AH11" s="85"/>
      <c r="AI11" s="85"/>
      <c r="AJ11" s="85"/>
      <c r="AK11" s="85"/>
      <c r="AL11" s="85"/>
      <c r="AM11" s="85"/>
      <c r="AN11" s="85"/>
      <c r="AO11" s="85"/>
      <c r="AP11" s="85"/>
      <c r="AQ11" s="87"/>
      <c r="AR11" s="87"/>
      <c r="AS11" s="87"/>
      <c r="AT11" s="87"/>
      <c r="AU11" s="87"/>
    </row>
    <row r="12" spans="2:47" ht="24.95" customHeight="1">
      <c r="B12" s="554"/>
      <c r="C12" s="258" t="s">
        <v>207</v>
      </c>
      <c r="D12" s="289"/>
      <c r="E12" s="279">
        <v>6</v>
      </c>
      <c r="F12" s="95"/>
      <c r="G12" s="130"/>
      <c r="H12" s="131"/>
      <c r="I12" s="229"/>
      <c r="J12" s="95"/>
      <c r="K12" s="95"/>
      <c r="L12" s="95"/>
      <c r="M12" s="95"/>
      <c r="N12" s="95"/>
      <c r="O12" s="95"/>
      <c r="P12" s="95"/>
      <c r="Q12" s="95"/>
      <c r="R12" s="95"/>
      <c r="S12" s="95"/>
      <c r="T12" s="95"/>
      <c r="U12" s="95"/>
      <c r="V12" s="95"/>
      <c r="W12" s="95"/>
      <c r="X12" s="95"/>
      <c r="Y12" s="93"/>
      <c r="Z12" s="93"/>
      <c r="AA12" s="93"/>
      <c r="AB12" s="125"/>
      <c r="AC12" s="125"/>
      <c r="AD12" s="85"/>
      <c r="AE12" s="85"/>
      <c r="AF12" s="85"/>
      <c r="AG12" s="85"/>
      <c r="AH12" s="85"/>
      <c r="AI12" s="85"/>
      <c r="AJ12" s="85"/>
      <c r="AK12" s="85"/>
      <c r="AL12" s="85"/>
      <c r="AM12" s="85"/>
      <c r="AN12" s="85"/>
      <c r="AO12" s="85"/>
      <c r="AP12" s="85"/>
      <c r="AQ12" s="87"/>
      <c r="AR12" s="87"/>
      <c r="AS12" s="87"/>
      <c r="AT12" s="87"/>
      <c r="AU12" s="87"/>
    </row>
    <row r="13" spans="2:47" ht="24.95" customHeight="1">
      <c r="B13" s="554"/>
      <c r="C13" s="258" t="s">
        <v>208</v>
      </c>
      <c r="D13" s="282"/>
      <c r="E13" s="279" t="s">
        <v>228</v>
      </c>
      <c r="F13" s="95"/>
      <c r="G13" s="130"/>
      <c r="H13" s="131"/>
      <c r="I13" s="229"/>
      <c r="J13" s="95"/>
      <c r="K13" s="95"/>
      <c r="L13" s="95"/>
      <c r="M13" s="95"/>
      <c r="N13" s="95"/>
      <c r="O13" s="95"/>
      <c r="P13" s="95"/>
      <c r="Q13" s="95"/>
      <c r="R13" s="95"/>
      <c r="S13" s="95"/>
      <c r="T13" s="95"/>
      <c r="U13" s="95"/>
      <c r="V13" s="95"/>
      <c r="W13" s="95"/>
      <c r="X13" s="95"/>
      <c r="Y13" s="93"/>
      <c r="Z13" s="93"/>
      <c r="AA13" s="93"/>
      <c r="AB13" s="125"/>
      <c r="AC13" s="125"/>
      <c r="AD13" s="85"/>
      <c r="AE13" s="85"/>
      <c r="AF13" s="85"/>
      <c r="AG13" s="85"/>
      <c r="AH13" s="85"/>
      <c r="AI13" s="85"/>
      <c r="AJ13" s="85"/>
      <c r="AK13" s="85"/>
      <c r="AL13" s="85"/>
      <c r="AM13" s="85"/>
      <c r="AN13" s="85"/>
      <c r="AO13" s="85"/>
      <c r="AP13" s="85"/>
      <c r="AQ13" s="87"/>
      <c r="AR13" s="87"/>
      <c r="AS13" s="87"/>
      <c r="AT13" s="87"/>
      <c r="AU13" s="87"/>
    </row>
    <row r="14" spans="2:47" ht="24.95" customHeight="1">
      <c r="B14" s="554"/>
      <c r="C14" s="258" t="s">
        <v>210</v>
      </c>
      <c r="D14" s="282" t="s">
        <v>215</v>
      </c>
      <c r="E14" s="284">
        <v>45071</v>
      </c>
      <c r="F14" s="95"/>
      <c r="G14" s="130"/>
      <c r="H14" s="131"/>
      <c r="I14" s="229"/>
      <c r="J14" s="95"/>
      <c r="K14" s="95"/>
      <c r="L14" s="95"/>
      <c r="M14" s="95"/>
      <c r="N14" s="95"/>
      <c r="O14" s="95"/>
      <c r="P14" s="95"/>
      <c r="Q14" s="95"/>
      <c r="R14" s="95"/>
      <c r="S14" s="95"/>
      <c r="T14" s="95"/>
      <c r="U14" s="95"/>
      <c r="V14" s="95"/>
      <c r="W14" s="95"/>
      <c r="X14" s="95"/>
      <c r="Y14" s="93"/>
      <c r="Z14" s="93"/>
      <c r="AA14" s="93"/>
      <c r="AB14" s="125"/>
      <c r="AC14" s="125"/>
      <c r="AD14" s="85"/>
      <c r="AE14" s="85"/>
      <c r="AF14" s="85"/>
      <c r="AG14" s="85"/>
      <c r="AH14" s="85"/>
      <c r="AI14" s="85"/>
      <c r="AJ14" s="85"/>
      <c r="AK14" s="85"/>
      <c r="AL14" s="85"/>
      <c r="AM14" s="85"/>
      <c r="AN14" s="85"/>
      <c r="AO14" s="85"/>
      <c r="AP14" s="85"/>
      <c r="AQ14" s="87"/>
      <c r="AR14" s="87"/>
      <c r="AS14" s="87"/>
      <c r="AT14" s="87"/>
      <c r="AU14" s="87"/>
    </row>
    <row r="15" spans="2:47" ht="24.95" customHeight="1">
      <c r="B15" s="554"/>
      <c r="C15" s="258" t="s">
        <v>211</v>
      </c>
      <c r="D15" s="287"/>
      <c r="E15" s="285">
        <v>200000</v>
      </c>
      <c r="F15" s="95"/>
      <c r="G15" s="130"/>
      <c r="H15" s="131"/>
      <c r="I15" s="229"/>
      <c r="J15" s="95"/>
      <c r="K15" s="95"/>
      <c r="L15" s="95"/>
      <c r="M15" s="95"/>
      <c r="N15" s="95"/>
      <c r="O15" s="95"/>
      <c r="P15" s="95"/>
      <c r="Q15" s="95"/>
      <c r="R15" s="95"/>
      <c r="S15" s="95"/>
      <c r="T15" s="95"/>
      <c r="U15" s="95"/>
      <c r="V15" s="95"/>
      <c r="W15" s="95"/>
      <c r="X15" s="95"/>
      <c r="Y15" s="93"/>
      <c r="Z15" s="93"/>
      <c r="AA15" s="93"/>
      <c r="AB15" s="125"/>
      <c r="AC15" s="125"/>
      <c r="AD15" s="85"/>
      <c r="AE15" s="85"/>
      <c r="AF15" s="85"/>
      <c r="AG15" s="85"/>
      <c r="AH15" s="85"/>
      <c r="AI15" s="85"/>
      <c r="AJ15" s="85"/>
      <c r="AK15" s="85"/>
      <c r="AL15" s="85"/>
      <c r="AM15" s="85"/>
      <c r="AN15" s="85"/>
      <c r="AO15" s="85"/>
      <c r="AP15" s="85"/>
      <c r="AQ15" s="87"/>
      <c r="AR15" s="87"/>
      <c r="AS15" s="87"/>
      <c r="AT15" s="87"/>
      <c r="AU15" s="87"/>
    </row>
    <row r="16" spans="2:47" ht="24.95" customHeight="1">
      <c r="B16" s="554"/>
      <c r="C16" s="258" t="s">
        <v>212</v>
      </c>
      <c r="D16" s="489"/>
      <c r="E16" s="285" t="s">
        <v>362</v>
      </c>
      <c r="F16" s="95"/>
      <c r="G16" s="130"/>
      <c r="H16" s="131"/>
      <c r="I16" s="229"/>
      <c r="J16" s="95"/>
      <c r="K16" s="95"/>
      <c r="L16" s="95"/>
      <c r="M16" s="95"/>
      <c r="N16" s="95"/>
      <c r="O16" s="95"/>
      <c r="P16" s="95"/>
      <c r="Q16" s="95"/>
      <c r="R16" s="95"/>
      <c r="S16" s="95"/>
      <c r="T16" s="95"/>
      <c r="U16" s="95"/>
      <c r="V16" s="95"/>
      <c r="W16" s="95"/>
      <c r="X16" s="95"/>
      <c r="Y16" s="93"/>
      <c r="Z16" s="93"/>
      <c r="AA16" s="93"/>
      <c r="AB16" s="125"/>
      <c r="AC16" s="125"/>
      <c r="AD16" s="85"/>
      <c r="AE16" s="85"/>
      <c r="AF16" s="85"/>
      <c r="AG16" s="85"/>
      <c r="AH16" s="85"/>
      <c r="AI16" s="85"/>
      <c r="AJ16" s="85"/>
      <c r="AK16" s="85"/>
      <c r="AL16" s="85"/>
      <c r="AM16" s="85"/>
      <c r="AN16" s="85"/>
      <c r="AO16" s="85"/>
      <c r="AP16" s="85"/>
      <c r="AQ16" s="87"/>
      <c r="AR16" s="87"/>
      <c r="AS16" s="87"/>
      <c r="AT16" s="87"/>
      <c r="AU16" s="87"/>
    </row>
    <row r="17" spans="2:47" ht="24.95" customHeight="1">
      <c r="B17" s="554"/>
      <c r="C17" s="258" t="s">
        <v>213</v>
      </c>
      <c r="D17" s="459">
        <f>MIN(D16,D15)</f>
        <v>0</v>
      </c>
      <c r="E17" s="286" t="s">
        <v>230</v>
      </c>
      <c r="F17" s="95"/>
      <c r="G17" s="130"/>
      <c r="H17" s="131"/>
      <c r="I17" s="229"/>
      <c r="J17" s="95"/>
      <c r="K17" s="95"/>
      <c r="L17" s="95"/>
      <c r="M17" s="95"/>
      <c r="N17" s="95"/>
      <c r="O17" s="95"/>
      <c r="P17" s="95"/>
      <c r="Q17" s="95"/>
      <c r="R17" s="95"/>
      <c r="S17" s="95"/>
      <c r="T17" s="95"/>
      <c r="U17" s="95"/>
      <c r="V17" s="95"/>
      <c r="W17" s="95"/>
      <c r="X17" s="95"/>
      <c r="Y17" s="93"/>
      <c r="Z17" s="93"/>
      <c r="AA17" s="93"/>
      <c r="AB17" s="125"/>
      <c r="AC17" s="125"/>
      <c r="AD17" s="85"/>
      <c r="AE17" s="85"/>
      <c r="AF17" s="85"/>
      <c r="AG17" s="85"/>
      <c r="AH17" s="85"/>
      <c r="AI17" s="85"/>
      <c r="AJ17" s="85"/>
      <c r="AK17" s="85"/>
      <c r="AL17" s="85"/>
      <c r="AM17" s="85"/>
      <c r="AN17" s="85"/>
      <c r="AO17" s="85"/>
      <c r="AP17" s="85"/>
      <c r="AQ17" s="87"/>
      <c r="AR17" s="87"/>
      <c r="AS17" s="87"/>
      <c r="AT17" s="87"/>
      <c r="AU17" s="87"/>
    </row>
    <row r="18" spans="2:47" ht="24.95" customHeight="1" thickBot="1">
      <c r="B18" s="555"/>
      <c r="C18" s="259" t="s">
        <v>214</v>
      </c>
      <c r="D18" s="460">
        <f>D17</f>
        <v>0</v>
      </c>
      <c r="E18" s="452" t="s">
        <v>229</v>
      </c>
      <c r="F18" s="95"/>
      <c r="G18" s="130"/>
      <c r="H18" s="131"/>
      <c r="I18" s="229"/>
      <c r="J18" s="95"/>
      <c r="K18" s="95"/>
      <c r="L18" s="95"/>
      <c r="M18" s="95"/>
      <c r="N18" s="95"/>
      <c r="O18" s="95"/>
      <c r="P18" s="95"/>
      <c r="Q18" s="95"/>
      <c r="R18" s="95"/>
      <c r="S18" s="95"/>
      <c r="T18" s="95"/>
      <c r="U18" s="95"/>
      <c r="V18" s="95"/>
      <c r="W18" s="95"/>
      <c r="X18" s="95"/>
      <c r="Y18" s="93"/>
      <c r="Z18" s="93"/>
      <c r="AA18" s="93"/>
      <c r="AB18" s="125"/>
      <c r="AC18" s="125"/>
      <c r="AD18" s="85"/>
      <c r="AE18" s="85"/>
      <c r="AF18" s="85"/>
      <c r="AG18" s="85"/>
      <c r="AH18" s="85"/>
      <c r="AI18" s="85"/>
      <c r="AJ18" s="85"/>
      <c r="AK18" s="85"/>
      <c r="AL18" s="85"/>
      <c r="AM18" s="85"/>
      <c r="AN18" s="85"/>
      <c r="AO18" s="85"/>
      <c r="AP18" s="85"/>
      <c r="AQ18" s="87"/>
      <c r="AR18" s="87"/>
      <c r="AS18" s="87"/>
      <c r="AT18" s="87"/>
      <c r="AU18" s="87"/>
    </row>
    <row r="19" spans="2:47" ht="24.95" customHeight="1">
      <c r="B19" s="556" t="s">
        <v>221</v>
      </c>
      <c r="C19" s="453" t="s">
        <v>206</v>
      </c>
      <c r="D19" s="454"/>
      <c r="E19" s="455" t="s">
        <v>227</v>
      </c>
      <c r="F19" s="95"/>
      <c r="G19" s="130"/>
      <c r="H19" s="131"/>
      <c r="I19" s="229"/>
      <c r="J19" s="95"/>
      <c r="K19" s="95"/>
      <c r="L19" s="95"/>
      <c r="M19" s="95"/>
      <c r="N19" s="95"/>
      <c r="O19" s="95"/>
      <c r="P19" s="95"/>
      <c r="Q19" s="95"/>
      <c r="R19" s="95"/>
      <c r="S19" s="95"/>
      <c r="T19" s="95"/>
      <c r="U19" s="95"/>
      <c r="V19" s="95"/>
      <c r="W19" s="95"/>
      <c r="X19" s="95"/>
      <c r="Y19" s="93"/>
      <c r="Z19" s="93"/>
      <c r="AA19" s="93"/>
      <c r="AB19" s="125"/>
      <c r="AC19" s="125"/>
      <c r="AD19" s="85"/>
      <c r="AE19" s="85"/>
      <c r="AF19" s="85"/>
      <c r="AG19" s="85"/>
      <c r="AH19" s="85"/>
      <c r="AI19" s="85"/>
      <c r="AJ19" s="85"/>
      <c r="AK19" s="85"/>
      <c r="AL19" s="85"/>
      <c r="AM19" s="85"/>
      <c r="AN19" s="85"/>
      <c r="AO19" s="85"/>
      <c r="AP19" s="85"/>
      <c r="AQ19" s="87"/>
      <c r="AR19" s="87"/>
      <c r="AS19" s="87"/>
      <c r="AT19" s="87"/>
      <c r="AU19" s="87"/>
    </row>
    <row r="20" spans="2:47" ht="24.95" customHeight="1">
      <c r="B20" s="554"/>
      <c r="C20" s="258" t="s">
        <v>207</v>
      </c>
      <c r="D20" s="289"/>
      <c r="E20" s="279">
        <v>6</v>
      </c>
      <c r="F20" s="95"/>
      <c r="G20" s="130"/>
      <c r="H20" s="131"/>
      <c r="I20" s="229"/>
      <c r="J20" s="95"/>
      <c r="K20" s="95"/>
      <c r="L20" s="95"/>
      <c r="M20" s="95"/>
      <c r="N20" s="95"/>
      <c r="O20" s="95"/>
      <c r="P20" s="95"/>
      <c r="Q20" s="95"/>
      <c r="R20" s="95"/>
      <c r="S20" s="95"/>
      <c r="T20" s="95"/>
      <c r="U20" s="95"/>
      <c r="V20" s="95"/>
      <c r="W20" s="95"/>
      <c r="X20" s="95"/>
      <c r="Y20" s="93"/>
      <c r="Z20" s="93"/>
      <c r="AA20" s="93"/>
      <c r="AB20" s="125"/>
      <c r="AC20" s="125"/>
      <c r="AD20" s="85"/>
      <c r="AE20" s="85"/>
      <c r="AF20" s="85"/>
      <c r="AG20" s="85"/>
      <c r="AH20" s="85"/>
      <c r="AI20" s="85"/>
      <c r="AJ20" s="85"/>
      <c r="AK20" s="85"/>
      <c r="AL20" s="85"/>
      <c r="AM20" s="85"/>
      <c r="AN20" s="85"/>
      <c r="AO20" s="85"/>
      <c r="AP20" s="85"/>
      <c r="AQ20" s="87"/>
      <c r="AR20" s="87"/>
      <c r="AS20" s="87"/>
      <c r="AT20" s="87"/>
      <c r="AU20" s="87"/>
    </row>
    <row r="21" spans="2:47" ht="24.95" customHeight="1">
      <c r="B21" s="554"/>
      <c r="C21" s="258" t="s">
        <v>208</v>
      </c>
      <c r="D21" s="282"/>
      <c r="E21" s="279" t="s">
        <v>228</v>
      </c>
      <c r="F21" s="95"/>
      <c r="G21" s="130"/>
      <c r="H21" s="131"/>
      <c r="I21" s="229"/>
      <c r="J21" s="95"/>
      <c r="K21" s="95"/>
      <c r="L21" s="95"/>
      <c r="M21" s="95"/>
      <c r="N21" s="95"/>
      <c r="O21" s="95"/>
      <c r="P21" s="95"/>
      <c r="Q21" s="95"/>
      <c r="R21" s="95"/>
      <c r="S21" s="95"/>
      <c r="T21" s="95"/>
      <c r="U21" s="95"/>
      <c r="V21" s="95"/>
      <c r="W21" s="95"/>
      <c r="X21" s="95"/>
      <c r="Y21" s="93"/>
      <c r="Z21" s="93"/>
      <c r="AA21" s="93"/>
      <c r="AB21" s="125"/>
      <c r="AC21" s="125"/>
      <c r="AD21" s="85"/>
      <c r="AE21" s="85"/>
      <c r="AF21" s="85"/>
      <c r="AG21" s="85"/>
      <c r="AH21" s="85"/>
      <c r="AI21" s="85"/>
      <c r="AJ21" s="85"/>
      <c r="AK21" s="85"/>
      <c r="AL21" s="85"/>
      <c r="AM21" s="85"/>
      <c r="AN21" s="85"/>
      <c r="AO21" s="85"/>
      <c r="AP21" s="85"/>
      <c r="AQ21" s="87"/>
      <c r="AR21" s="87"/>
      <c r="AS21" s="87"/>
      <c r="AT21" s="87"/>
      <c r="AU21" s="87"/>
    </row>
    <row r="22" spans="2:47" ht="24.95" customHeight="1">
      <c r="B22" s="554"/>
      <c r="C22" s="258" t="s">
        <v>210</v>
      </c>
      <c r="D22" s="282" t="s">
        <v>215</v>
      </c>
      <c r="E22" s="284">
        <v>45071</v>
      </c>
      <c r="F22" s="95"/>
      <c r="G22" s="130"/>
      <c r="H22" s="131"/>
      <c r="I22" s="229"/>
      <c r="J22" s="95"/>
      <c r="K22" s="95"/>
      <c r="L22" s="95"/>
      <c r="M22" s="95"/>
      <c r="N22" s="95"/>
      <c r="O22" s="95"/>
      <c r="P22" s="95"/>
      <c r="Q22" s="95"/>
      <c r="R22" s="95"/>
      <c r="S22" s="95"/>
      <c r="T22" s="95"/>
      <c r="U22" s="95"/>
      <c r="V22" s="95"/>
      <c r="W22" s="95"/>
      <c r="X22" s="95"/>
      <c r="Y22" s="93"/>
      <c r="Z22" s="93"/>
      <c r="AA22" s="93"/>
      <c r="AB22" s="125"/>
      <c r="AC22" s="125"/>
      <c r="AD22" s="85"/>
      <c r="AE22" s="85"/>
      <c r="AF22" s="85"/>
      <c r="AG22" s="85"/>
      <c r="AH22" s="85"/>
      <c r="AI22" s="85"/>
      <c r="AJ22" s="85"/>
      <c r="AK22" s="85"/>
      <c r="AL22" s="85"/>
      <c r="AM22" s="85"/>
      <c r="AN22" s="85"/>
      <c r="AO22" s="85"/>
      <c r="AP22" s="85"/>
      <c r="AQ22" s="87"/>
      <c r="AR22" s="87"/>
      <c r="AS22" s="87"/>
      <c r="AT22" s="87"/>
      <c r="AU22" s="87"/>
    </row>
    <row r="23" spans="2:47" ht="24.95" customHeight="1">
      <c r="B23" s="554"/>
      <c r="C23" s="258" t="s">
        <v>211</v>
      </c>
      <c r="D23" s="287"/>
      <c r="E23" s="285">
        <v>200000</v>
      </c>
      <c r="F23" s="95"/>
      <c r="G23" s="130"/>
      <c r="H23" s="131"/>
      <c r="I23" s="229"/>
      <c r="J23" s="95"/>
      <c r="K23" s="95"/>
      <c r="L23" s="95"/>
      <c r="M23" s="95"/>
      <c r="N23" s="95"/>
      <c r="O23" s="95"/>
      <c r="P23" s="95"/>
      <c r="Q23" s="95"/>
      <c r="R23" s="95"/>
      <c r="S23" s="95"/>
      <c r="T23" s="95"/>
      <c r="U23" s="95"/>
      <c r="V23" s="95"/>
      <c r="W23" s="95"/>
      <c r="X23" s="95"/>
      <c r="Y23" s="93"/>
      <c r="Z23" s="93"/>
      <c r="AA23" s="93"/>
      <c r="AB23" s="125"/>
      <c r="AC23" s="125"/>
      <c r="AD23" s="85"/>
      <c r="AE23" s="85"/>
      <c r="AF23" s="85"/>
      <c r="AG23" s="85"/>
      <c r="AH23" s="85"/>
      <c r="AI23" s="85"/>
      <c r="AJ23" s="85"/>
      <c r="AK23" s="85"/>
      <c r="AL23" s="85"/>
      <c r="AM23" s="85"/>
      <c r="AN23" s="85"/>
      <c r="AO23" s="85"/>
      <c r="AP23" s="85"/>
      <c r="AQ23" s="87"/>
      <c r="AR23" s="87"/>
      <c r="AS23" s="87"/>
      <c r="AT23" s="87"/>
      <c r="AU23" s="87"/>
    </row>
    <row r="24" spans="2:47" ht="24.95" customHeight="1">
      <c r="B24" s="554"/>
      <c r="C24" s="258" t="s">
        <v>212</v>
      </c>
      <c r="D24" s="489"/>
      <c r="E24" s="285" t="s">
        <v>362</v>
      </c>
      <c r="F24" s="95"/>
      <c r="G24" s="130"/>
      <c r="H24" s="131"/>
      <c r="I24" s="229"/>
      <c r="J24" s="95"/>
      <c r="K24" s="95"/>
      <c r="L24" s="95"/>
      <c r="M24" s="95"/>
      <c r="N24" s="95"/>
      <c r="O24" s="95"/>
      <c r="P24" s="95"/>
      <c r="Q24" s="95"/>
      <c r="R24" s="95"/>
      <c r="S24" s="95"/>
      <c r="T24" s="95"/>
      <c r="U24" s="95"/>
      <c r="V24" s="95"/>
      <c r="W24" s="95"/>
      <c r="X24" s="95"/>
      <c r="Y24" s="93"/>
      <c r="Z24" s="93"/>
      <c r="AA24" s="93"/>
      <c r="AB24" s="125"/>
      <c r="AC24" s="125"/>
      <c r="AD24" s="85"/>
      <c r="AE24" s="85"/>
      <c r="AF24" s="85"/>
      <c r="AG24" s="85"/>
      <c r="AH24" s="85"/>
      <c r="AI24" s="85"/>
      <c r="AJ24" s="85"/>
      <c r="AK24" s="85"/>
      <c r="AL24" s="85"/>
      <c r="AM24" s="85"/>
      <c r="AN24" s="85"/>
      <c r="AO24" s="85"/>
      <c r="AP24" s="85"/>
      <c r="AQ24" s="87"/>
      <c r="AR24" s="87"/>
      <c r="AS24" s="87"/>
      <c r="AT24" s="87"/>
      <c r="AU24" s="87"/>
    </row>
    <row r="25" spans="2:47" ht="24.95" customHeight="1">
      <c r="B25" s="554"/>
      <c r="C25" s="258" t="s">
        <v>213</v>
      </c>
      <c r="D25" s="459">
        <f>MIN(D24,D23)</f>
        <v>0</v>
      </c>
      <c r="E25" s="286" t="s">
        <v>230</v>
      </c>
      <c r="F25" s="95"/>
      <c r="G25" s="130"/>
      <c r="H25" s="131"/>
      <c r="I25" s="229"/>
      <c r="J25" s="95"/>
      <c r="K25" s="95"/>
      <c r="L25" s="95"/>
      <c r="M25" s="95"/>
      <c r="N25" s="95"/>
      <c r="O25" s="95"/>
      <c r="P25" s="95"/>
      <c r="Q25" s="95"/>
      <c r="R25" s="95"/>
      <c r="S25" s="95"/>
      <c r="T25" s="95"/>
      <c r="U25" s="95"/>
      <c r="V25" s="95"/>
      <c r="W25" s="95"/>
      <c r="X25" s="95"/>
      <c r="Y25" s="93"/>
      <c r="Z25" s="93"/>
      <c r="AA25" s="93"/>
      <c r="AB25" s="125"/>
      <c r="AC25" s="125"/>
      <c r="AD25" s="85"/>
      <c r="AE25" s="85"/>
      <c r="AF25" s="85"/>
      <c r="AG25" s="85"/>
      <c r="AH25" s="85"/>
      <c r="AI25" s="85"/>
      <c r="AJ25" s="85"/>
      <c r="AK25" s="85"/>
      <c r="AL25" s="85"/>
      <c r="AM25" s="85"/>
      <c r="AN25" s="85"/>
      <c r="AO25" s="85"/>
      <c r="AP25" s="85"/>
      <c r="AQ25" s="87"/>
      <c r="AR25" s="87"/>
      <c r="AS25" s="87"/>
      <c r="AT25" s="87"/>
      <c r="AU25" s="87"/>
    </row>
    <row r="26" spans="2:47" ht="24.95" customHeight="1" thickBot="1">
      <c r="B26" s="555"/>
      <c r="C26" s="259" t="s">
        <v>214</v>
      </c>
      <c r="D26" s="460">
        <f>D25</f>
        <v>0</v>
      </c>
      <c r="E26" s="452" t="s">
        <v>229</v>
      </c>
      <c r="F26" s="95"/>
      <c r="G26" s="130"/>
      <c r="H26" s="131"/>
      <c r="I26" s="229"/>
      <c r="J26" s="95"/>
      <c r="K26" s="95"/>
      <c r="L26" s="95"/>
      <c r="M26" s="95"/>
      <c r="N26" s="95"/>
      <c r="O26" s="95"/>
      <c r="P26" s="95"/>
      <c r="Q26" s="95"/>
      <c r="R26" s="95"/>
      <c r="S26" s="95"/>
      <c r="T26" s="95"/>
      <c r="U26" s="95"/>
      <c r="V26" s="95"/>
      <c r="W26" s="95"/>
      <c r="X26" s="95"/>
      <c r="Y26" s="93"/>
      <c r="Z26" s="93"/>
      <c r="AA26" s="93"/>
      <c r="AB26" s="125"/>
      <c r="AC26" s="125"/>
      <c r="AD26" s="85"/>
      <c r="AE26" s="85"/>
      <c r="AF26" s="85"/>
      <c r="AG26" s="85"/>
      <c r="AH26" s="85"/>
      <c r="AI26" s="85"/>
      <c r="AJ26" s="85"/>
      <c r="AK26" s="85"/>
      <c r="AL26" s="85"/>
      <c r="AM26" s="85"/>
      <c r="AN26" s="85"/>
      <c r="AO26" s="85"/>
      <c r="AP26" s="85"/>
      <c r="AQ26" s="87"/>
      <c r="AR26" s="87"/>
      <c r="AS26" s="87"/>
      <c r="AT26" s="87"/>
      <c r="AU26" s="87"/>
    </row>
    <row r="27" spans="2:47" ht="24.95" customHeight="1">
      <c r="B27" s="556" t="s">
        <v>222</v>
      </c>
      <c r="C27" s="453" t="s">
        <v>206</v>
      </c>
      <c r="D27" s="454"/>
      <c r="E27" s="455" t="s">
        <v>227</v>
      </c>
      <c r="F27" s="95"/>
      <c r="G27" s="130"/>
      <c r="H27" s="131"/>
      <c r="I27" s="229"/>
      <c r="J27" s="95"/>
      <c r="K27" s="95"/>
      <c r="L27" s="95"/>
      <c r="M27" s="95"/>
      <c r="N27" s="95"/>
      <c r="O27" s="95"/>
      <c r="P27" s="95"/>
      <c r="Q27" s="95"/>
      <c r="R27" s="95"/>
      <c r="S27" s="95"/>
      <c r="T27" s="95"/>
      <c r="U27" s="95"/>
      <c r="V27" s="95"/>
      <c r="W27" s="95"/>
      <c r="X27" s="95"/>
      <c r="Y27" s="93"/>
      <c r="Z27" s="93"/>
      <c r="AA27" s="93"/>
      <c r="AB27" s="125"/>
      <c r="AC27" s="125"/>
      <c r="AD27" s="85"/>
      <c r="AE27" s="85"/>
      <c r="AF27" s="85"/>
      <c r="AG27" s="85"/>
      <c r="AH27" s="85"/>
      <c r="AI27" s="85"/>
      <c r="AJ27" s="85"/>
      <c r="AK27" s="85"/>
      <c r="AL27" s="85"/>
      <c r="AM27" s="85"/>
      <c r="AN27" s="85"/>
      <c r="AO27" s="85"/>
      <c r="AP27" s="85"/>
      <c r="AQ27" s="87"/>
      <c r="AR27" s="87"/>
      <c r="AS27" s="87"/>
      <c r="AT27" s="87"/>
      <c r="AU27" s="87"/>
    </row>
    <row r="28" spans="2:47" ht="24.95" customHeight="1">
      <c r="B28" s="554"/>
      <c r="C28" s="258" t="s">
        <v>207</v>
      </c>
      <c r="D28" s="289"/>
      <c r="E28" s="279">
        <v>6</v>
      </c>
      <c r="F28" s="95"/>
      <c r="G28" s="130"/>
      <c r="H28" s="131"/>
      <c r="I28" s="229"/>
      <c r="J28" s="95"/>
      <c r="K28" s="95"/>
      <c r="L28" s="95"/>
      <c r="M28" s="95"/>
      <c r="N28" s="95"/>
      <c r="O28" s="95"/>
      <c r="P28" s="95"/>
      <c r="Q28" s="95"/>
      <c r="R28" s="95"/>
      <c r="S28" s="95"/>
      <c r="T28" s="95"/>
      <c r="U28" s="95"/>
      <c r="V28" s="95"/>
      <c r="W28" s="95"/>
      <c r="X28" s="95"/>
      <c r="Y28" s="93"/>
      <c r="Z28" s="93"/>
      <c r="AA28" s="93"/>
      <c r="AB28" s="125"/>
      <c r="AC28" s="125"/>
      <c r="AD28" s="85"/>
      <c r="AE28" s="85"/>
      <c r="AF28" s="85"/>
      <c r="AG28" s="85"/>
      <c r="AH28" s="85"/>
      <c r="AI28" s="85"/>
      <c r="AJ28" s="85"/>
      <c r="AK28" s="85"/>
      <c r="AL28" s="85"/>
      <c r="AM28" s="85"/>
      <c r="AN28" s="85"/>
      <c r="AO28" s="85"/>
      <c r="AP28" s="85"/>
      <c r="AQ28" s="87"/>
      <c r="AR28" s="87"/>
      <c r="AS28" s="87"/>
      <c r="AT28" s="87"/>
      <c r="AU28" s="87"/>
    </row>
    <row r="29" spans="2:47" ht="24.95" customHeight="1">
      <c r="B29" s="554"/>
      <c r="C29" s="258" t="s">
        <v>208</v>
      </c>
      <c r="D29" s="282"/>
      <c r="E29" s="279" t="s">
        <v>228</v>
      </c>
      <c r="F29" s="95"/>
      <c r="G29" s="130"/>
      <c r="H29" s="131"/>
      <c r="I29" s="229"/>
      <c r="J29" s="95"/>
      <c r="K29" s="95"/>
      <c r="L29" s="95"/>
      <c r="M29" s="95"/>
      <c r="N29" s="95"/>
      <c r="O29" s="95"/>
      <c r="P29" s="95"/>
      <c r="Q29" s="95"/>
      <c r="R29" s="95"/>
      <c r="S29" s="95"/>
      <c r="T29" s="95"/>
      <c r="U29" s="95"/>
      <c r="V29" s="95"/>
      <c r="W29" s="95"/>
      <c r="X29" s="95"/>
      <c r="Y29" s="93"/>
      <c r="Z29" s="93"/>
      <c r="AA29" s="93"/>
      <c r="AB29" s="125"/>
      <c r="AC29" s="125"/>
      <c r="AD29" s="85"/>
      <c r="AE29" s="85"/>
      <c r="AF29" s="85"/>
      <c r="AG29" s="85"/>
      <c r="AH29" s="85"/>
      <c r="AI29" s="85"/>
      <c r="AJ29" s="85"/>
      <c r="AK29" s="85"/>
      <c r="AL29" s="85"/>
      <c r="AM29" s="85"/>
      <c r="AN29" s="85"/>
      <c r="AO29" s="85"/>
      <c r="AP29" s="85"/>
      <c r="AQ29" s="87"/>
      <c r="AR29" s="87"/>
      <c r="AS29" s="87"/>
      <c r="AT29" s="87"/>
      <c r="AU29" s="87"/>
    </row>
    <row r="30" spans="2:47" ht="24.95" customHeight="1">
      <c r="B30" s="554"/>
      <c r="C30" s="258" t="s">
        <v>210</v>
      </c>
      <c r="D30" s="282" t="s">
        <v>215</v>
      </c>
      <c r="E30" s="284">
        <v>45071</v>
      </c>
      <c r="F30" s="95"/>
      <c r="G30" s="130"/>
      <c r="H30" s="131"/>
      <c r="I30" s="229"/>
      <c r="J30" s="95"/>
      <c r="K30" s="95"/>
      <c r="L30" s="95"/>
      <c r="M30" s="95"/>
      <c r="N30" s="95"/>
      <c r="O30" s="95"/>
      <c r="P30" s="95"/>
      <c r="Q30" s="95"/>
      <c r="R30" s="95"/>
      <c r="S30" s="95"/>
      <c r="T30" s="95"/>
      <c r="U30" s="95"/>
      <c r="V30" s="95"/>
      <c r="W30" s="95"/>
      <c r="X30" s="95"/>
      <c r="Y30" s="93"/>
      <c r="Z30" s="93"/>
      <c r="AA30" s="93"/>
      <c r="AB30" s="125"/>
      <c r="AC30" s="125"/>
      <c r="AD30" s="85"/>
      <c r="AE30" s="85"/>
      <c r="AF30" s="85"/>
      <c r="AG30" s="85"/>
      <c r="AH30" s="85"/>
      <c r="AI30" s="85"/>
      <c r="AJ30" s="85"/>
      <c r="AK30" s="85"/>
      <c r="AL30" s="85"/>
      <c r="AM30" s="85"/>
      <c r="AN30" s="85"/>
      <c r="AO30" s="85"/>
      <c r="AP30" s="85"/>
      <c r="AQ30" s="87"/>
      <c r="AR30" s="87"/>
      <c r="AS30" s="87"/>
      <c r="AT30" s="87"/>
      <c r="AU30" s="87"/>
    </row>
    <row r="31" spans="2:47" ht="24.95" customHeight="1">
      <c r="B31" s="554"/>
      <c r="C31" s="258" t="s">
        <v>211</v>
      </c>
      <c r="D31" s="287"/>
      <c r="E31" s="285">
        <v>200000</v>
      </c>
      <c r="F31" s="95"/>
      <c r="G31" s="130"/>
      <c r="H31" s="131"/>
      <c r="I31" s="229"/>
      <c r="J31" s="95"/>
      <c r="K31" s="95"/>
      <c r="L31" s="95"/>
      <c r="M31" s="95"/>
      <c r="N31" s="95"/>
      <c r="O31" s="95"/>
      <c r="P31" s="95"/>
      <c r="Q31" s="95"/>
      <c r="R31" s="95"/>
      <c r="S31" s="95"/>
      <c r="T31" s="95"/>
      <c r="U31" s="95"/>
      <c r="V31" s="95"/>
      <c r="W31" s="95"/>
      <c r="X31" s="95"/>
      <c r="Y31" s="93"/>
      <c r="Z31" s="93"/>
      <c r="AA31" s="93"/>
      <c r="AB31" s="125"/>
      <c r="AC31" s="125"/>
      <c r="AD31" s="85"/>
      <c r="AE31" s="85"/>
      <c r="AF31" s="85"/>
      <c r="AG31" s="85"/>
      <c r="AH31" s="85"/>
      <c r="AI31" s="85"/>
      <c r="AJ31" s="85"/>
      <c r="AK31" s="85"/>
      <c r="AL31" s="85"/>
      <c r="AM31" s="85"/>
      <c r="AN31" s="85"/>
      <c r="AO31" s="85"/>
      <c r="AP31" s="85"/>
      <c r="AQ31" s="87"/>
      <c r="AR31" s="87"/>
      <c r="AS31" s="87"/>
      <c r="AT31" s="87"/>
      <c r="AU31" s="87"/>
    </row>
    <row r="32" spans="2:47" ht="24.95" customHeight="1">
      <c r="B32" s="554"/>
      <c r="C32" s="258" t="s">
        <v>212</v>
      </c>
      <c r="D32" s="489"/>
      <c r="E32" s="285" t="s">
        <v>362</v>
      </c>
      <c r="F32" s="95"/>
      <c r="G32" s="130"/>
      <c r="H32" s="131"/>
      <c r="I32" s="229"/>
      <c r="J32" s="95"/>
      <c r="K32" s="95"/>
      <c r="L32" s="95"/>
      <c r="M32" s="95"/>
      <c r="N32" s="95"/>
      <c r="O32" s="95"/>
      <c r="P32" s="95"/>
      <c r="Q32" s="95"/>
      <c r="R32" s="95"/>
      <c r="S32" s="95"/>
      <c r="T32" s="95"/>
      <c r="U32" s="95"/>
      <c r="V32" s="95"/>
      <c r="W32" s="95"/>
      <c r="X32" s="95"/>
      <c r="Y32" s="93"/>
      <c r="Z32" s="93"/>
      <c r="AA32" s="93"/>
      <c r="AB32" s="125"/>
      <c r="AC32" s="125"/>
      <c r="AD32" s="85"/>
      <c r="AE32" s="85"/>
      <c r="AF32" s="85"/>
      <c r="AG32" s="85"/>
      <c r="AH32" s="85"/>
      <c r="AI32" s="85"/>
      <c r="AJ32" s="85"/>
      <c r="AK32" s="85"/>
      <c r="AL32" s="85"/>
      <c r="AM32" s="85"/>
      <c r="AN32" s="85"/>
      <c r="AO32" s="85"/>
      <c r="AP32" s="85"/>
      <c r="AQ32" s="87"/>
      <c r="AR32" s="87"/>
      <c r="AS32" s="87"/>
      <c r="AT32" s="87"/>
      <c r="AU32" s="87"/>
    </row>
    <row r="33" spans="2:47" ht="24.95" customHeight="1">
      <c r="B33" s="554"/>
      <c r="C33" s="258" t="s">
        <v>213</v>
      </c>
      <c r="D33" s="459">
        <f>MIN(D32,D31)</f>
        <v>0</v>
      </c>
      <c r="E33" s="286" t="s">
        <v>230</v>
      </c>
      <c r="F33" s="95"/>
      <c r="G33" s="130"/>
      <c r="H33" s="131"/>
      <c r="I33" s="229"/>
      <c r="J33" s="95"/>
      <c r="K33" s="95"/>
      <c r="L33" s="95"/>
      <c r="M33" s="95"/>
      <c r="N33" s="95"/>
      <c r="O33" s="95"/>
      <c r="P33" s="95"/>
      <c r="Q33" s="95"/>
      <c r="R33" s="95"/>
      <c r="S33" s="95"/>
      <c r="T33" s="95"/>
      <c r="U33" s="95"/>
      <c r="V33" s="95"/>
      <c r="W33" s="95"/>
      <c r="X33" s="95"/>
      <c r="Y33" s="93"/>
      <c r="Z33" s="93"/>
      <c r="AA33" s="93"/>
      <c r="AB33" s="125"/>
      <c r="AC33" s="125"/>
      <c r="AD33" s="85"/>
      <c r="AE33" s="85"/>
      <c r="AF33" s="85"/>
      <c r="AG33" s="85"/>
      <c r="AH33" s="85"/>
      <c r="AI33" s="85"/>
      <c r="AJ33" s="85"/>
      <c r="AK33" s="85"/>
      <c r="AL33" s="85"/>
      <c r="AM33" s="85"/>
      <c r="AN33" s="85"/>
      <c r="AO33" s="85"/>
      <c r="AP33" s="85"/>
      <c r="AQ33" s="87"/>
      <c r="AR33" s="87"/>
      <c r="AS33" s="87"/>
      <c r="AT33" s="87"/>
      <c r="AU33" s="87"/>
    </row>
    <row r="34" spans="2:47" ht="24.95" customHeight="1" thickBot="1">
      <c r="B34" s="555"/>
      <c r="C34" s="259" t="s">
        <v>214</v>
      </c>
      <c r="D34" s="460">
        <f>D33</f>
        <v>0</v>
      </c>
      <c r="E34" s="452" t="s">
        <v>229</v>
      </c>
      <c r="F34" s="95"/>
      <c r="G34" s="130"/>
      <c r="H34" s="131"/>
      <c r="I34" s="229"/>
      <c r="J34" s="95"/>
      <c r="K34" s="95"/>
      <c r="L34" s="95"/>
      <c r="M34" s="95"/>
      <c r="N34" s="95"/>
      <c r="O34" s="95"/>
      <c r="P34" s="95"/>
      <c r="Q34" s="95"/>
      <c r="R34" s="95"/>
      <c r="S34" s="95"/>
      <c r="T34" s="95"/>
      <c r="U34" s="95"/>
      <c r="V34" s="95"/>
      <c r="W34" s="95"/>
      <c r="X34" s="95"/>
      <c r="Y34" s="93"/>
      <c r="Z34" s="93"/>
      <c r="AA34" s="93"/>
      <c r="AB34" s="125"/>
      <c r="AC34" s="125"/>
      <c r="AD34" s="85"/>
      <c r="AE34" s="85"/>
      <c r="AF34" s="85"/>
      <c r="AG34" s="85"/>
      <c r="AH34" s="85"/>
      <c r="AI34" s="85"/>
      <c r="AJ34" s="85"/>
      <c r="AK34" s="85"/>
      <c r="AL34" s="85"/>
      <c r="AM34" s="85"/>
      <c r="AN34" s="85"/>
      <c r="AO34" s="85"/>
      <c r="AP34" s="85"/>
      <c r="AQ34" s="87"/>
      <c r="AR34" s="87"/>
      <c r="AS34" s="87"/>
      <c r="AT34" s="87"/>
      <c r="AU34" s="87"/>
    </row>
    <row r="35" spans="2:47" ht="24.95" customHeight="1">
      <c r="B35" s="556" t="s">
        <v>223</v>
      </c>
      <c r="C35" s="453" t="s">
        <v>206</v>
      </c>
      <c r="D35" s="454"/>
      <c r="E35" s="455" t="s">
        <v>227</v>
      </c>
      <c r="F35" s="95"/>
      <c r="G35" s="130"/>
      <c r="H35" s="131"/>
      <c r="I35" s="229"/>
      <c r="J35" s="95"/>
      <c r="K35" s="95"/>
      <c r="L35" s="95"/>
      <c r="M35" s="95"/>
      <c r="N35" s="95"/>
      <c r="O35" s="95"/>
      <c r="P35" s="95"/>
      <c r="Q35" s="95"/>
      <c r="R35" s="95"/>
      <c r="S35" s="95"/>
      <c r="T35" s="95"/>
      <c r="U35" s="95"/>
      <c r="V35" s="95"/>
      <c r="W35" s="95"/>
      <c r="X35" s="95"/>
      <c r="Y35" s="93"/>
      <c r="Z35" s="93"/>
      <c r="AA35" s="93"/>
      <c r="AB35" s="125"/>
      <c r="AC35" s="125"/>
      <c r="AD35" s="85"/>
      <c r="AE35" s="85"/>
      <c r="AF35" s="85"/>
      <c r="AG35" s="85"/>
      <c r="AH35" s="85"/>
      <c r="AI35" s="85"/>
      <c r="AJ35" s="85"/>
      <c r="AK35" s="85"/>
      <c r="AL35" s="85"/>
      <c r="AM35" s="85"/>
      <c r="AN35" s="85"/>
      <c r="AO35" s="85"/>
      <c r="AP35" s="85"/>
      <c r="AQ35" s="87"/>
      <c r="AR35" s="87"/>
      <c r="AS35" s="87"/>
      <c r="AT35" s="87"/>
      <c r="AU35" s="87"/>
    </row>
    <row r="36" spans="2:47" ht="24.95" customHeight="1">
      <c r="B36" s="554"/>
      <c r="C36" s="258" t="s">
        <v>207</v>
      </c>
      <c r="D36" s="289"/>
      <c r="E36" s="279">
        <v>6</v>
      </c>
      <c r="F36" s="95"/>
      <c r="G36" s="130"/>
      <c r="H36" s="131"/>
      <c r="I36" s="229"/>
      <c r="J36" s="95"/>
      <c r="K36" s="95"/>
      <c r="L36" s="95"/>
      <c r="M36" s="95"/>
      <c r="N36" s="95"/>
      <c r="O36" s="95"/>
      <c r="P36" s="95"/>
      <c r="Q36" s="95"/>
      <c r="R36" s="95"/>
      <c r="S36" s="95"/>
      <c r="T36" s="95"/>
      <c r="U36" s="95"/>
      <c r="V36" s="95"/>
      <c r="W36" s="95"/>
      <c r="X36" s="95"/>
      <c r="Y36" s="93"/>
      <c r="Z36" s="93"/>
      <c r="AA36" s="93"/>
      <c r="AB36" s="125"/>
      <c r="AC36" s="125"/>
      <c r="AD36" s="85"/>
      <c r="AE36" s="85"/>
      <c r="AF36" s="85"/>
      <c r="AG36" s="85"/>
      <c r="AH36" s="85"/>
      <c r="AI36" s="85"/>
      <c r="AJ36" s="85"/>
      <c r="AK36" s="85"/>
      <c r="AL36" s="85"/>
      <c r="AM36" s="85"/>
      <c r="AN36" s="85"/>
      <c r="AO36" s="85"/>
      <c r="AP36" s="85"/>
      <c r="AQ36" s="87"/>
      <c r="AR36" s="87"/>
      <c r="AS36" s="87"/>
      <c r="AT36" s="87"/>
      <c r="AU36" s="87"/>
    </row>
    <row r="37" spans="2:47" ht="24.95" customHeight="1">
      <c r="B37" s="554"/>
      <c r="C37" s="258" t="s">
        <v>208</v>
      </c>
      <c r="D37" s="282"/>
      <c r="E37" s="279" t="s">
        <v>228</v>
      </c>
      <c r="F37" s="95"/>
      <c r="G37" s="130"/>
      <c r="H37" s="131"/>
      <c r="I37" s="229"/>
      <c r="J37" s="95"/>
      <c r="K37" s="95"/>
      <c r="L37" s="95"/>
      <c r="M37" s="95"/>
      <c r="N37" s="95"/>
      <c r="O37" s="95"/>
      <c r="P37" s="95"/>
      <c r="Q37" s="95"/>
      <c r="R37" s="95"/>
      <c r="S37" s="95"/>
      <c r="T37" s="95"/>
      <c r="U37" s="95"/>
      <c r="V37" s="95"/>
      <c r="W37" s="95"/>
      <c r="X37" s="95"/>
      <c r="Y37" s="93"/>
      <c r="Z37" s="93"/>
      <c r="AA37" s="93"/>
      <c r="AB37" s="125"/>
      <c r="AC37" s="125"/>
      <c r="AD37" s="85"/>
      <c r="AE37" s="85"/>
      <c r="AF37" s="85"/>
      <c r="AG37" s="85"/>
      <c r="AH37" s="85"/>
      <c r="AI37" s="85"/>
      <c r="AJ37" s="85"/>
      <c r="AK37" s="85"/>
      <c r="AL37" s="85"/>
      <c r="AM37" s="85"/>
      <c r="AN37" s="85"/>
      <c r="AO37" s="85"/>
      <c r="AP37" s="85"/>
      <c r="AQ37" s="87"/>
      <c r="AR37" s="87"/>
      <c r="AS37" s="87"/>
      <c r="AT37" s="87"/>
      <c r="AU37" s="87"/>
    </row>
    <row r="38" spans="2:47" ht="24.95" customHeight="1">
      <c r="B38" s="554"/>
      <c r="C38" s="258" t="s">
        <v>210</v>
      </c>
      <c r="D38" s="282" t="s">
        <v>215</v>
      </c>
      <c r="E38" s="284">
        <v>45071</v>
      </c>
      <c r="F38" s="95"/>
      <c r="G38" s="130"/>
      <c r="H38" s="131"/>
      <c r="I38" s="229"/>
      <c r="J38" s="95"/>
      <c r="K38" s="95"/>
      <c r="L38" s="95"/>
      <c r="M38" s="95"/>
      <c r="N38" s="95"/>
      <c r="O38" s="95"/>
      <c r="P38" s="95"/>
      <c r="Q38" s="95"/>
      <c r="R38" s="95"/>
      <c r="S38" s="95"/>
      <c r="T38" s="95"/>
      <c r="U38" s="95"/>
      <c r="V38" s="95"/>
      <c r="W38" s="95"/>
      <c r="X38" s="95"/>
      <c r="Y38" s="93"/>
      <c r="Z38" s="93"/>
      <c r="AA38" s="93"/>
      <c r="AB38" s="125"/>
      <c r="AC38" s="125"/>
      <c r="AD38" s="85"/>
      <c r="AE38" s="85"/>
      <c r="AF38" s="85"/>
      <c r="AG38" s="85"/>
      <c r="AH38" s="85"/>
      <c r="AI38" s="85"/>
      <c r="AJ38" s="85"/>
      <c r="AK38" s="85"/>
      <c r="AL38" s="85"/>
      <c r="AM38" s="85"/>
      <c r="AN38" s="85"/>
      <c r="AO38" s="85"/>
      <c r="AP38" s="85"/>
      <c r="AQ38" s="87"/>
      <c r="AR38" s="87"/>
      <c r="AS38" s="87"/>
      <c r="AT38" s="87"/>
      <c r="AU38" s="87"/>
    </row>
    <row r="39" spans="2:47" ht="24.95" customHeight="1">
      <c r="B39" s="554"/>
      <c r="C39" s="258" t="s">
        <v>211</v>
      </c>
      <c r="D39" s="287"/>
      <c r="E39" s="285">
        <v>200000</v>
      </c>
      <c r="F39" s="95"/>
      <c r="G39" s="130"/>
      <c r="H39" s="131"/>
      <c r="I39" s="229"/>
      <c r="J39" s="95"/>
      <c r="K39" s="95"/>
      <c r="L39" s="95"/>
      <c r="M39" s="95"/>
      <c r="N39" s="95"/>
      <c r="O39" s="95"/>
      <c r="P39" s="95"/>
      <c r="Q39" s="95"/>
      <c r="R39" s="95"/>
      <c r="S39" s="95"/>
      <c r="T39" s="95"/>
      <c r="U39" s="95"/>
      <c r="V39" s="95"/>
      <c r="W39" s="95"/>
      <c r="X39" s="95"/>
      <c r="Y39" s="93"/>
      <c r="Z39" s="93"/>
      <c r="AA39" s="93"/>
      <c r="AB39" s="125"/>
      <c r="AC39" s="125"/>
      <c r="AD39" s="85"/>
      <c r="AE39" s="85"/>
      <c r="AF39" s="85"/>
      <c r="AG39" s="85"/>
      <c r="AH39" s="85"/>
      <c r="AI39" s="85"/>
      <c r="AJ39" s="85"/>
      <c r="AK39" s="85"/>
      <c r="AL39" s="85"/>
      <c r="AM39" s="85"/>
      <c r="AN39" s="85"/>
      <c r="AO39" s="85"/>
      <c r="AP39" s="85"/>
      <c r="AQ39" s="87"/>
      <c r="AR39" s="87"/>
      <c r="AS39" s="87"/>
      <c r="AT39" s="87"/>
      <c r="AU39" s="87"/>
    </row>
    <row r="40" spans="2:47" ht="24.95" customHeight="1">
      <c r="B40" s="554"/>
      <c r="C40" s="258" t="s">
        <v>212</v>
      </c>
      <c r="D40" s="489"/>
      <c r="E40" s="285" t="s">
        <v>362</v>
      </c>
      <c r="F40" s="95"/>
      <c r="G40" s="130"/>
      <c r="H40" s="131"/>
      <c r="I40" s="229"/>
      <c r="J40" s="95"/>
      <c r="K40" s="95"/>
      <c r="L40" s="95"/>
      <c r="M40" s="95"/>
      <c r="N40" s="95"/>
      <c r="O40" s="95"/>
      <c r="P40" s="95"/>
      <c r="Q40" s="95"/>
      <c r="R40" s="95"/>
      <c r="S40" s="95"/>
      <c r="T40" s="95"/>
      <c r="U40" s="95"/>
      <c r="V40" s="95"/>
      <c r="W40" s="95"/>
      <c r="X40" s="95"/>
      <c r="Y40" s="93"/>
      <c r="Z40" s="93"/>
      <c r="AA40" s="93"/>
      <c r="AB40" s="125"/>
      <c r="AC40" s="125"/>
      <c r="AD40" s="85"/>
      <c r="AE40" s="85"/>
      <c r="AF40" s="85"/>
      <c r="AG40" s="85"/>
      <c r="AH40" s="85"/>
      <c r="AI40" s="85"/>
      <c r="AJ40" s="85"/>
      <c r="AK40" s="85"/>
      <c r="AL40" s="85"/>
      <c r="AM40" s="85"/>
      <c r="AN40" s="85"/>
      <c r="AO40" s="85"/>
      <c r="AP40" s="85"/>
      <c r="AQ40" s="87"/>
      <c r="AR40" s="87"/>
      <c r="AS40" s="87"/>
      <c r="AT40" s="87"/>
      <c r="AU40" s="87"/>
    </row>
    <row r="41" spans="2:47" ht="24.95" customHeight="1">
      <c r="B41" s="554"/>
      <c r="C41" s="258" t="s">
        <v>213</v>
      </c>
      <c r="D41" s="459">
        <f>MIN(D40,D39)</f>
        <v>0</v>
      </c>
      <c r="E41" s="286" t="s">
        <v>230</v>
      </c>
      <c r="F41" s="95"/>
      <c r="G41" s="130"/>
      <c r="H41" s="131"/>
      <c r="I41" s="229"/>
      <c r="J41" s="95"/>
      <c r="K41" s="95"/>
      <c r="L41" s="95"/>
      <c r="M41" s="95"/>
      <c r="N41" s="95"/>
      <c r="O41" s="95"/>
      <c r="P41" s="95"/>
      <c r="Q41" s="95"/>
      <c r="R41" s="95"/>
      <c r="S41" s="95"/>
      <c r="T41" s="95"/>
      <c r="U41" s="95"/>
      <c r="V41" s="95"/>
      <c r="W41" s="95"/>
      <c r="X41" s="95"/>
      <c r="Y41" s="93"/>
      <c r="Z41" s="93"/>
      <c r="AA41" s="93"/>
      <c r="AB41" s="125"/>
      <c r="AC41" s="125"/>
      <c r="AD41" s="85"/>
      <c r="AE41" s="85"/>
      <c r="AF41" s="85"/>
      <c r="AG41" s="85"/>
      <c r="AH41" s="85"/>
      <c r="AI41" s="85"/>
      <c r="AJ41" s="85"/>
      <c r="AK41" s="85"/>
      <c r="AL41" s="85"/>
      <c r="AM41" s="85"/>
      <c r="AN41" s="85"/>
      <c r="AO41" s="85"/>
      <c r="AP41" s="85"/>
      <c r="AQ41" s="87"/>
      <c r="AR41" s="87"/>
      <c r="AS41" s="87"/>
      <c r="AT41" s="87"/>
      <c r="AU41" s="87"/>
    </row>
    <row r="42" spans="2:47" ht="24.95" customHeight="1" thickBot="1">
      <c r="B42" s="555"/>
      <c r="C42" s="259" t="s">
        <v>214</v>
      </c>
      <c r="D42" s="460">
        <f>D41</f>
        <v>0</v>
      </c>
      <c r="E42" s="452" t="s">
        <v>229</v>
      </c>
      <c r="F42" s="95"/>
      <c r="G42" s="130"/>
      <c r="H42" s="131"/>
      <c r="I42" s="229"/>
      <c r="J42" s="95"/>
      <c r="K42" s="95"/>
      <c r="L42" s="95"/>
      <c r="M42" s="95"/>
      <c r="N42" s="95"/>
      <c r="O42" s="95"/>
      <c r="P42" s="95"/>
      <c r="Q42" s="95"/>
      <c r="R42" s="95"/>
      <c r="S42" s="95"/>
      <c r="T42" s="95"/>
      <c r="U42" s="95"/>
      <c r="V42" s="95"/>
      <c r="W42" s="95"/>
      <c r="X42" s="95"/>
      <c r="Y42" s="93"/>
      <c r="Z42" s="93"/>
      <c r="AA42" s="93"/>
      <c r="AB42" s="125"/>
      <c r="AC42" s="125"/>
      <c r="AD42" s="85"/>
      <c r="AE42" s="85"/>
      <c r="AF42" s="85"/>
      <c r="AG42" s="85"/>
      <c r="AH42" s="85"/>
      <c r="AI42" s="85"/>
      <c r="AJ42" s="85"/>
      <c r="AK42" s="85"/>
      <c r="AL42" s="85"/>
      <c r="AM42" s="85"/>
      <c r="AN42" s="85"/>
      <c r="AO42" s="85"/>
      <c r="AP42" s="85"/>
      <c r="AQ42" s="87"/>
      <c r="AR42" s="87"/>
      <c r="AS42" s="87"/>
      <c r="AT42" s="87"/>
      <c r="AU42" s="87"/>
    </row>
    <row r="43" spans="2:47" ht="24.95" customHeight="1">
      <c r="B43" s="556" t="s">
        <v>224</v>
      </c>
      <c r="C43" s="453" t="s">
        <v>206</v>
      </c>
      <c r="D43" s="454"/>
      <c r="E43" s="455" t="s">
        <v>227</v>
      </c>
      <c r="F43" s="95"/>
      <c r="G43" s="130"/>
      <c r="H43" s="131"/>
      <c r="I43" s="229"/>
      <c r="J43" s="95"/>
      <c r="K43" s="95"/>
      <c r="L43" s="95"/>
      <c r="M43" s="95"/>
      <c r="N43" s="95"/>
      <c r="O43" s="95"/>
      <c r="P43" s="95"/>
      <c r="Q43" s="95"/>
      <c r="R43" s="95"/>
      <c r="S43" s="95"/>
      <c r="T43" s="95"/>
      <c r="U43" s="95"/>
      <c r="V43" s="95"/>
      <c r="W43" s="95"/>
      <c r="X43" s="95"/>
      <c r="Y43" s="93"/>
      <c r="Z43" s="93"/>
      <c r="AA43" s="93"/>
      <c r="AB43" s="125"/>
      <c r="AC43" s="125"/>
      <c r="AD43" s="85"/>
      <c r="AE43" s="85"/>
      <c r="AF43" s="85"/>
      <c r="AG43" s="85"/>
      <c r="AH43" s="85"/>
      <c r="AI43" s="85"/>
      <c r="AJ43" s="85"/>
      <c r="AK43" s="85"/>
      <c r="AL43" s="85"/>
      <c r="AM43" s="85"/>
      <c r="AN43" s="85"/>
      <c r="AO43" s="85"/>
      <c r="AP43" s="85"/>
      <c r="AQ43" s="87"/>
      <c r="AR43" s="87"/>
      <c r="AS43" s="87"/>
      <c r="AT43" s="87"/>
      <c r="AU43" s="87"/>
    </row>
    <row r="44" spans="2:47" ht="24.95" customHeight="1">
      <c r="B44" s="554"/>
      <c r="C44" s="258" t="s">
        <v>207</v>
      </c>
      <c r="D44" s="289"/>
      <c r="E44" s="279">
        <v>6</v>
      </c>
      <c r="F44" s="95"/>
      <c r="G44" s="130"/>
      <c r="H44" s="131"/>
      <c r="I44" s="229"/>
      <c r="J44" s="95"/>
      <c r="K44" s="95"/>
      <c r="L44" s="95"/>
      <c r="M44" s="95"/>
      <c r="N44" s="95"/>
      <c r="O44" s="95"/>
      <c r="P44" s="95"/>
      <c r="Q44" s="95"/>
      <c r="R44" s="95"/>
      <c r="S44" s="95"/>
      <c r="T44" s="95"/>
      <c r="U44" s="95"/>
      <c r="V44" s="95"/>
      <c r="W44" s="95"/>
      <c r="X44" s="95"/>
      <c r="Y44" s="93"/>
      <c r="Z44" s="93"/>
      <c r="AA44" s="93"/>
      <c r="AB44" s="125"/>
      <c r="AC44" s="125"/>
      <c r="AD44" s="85"/>
      <c r="AE44" s="85"/>
      <c r="AF44" s="85"/>
      <c r="AG44" s="85"/>
      <c r="AH44" s="85"/>
      <c r="AI44" s="85"/>
      <c r="AJ44" s="85"/>
      <c r="AK44" s="85"/>
      <c r="AL44" s="85"/>
      <c r="AM44" s="85"/>
      <c r="AN44" s="85"/>
      <c r="AO44" s="85"/>
      <c r="AP44" s="85"/>
      <c r="AQ44" s="87"/>
      <c r="AR44" s="87"/>
      <c r="AS44" s="87"/>
      <c r="AT44" s="87"/>
      <c r="AU44" s="87"/>
    </row>
    <row r="45" spans="2:47" ht="24.95" customHeight="1">
      <c r="B45" s="554"/>
      <c r="C45" s="258" t="s">
        <v>208</v>
      </c>
      <c r="D45" s="282"/>
      <c r="E45" s="279" t="s">
        <v>228</v>
      </c>
      <c r="F45" s="95"/>
      <c r="G45" s="130"/>
      <c r="H45" s="131"/>
      <c r="I45" s="229"/>
      <c r="J45" s="95"/>
      <c r="K45" s="95"/>
      <c r="L45" s="95"/>
      <c r="M45" s="95"/>
      <c r="N45" s="95"/>
      <c r="O45" s="95"/>
      <c r="P45" s="95"/>
      <c r="Q45" s="95"/>
      <c r="R45" s="95"/>
      <c r="S45" s="95"/>
      <c r="T45" s="95"/>
      <c r="U45" s="95"/>
      <c r="V45" s="95"/>
      <c r="W45" s="95"/>
      <c r="X45" s="95"/>
      <c r="Y45" s="93"/>
      <c r="Z45" s="93"/>
      <c r="AA45" s="93"/>
      <c r="AB45" s="125"/>
      <c r="AC45" s="125"/>
      <c r="AD45" s="85"/>
      <c r="AE45" s="85"/>
      <c r="AF45" s="85"/>
      <c r="AG45" s="85"/>
      <c r="AH45" s="85"/>
      <c r="AI45" s="85"/>
      <c r="AJ45" s="85"/>
      <c r="AK45" s="85"/>
      <c r="AL45" s="85"/>
      <c r="AM45" s="85"/>
      <c r="AN45" s="85"/>
      <c r="AO45" s="85"/>
      <c r="AP45" s="85"/>
      <c r="AQ45" s="87"/>
      <c r="AR45" s="87"/>
      <c r="AS45" s="87"/>
      <c r="AT45" s="87"/>
      <c r="AU45" s="87"/>
    </row>
    <row r="46" spans="2:47" ht="24.95" customHeight="1">
      <c r="B46" s="554"/>
      <c r="C46" s="258" t="s">
        <v>210</v>
      </c>
      <c r="D46" s="282" t="s">
        <v>215</v>
      </c>
      <c r="E46" s="284">
        <v>45071</v>
      </c>
      <c r="F46" s="95"/>
      <c r="G46" s="130"/>
      <c r="H46" s="131"/>
      <c r="I46" s="229"/>
      <c r="J46" s="95"/>
      <c r="K46" s="95"/>
      <c r="L46" s="95"/>
      <c r="M46" s="95"/>
      <c r="N46" s="95"/>
      <c r="O46" s="95"/>
      <c r="P46" s="95"/>
      <c r="Q46" s="95"/>
      <c r="R46" s="95"/>
      <c r="S46" s="95"/>
      <c r="T46" s="95"/>
      <c r="U46" s="95"/>
      <c r="V46" s="95"/>
      <c r="W46" s="95"/>
      <c r="X46" s="95"/>
      <c r="Y46" s="93"/>
      <c r="Z46" s="93"/>
      <c r="AA46" s="93"/>
      <c r="AB46" s="125"/>
      <c r="AC46" s="125"/>
      <c r="AD46" s="85"/>
      <c r="AE46" s="85"/>
      <c r="AF46" s="85"/>
      <c r="AG46" s="85"/>
      <c r="AH46" s="85"/>
      <c r="AI46" s="85"/>
      <c r="AJ46" s="85"/>
      <c r="AK46" s="85"/>
      <c r="AL46" s="85"/>
      <c r="AM46" s="85"/>
      <c r="AN46" s="85"/>
      <c r="AO46" s="85"/>
      <c r="AP46" s="85"/>
      <c r="AQ46" s="87"/>
      <c r="AR46" s="87"/>
      <c r="AS46" s="87"/>
      <c r="AT46" s="87"/>
      <c r="AU46" s="87"/>
    </row>
    <row r="47" spans="2:47" ht="24.95" customHeight="1">
      <c r="B47" s="554"/>
      <c r="C47" s="258" t="s">
        <v>211</v>
      </c>
      <c r="D47" s="287"/>
      <c r="E47" s="285">
        <v>200000</v>
      </c>
      <c r="F47" s="95"/>
      <c r="G47" s="130"/>
      <c r="H47" s="131"/>
      <c r="I47" s="229"/>
      <c r="J47" s="95"/>
      <c r="K47" s="95"/>
      <c r="L47" s="95"/>
      <c r="M47" s="95"/>
      <c r="N47" s="95"/>
      <c r="O47" s="95"/>
      <c r="P47" s="95"/>
      <c r="Q47" s="95"/>
      <c r="R47" s="95"/>
      <c r="S47" s="95"/>
      <c r="T47" s="95"/>
      <c r="U47" s="95"/>
      <c r="V47" s="95"/>
      <c r="W47" s="95"/>
      <c r="X47" s="95"/>
      <c r="Y47" s="93"/>
      <c r="Z47" s="93"/>
      <c r="AA47" s="93"/>
      <c r="AB47" s="125"/>
      <c r="AC47" s="125"/>
      <c r="AD47" s="85"/>
      <c r="AE47" s="85"/>
      <c r="AF47" s="85"/>
      <c r="AG47" s="85"/>
      <c r="AH47" s="85"/>
      <c r="AI47" s="85"/>
      <c r="AJ47" s="85"/>
      <c r="AK47" s="85"/>
      <c r="AL47" s="85"/>
      <c r="AM47" s="85"/>
      <c r="AN47" s="85"/>
      <c r="AO47" s="85"/>
      <c r="AP47" s="85"/>
      <c r="AQ47" s="87"/>
      <c r="AR47" s="87"/>
      <c r="AS47" s="87"/>
      <c r="AT47" s="87"/>
      <c r="AU47" s="87"/>
    </row>
    <row r="48" spans="2:47" ht="24.95" customHeight="1">
      <c r="B48" s="554"/>
      <c r="C48" s="258" t="s">
        <v>212</v>
      </c>
      <c r="D48" s="489"/>
      <c r="E48" s="285" t="s">
        <v>362</v>
      </c>
      <c r="F48" s="95"/>
      <c r="G48" s="130"/>
      <c r="H48" s="131"/>
      <c r="I48" s="229"/>
      <c r="J48" s="95"/>
      <c r="K48" s="95"/>
      <c r="L48" s="95"/>
      <c r="M48" s="95"/>
      <c r="N48" s="95"/>
      <c r="O48" s="95"/>
      <c r="P48" s="95"/>
      <c r="Q48" s="95"/>
      <c r="R48" s="95"/>
      <c r="S48" s="95"/>
      <c r="T48" s="95"/>
      <c r="U48" s="95"/>
      <c r="V48" s="95"/>
      <c r="W48" s="95"/>
      <c r="X48" s="95"/>
      <c r="Y48" s="93"/>
      <c r="Z48" s="93"/>
      <c r="AA48" s="93"/>
      <c r="AB48" s="125"/>
      <c r="AC48" s="125"/>
      <c r="AD48" s="85"/>
      <c r="AE48" s="85"/>
      <c r="AF48" s="85"/>
      <c r="AG48" s="85"/>
      <c r="AH48" s="85"/>
      <c r="AI48" s="85"/>
      <c r="AJ48" s="85"/>
      <c r="AK48" s="85"/>
      <c r="AL48" s="85"/>
      <c r="AM48" s="85"/>
      <c r="AN48" s="85"/>
      <c r="AO48" s="85"/>
      <c r="AP48" s="85"/>
      <c r="AQ48" s="87"/>
      <c r="AR48" s="87"/>
      <c r="AS48" s="87"/>
      <c r="AT48" s="87"/>
      <c r="AU48" s="87"/>
    </row>
    <row r="49" spans="2:47" ht="24.95" customHeight="1">
      <c r="B49" s="554"/>
      <c r="C49" s="258" t="s">
        <v>213</v>
      </c>
      <c r="D49" s="459">
        <f>MIN(D48,D47)</f>
        <v>0</v>
      </c>
      <c r="E49" s="286" t="s">
        <v>230</v>
      </c>
      <c r="F49" s="95"/>
      <c r="G49" s="130"/>
      <c r="H49" s="131"/>
      <c r="I49" s="229"/>
      <c r="J49" s="95"/>
      <c r="K49" s="95"/>
      <c r="L49" s="95"/>
      <c r="M49" s="95"/>
      <c r="N49" s="95"/>
      <c r="O49" s="95"/>
      <c r="P49" s="95"/>
      <c r="Q49" s="95"/>
      <c r="R49" s="95"/>
      <c r="S49" s="95"/>
      <c r="T49" s="95"/>
      <c r="U49" s="95"/>
      <c r="V49" s="95"/>
      <c r="W49" s="95"/>
      <c r="X49" s="95"/>
      <c r="Y49" s="93"/>
      <c r="Z49" s="93"/>
      <c r="AA49" s="93"/>
      <c r="AB49" s="125"/>
      <c r="AC49" s="125"/>
      <c r="AD49" s="85"/>
      <c r="AE49" s="85"/>
      <c r="AF49" s="85"/>
      <c r="AG49" s="85"/>
      <c r="AH49" s="85"/>
      <c r="AI49" s="85"/>
      <c r="AJ49" s="85"/>
      <c r="AK49" s="85"/>
      <c r="AL49" s="85"/>
      <c r="AM49" s="85"/>
      <c r="AN49" s="85"/>
      <c r="AO49" s="85"/>
      <c r="AP49" s="85"/>
      <c r="AQ49" s="87"/>
      <c r="AR49" s="87"/>
      <c r="AS49" s="87"/>
      <c r="AT49" s="87"/>
      <c r="AU49" s="87"/>
    </row>
    <row r="50" spans="2:47" ht="24.95" customHeight="1" thickBot="1">
      <c r="B50" s="555"/>
      <c r="C50" s="259" t="s">
        <v>214</v>
      </c>
      <c r="D50" s="460">
        <f>D49</f>
        <v>0</v>
      </c>
      <c r="E50" s="452" t="s">
        <v>229</v>
      </c>
      <c r="F50" s="95"/>
      <c r="G50" s="130"/>
      <c r="H50" s="131"/>
      <c r="I50" s="229"/>
      <c r="J50" s="95"/>
      <c r="K50" s="95"/>
      <c r="L50" s="95"/>
      <c r="M50" s="95"/>
      <c r="N50" s="95"/>
      <c r="O50" s="95"/>
      <c r="P50" s="95"/>
      <c r="Q50" s="95"/>
      <c r="R50" s="95"/>
      <c r="S50" s="95"/>
      <c r="T50" s="95"/>
      <c r="U50" s="95"/>
      <c r="V50" s="95"/>
      <c r="W50" s="95"/>
      <c r="X50" s="95"/>
      <c r="Y50" s="93"/>
      <c r="Z50" s="93"/>
      <c r="AA50" s="93"/>
      <c r="AB50" s="125"/>
      <c r="AC50" s="125"/>
      <c r="AD50" s="85"/>
      <c r="AE50" s="85"/>
      <c r="AF50" s="85"/>
      <c r="AG50" s="85"/>
      <c r="AH50" s="85"/>
      <c r="AI50" s="85"/>
      <c r="AJ50" s="85"/>
      <c r="AK50" s="85"/>
      <c r="AL50" s="85"/>
      <c r="AM50" s="85"/>
      <c r="AN50" s="85"/>
      <c r="AO50" s="85"/>
      <c r="AP50" s="85"/>
      <c r="AQ50" s="87"/>
      <c r="AR50" s="87"/>
      <c r="AS50" s="87"/>
      <c r="AT50" s="87"/>
      <c r="AU50" s="87"/>
    </row>
    <row r="51" spans="2:47" ht="24.95" customHeight="1">
      <c r="B51" s="556" t="s">
        <v>225</v>
      </c>
      <c r="C51" s="453" t="s">
        <v>206</v>
      </c>
      <c r="D51" s="454"/>
      <c r="E51" s="455" t="s">
        <v>227</v>
      </c>
      <c r="F51" s="95"/>
      <c r="G51" s="130"/>
      <c r="H51" s="131"/>
      <c r="I51" s="229"/>
      <c r="J51" s="95"/>
      <c r="K51" s="95"/>
      <c r="L51" s="95"/>
      <c r="M51" s="95"/>
      <c r="N51" s="95"/>
      <c r="O51" s="95"/>
      <c r="P51" s="95"/>
      <c r="Q51" s="95"/>
      <c r="R51" s="95"/>
      <c r="S51" s="95"/>
      <c r="T51" s="95"/>
      <c r="U51" s="95"/>
      <c r="V51" s="95"/>
      <c r="W51" s="95"/>
      <c r="X51" s="95"/>
      <c r="Y51" s="93"/>
      <c r="Z51" s="93"/>
      <c r="AA51" s="93"/>
      <c r="AB51" s="125"/>
      <c r="AC51" s="125"/>
      <c r="AD51" s="85"/>
      <c r="AE51" s="85"/>
      <c r="AF51" s="85"/>
      <c r="AG51" s="85"/>
      <c r="AH51" s="85"/>
      <c r="AI51" s="85"/>
      <c r="AJ51" s="85"/>
      <c r="AK51" s="85"/>
      <c r="AL51" s="85"/>
      <c r="AM51" s="85"/>
      <c r="AN51" s="85"/>
      <c r="AO51" s="85"/>
      <c r="AP51" s="85"/>
      <c r="AQ51" s="87"/>
      <c r="AR51" s="87"/>
      <c r="AS51" s="87"/>
      <c r="AT51" s="87"/>
      <c r="AU51" s="87"/>
    </row>
    <row r="52" spans="2:47" ht="24.95" customHeight="1">
      <c r="B52" s="554"/>
      <c r="C52" s="258" t="s">
        <v>207</v>
      </c>
      <c r="D52" s="289"/>
      <c r="E52" s="279">
        <v>6</v>
      </c>
      <c r="F52" s="95"/>
      <c r="G52" s="130"/>
      <c r="H52" s="131"/>
      <c r="I52" s="229"/>
      <c r="J52" s="95"/>
      <c r="K52" s="95"/>
      <c r="L52" s="95"/>
      <c r="M52" s="95"/>
      <c r="N52" s="95"/>
      <c r="O52" s="95"/>
      <c r="P52" s="95"/>
      <c r="Q52" s="95"/>
      <c r="R52" s="95"/>
      <c r="S52" s="95"/>
      <c r="T52" s="95"/>
      <c r="U52" s="95"/>
      <c r="V52" s="95"/>
      <c r="W52" s="95"/>
      <c r="X52" s="95"/>
      <c r="Y52" s="93"/>
      <c r="Z52" s="93"/>
      <c r="AA52" s="93"/>
      <c r="AB52" s="125"/>
      <c r="AC52" s="125"/>
      <c r="AD52" s="85"/>
      <c r="AE52" s="85"/>
      <c r="AF52" s="85"/>
      <c r="AG52" s="85"/>
      <c r="AH52" s="85"/>
      <c r="AI52" s="85"/>
      <c r="AJ52" s="85"/>
      <c r="AK52" s="85"/>
      <c r="AL52" s="85"/>
      <c r="AM52" s="85"/>
      <c r="AN52" s="85"/>
      <c r="AO52" s="85"/>
      <c r="AP52" s="85"/>
      <c r="AQ52" s="87"/>
      <c r="AR52" s="87"/>
      <c r="AS52" s="87"/>
      <c r="AT52" s="87"/>
      <c r="AU52" s="87"/>
    </row>
    <row r="53" spans="2:47" ht="24.95" customHeight="1">
      <c r="B53" s="554"/>
      <c r="C53" s="258" t="s">
        <v>208</v>
      </c>
      <c r="D53" s="282"/>
      <c r="E53" s="279" t="s">
        <v>228</v>
      </c>
      <c r="F53" s="95"/>
      <c r="G53" s="130"/>
      <c r="H53" s="131"/>
      <c r="I53" s="229"/>
      <c r="J53" s="95"/>
      <c r="K53" s="95"/>
      <c r="L53" s="95"/>
      <c r="M53" s="95"/>
      <c r="N53" s="95"/>
      <c r="O53" s="95"/>
      <c r="P53" s="95"/>
      <c r="Q53" s="95"/>
      <c r="R53" s="95"/>
      <c r="S53" s="95"/>
      <c r="T53" s="95"/>
      <c r="U53" s="95"/>
      <c r="V53" s="95"/>
      <c r="W53" s="95"/>
      <c r="X53" s="95"/>
      <c r="Y53" s="93"/>
      <c r="Z53" s="93"/>
      <c r="AA53" s="93"/>
      <c r="AB53" s="125"/>
      <c r="AC53" s="125"/>
      <c r="AD53" s="85"/>
      <c r="AE53" s="85"/>
      <c r="AF53" s="85"/>
      <c r="AG53" s="85"/>
      <c r="AH53" s="85"/>
      <c r="AI53" s="85"/>
      <c r="AJ53" s="85"/>
      <c r="AK53" s="85"/>
      <c r="AL53" s="85"/>
      <c r="AM53" s="85"/>
      <c r="AN53" s="85"/>
      <c r="AO53" s="85"/>
      <c r="AP53" s="85"/>
      <c r="AQ53" s="87"/>
      <c r="AR53" s="87"/>
      <c r="AS53" s="87"/>
      <c r="AT53" s="87"/>
      <c r="AU53" s="87"/>
    </row>
    <row r="54" spans="2:47" ht="24.95" customHeight="1">
      <c r="B54" s="554"/>
      <c r="C54" s="258" t="s">
        <v>210</v>
      </c>
      <c r="D54" s="282" t="s">
        <v>215</v>
      </c>
      <c r="E54" s="284">
        <v>45071</v>
      </c>
      <c r="F54" s="95"/>
      <c r="G54" s="130"/>
      <c r="H54" s="131"/>
      <c r="I54" s="229"/>
      <c r="J54" s="95"/>
      <c r="K54" s="95"/>
      <c r="L54" s="95"/>
      <c r="M54" s="95"/>
      <c r="N54" s="95"/>
      <c r="O54" s="95"/>
      <c r="P54" s="95"/>
      <c r="Q54" s="95"/>
      <c r="R54" s="95"/>
      <c r="S54" s="95"/>
      <c r="T54" s="95"/>
      <c r="U54" s="95"/>
      <c r="V54" s="95"/>
      <c r="W54" s="95"/>
      <c r="X54" s="95"/>
      <c r="Y54" s="93"/>
      <c r="Z54" s="93"/>
      <c r="AA54" s="93"/>
      <c r="AB54" s="125"/>
      <c r="AC54" s="125"/>
      <c r="AD54" s="85"/>
      <c r="AE54" s="85"/>
      <c r="AF54" s="85"/>
      <c r="AG54" s="85"/>
      <c r="AH54" s="85"/>
      <c r="AI54" s="85"/>
      <c r="AJ54" s="85"/>
      <c r="AK54" s="85"/>
      <c r="AL54" s="85"/>
      <c r="AM54" s="85"/>
      <c r="AN54" s="85"/>
      <c r="AO54" s="85"/>
      <c r="AP54" s="85"/>
      <c r="AQ54" s="87"/>
      <c r="AR54" s="87"/>
      <c r="AS54" s="87"/>
      <c r="AT54" s="87"/>
      <c r="AU54" s="87"/>
    </row>
    <row r="55" spans="2:47" ht="24.95" customHeight="1">
      <c r="B55" s="554"/>
      <c r="C55" s="258" t="s">
        <v>211</v>
      </c>
      <c r="D55" s="287"/>
      <c r="E55" s="285">
        <v>200000</v>
      </c>
      <c r="F55" s="95"/>
      <c r="G55" s="130"/>
      <c r="H55" s="131"/>
      <c r="I55" s="229"/>
      <c r="J55" s="95"/>
      <c r="K55" s="95"/>
      <c r="L55" s="95"/>
      <c r="M55" s="95"/>
      <c r="N55" s="95"/>
      <c r="O55" s="95"/>
      <c r="P55" s="95"/>
      <c r="Q55" s="95"/>
      <c r="R55" s="95"/>
      <c r="S55" s="95"/>
      <c r="T55" s="95"/>
      <c r="U55" s="95"/>
      <c r="V55" s="95"/>
      <c r="W55" s="95"/>
      <c r="X55" s="95"/>
      <c r="Y55" s="93"/>
      <c r="Z55" s="93"/>
      <c r="AA55" s="93"/>
      <c r="AB55" s="125"/>
      <c r="AC55" s="125"/>
      <c r="AD55" s="85"/>
      <c r="AE55" s="85"/>
      <c r="AF55" s="85"/>
      <c r="AG55" s="85"/>
      <c r="AH55" s="85"/>
      <c r="AI55" s="85"/>
      <c r="AJ55" s="85"/>
      <c r="AK55" s="85"/>
      <c r="AL55" s="85"/>
      <c r="AM55" s="85"/>
      <c r="AN55" s="85"/>
      <c r="AO55" s="85"/>
      <c r="AP55" s="85"/>
      <c r="AQ55" s="87"/>
      <c r="AR55" s="87"/>
      <c r="AS55" s="87"/>
      <c r="AT55" s="87"/>
      <c r="AU55" s="87"/>
    </row>
    <row r="56" spans="2:47" ht="24.95" customHeight="1">
      <c r="B56" s="554"/>
      <c r="C56" s="258" t="s">
        <v>212</v>
      </c>
      <c r="D56" s="489"/>
      <c r="E56" s="285" t="s">
        <v>362</v>
      </c>
      <c r="F56" s="95"/>
      <c r="G56" s="130"/>
      <c r="H56" s="131"/>
      <c r="I56" s="229"/>
      <c r="J56" s="95"/>
      <c r="K56" s="95"/>
      <c r="L56" s="95"/>
      <c r="M56" s="95"/>
      <c r="N56" s="95"/>
      <c r="O56" s="95"/>
      <c r="P56" s="95"/>
      <c r="Q56" s="95"/>
      <c r="R56" s="95"/>
      <c r="S56" s="95"/>
      <c r="T56" s="95"/>
      <c r="U56" s="95"/>
      <c r="V56" s="95"/>
      <c r="W56" s="95"/>
      <c r="X56" s="95"/>
      <c r="Y56" s="93"/>
      <c r="Z56" s="93"/>
      <c r="AA56" s="93"/>
      <c r="AB56" s="125"/>
      <c r="AC56" s="125"/>
      <c r="AD56" s="85"/>
      <c r="AE56" s="85"/>
      <c r="AF56" s="85"/>
      <c r="AG56" s="85"/>
      <c r="AH56" s="85"/>
      <c r="AI56" s="85"/>
      <c r="AJ56" s="85"/>
      <c r="AK56" s="85"/>
      <c r="AL56" s="85"/>
      <c r="AM56" s="85"/>
      <c r="AN56" s="85"/>
      <c r="AO56" s="85"/>
      <c r="AP56" s="85"/>
      <c r="AQ56" s="87"/>
      <c r="AR56" s="87"/>
      <c r="AS56" s="87"/>
      <c r="AT56" s="87"/>
      <c r="AU56" s="87"/>
    </row>
    <row r="57" spans="2:47" ht="24.95" customHeight="1">
      <c r="B57" s="554"/>
      <c r="C57" s="258" t="s">
        <v>213</v>
      </c>
      <c r="D57" s="459">
        <f>MIN(D56,D55)</f>
        <v>0</v>
      </c>
      <c r="E57" s="286" t="s">
        <v>230</v>
      </c>
      <c r="F57" s="95"/>
      <c r="G57" s="130"/>
      <c r="H57" s="131"/>
      <c r="I57" s="229"/>
      <c r="J57" s="95"/>
      <c r="K57" s="95"/>
      <c r="L57" s="95"/>
      <c r="M57" s="95"/>
      <c r="N57" s="95"/>
      <c r="O57" s="95"/>
      <c r="P57" s="95"/>
      <c r="Q57" s="95"/>
      <c r="R57" s="95"/>
      <c r="S57" s="95"/>
      <c r="T57" s="95"/>
      <c r="U57" s="95"/>
      <c r="V57" s="95"/>
      <c r="W57" s="95"/>
      <c r="X57" s="95"/>
      <c r="Y57" s="93"/>
      <c r="Z57" s="93"/>
      <c r="AA57" s="93"/>
      <c r="AB57" s="125"/>
      <c r="AC57" s="125"/>
      <c r="AD57" s="85"/>
      <c r="AE57" s="85"/>
      <c r="AF57" s="85"/>
      <c r="AG57" s="85"/>
      <c r="AH57" s="85"/>
      <c r="AI57" s="85"/>
      <c r="AJ57" s="85"/>
      <c r="AK57" s="85"/>
      <c r="AL57" s="85"/>
      <c r="AM57" s="85"/>
      <c r="AN57" s="85"/>
      <c r="AO57" s="85"/>
      <c r="AP57" s="85"/>
      <c r="AQ57" s="87"/>
      <c r="AR57" s="87"/>
      <c r="AS57" s="87"/>
      <c r="AT57" s="87"/>
      <c r="AU57" s="87"/>
    </row>
    <row r="58" spans="2:47" ht="24.95" customHeight="1" thickBot="1">
      <c r="B58" s="555"/>
      <c r="C58" s="259" t="s">
        <v>214</v>
      </c>
      <c r="D58" s="460">
        <f>D57</f>
        <v>0</v>
      </c>
      <c r="E58" s="452" t="s">
        <v>229</v>
      </c>
      <c r="F58" s="95"/>
      <c r="G58" s="130"/>
      <c r="H58" s="131"/>
      <c r="I58" s="229"/>
      <c r="J58" s="95"/>
      <c r="K58" s="95"/>
      <c r="L58" s="95"/>
      <c r="M58" s="95"/>
      <c r="N58" s="95"/>
      <c r="O58" s="95"/>
      <c r="P58" s="95"/>
      <c r="Q58" s="95"/>
      <c r="R58" s="95"/>
      <c r="S58" s="95"/>
      <c r="T58" s="95"/>
      <c r="U58" s="95"/>
      <c r="V58" s="95"/>
      <c r="W58" s="95"/>
      <c r="X58" s="95"/>
      <c r="Y58" s="93"/>
      <c r="Z58" s="93"/>
      <c r="AA58" s="93"/>
      <c r="AB58" s="125"/>
      <c r="AC58" s="125"/>
      <c r="AD58" s="85"/>
      <c r="AE58" s="85"/>
      <c r="AF58" s="85"/>
      <c r="AG58" s="85"/>
      <c r="AH58" s="85"/>
      <c r="AI58" s="85"/>
      <c r="AJ58" s="85"/>
      <c r="AK58" s="85"/>
      <c r="AL58" s="85"/>
      <c r="AM58" s="85"/>
      <c r="AN58" s="85"/>
      <c r="AO58" s="85"/>
      <c r="AP58" s="85"/>
      <c r="AQ58" s="87"/>
      <c r="AR58" s="87"/>
      <c r="AS58" s="87"/>
      <c r="AT58" s="87"/>
      <c r="AU58" s="87"/>
    </row>
    <row r="59" spans="2:47" ht="24.95" customHeight="1">
      <c r="B59" s="556" t="s">
        <v>226</v>
      </c>
      <c r="C59" s="453" t="s">
        <v>206</v>
      </c>
      <c r="D59" s="454"/>
      <c r="E59" s="455" t="s">
        <v>227</v>
      </c>
      <c r="F59" s="95"/>
      <c r="G59" s="130"/>
      <c r="H59" s="131"/>
      <c r="I59" s="229"/>
      <c r="J59" s="95"/>
      <c r="K59" s="95"/>
      <c r="L59" s="95"/>
      <c r="M59" s="95"/>
      <c r="N59" s="95"/>
      <c r="O59" s="95"/>
      <c r="P59" s="95"/>
      <c r="Q59" s="95"/>
      <c r="R59" s="95"/>
      <c r="S59" s="95"/>
      <c r="T59" s="95"/>
      <c r="U59" s="95"/>
      <c r="V59" s="95"/>
      <c r="W59" s="95"/>
      <c r="X59" s="95"/>
      <c r="Y59" s="93"/>
      <c r="Z59" s="93"/>
      <c r="AA59" s="93"/>
      <c r="AB59" s="125"/>
      <c r="AC59" s="125"/>
      <c r="AD59" s="85"/>
      <c r="AE59" s="85"/>
      <c r="AF59" s="85"/>
      <c r="AG59" s="85"/>
      <c r="AH59" s="85"/>
      <c r="AI59" s="85"/>
      <c r="AJ59" s="85"/>
      <c r="AK59" s="85"/>
      <c r="AL59" s="85"/>
      <c r="AM59" s="85"/>
      <c r="AN59" s="85"/>
      <c r="AO59" s="85"/>
      <c r="AP59" s="85"/>
      <c r="AQ59" s="87"/>
      <c r="AR59" s="87"/>
      <c r="AS59" s="87"/>
      <c r="AT59" s="87"/>
      <c r="AU59" s="87"/>
    </row>
    <row r="60" spans="2:47" ht="24.95" customHeight="1">
      <c r="B60" s="554"/>
      <c r="C60" s="258" t="s">
        <v>207</v>
      </c>
      <c r="D60" s="289"/>
      <c r="E60" s="279">
        <v>6</v>
      </c>
      <c r="F60" s="95"/>
      <c r="G60" s="130"/>
      <c r="H60" s="131"/>
      <c r="I60" s="229"/>
      <c r="J60" s="95"/>
      <c r="K60" s="95"/>
      <c r="L60" s="95"/>
      <c r="M60" s="95"/>
      <c r="N60" s="95"/>
      <c r="O60" s="95"/>
      <c r="P60" s="95"/>
      <c r="Q60" s="95"/>
      <c r="R60" s="95"/>
      <c r="S60" s="95"/>
      <c r="T60" s="95"/>
      <c r="U60" s="95"/>
      <c r="V60" s="95"/>
      <c r="W60" s="95"/>
      <c r="X60" s="95"/>
      <c r="Y60" s="93"/>
      <c r="Z60" s="93"/>
      <c r="AA60" s="93"/>
      <c r="AB60" s="125"/>
      <c r="AC60" s="125"/>
      <c r="AD60" s="85"/>
      <c r="AE60" s="85"/>
      <c r="AF60" s="85"/>
      <c r="AG60" s="85"/>
      <c r="AH60" s="85"/>
      <c r="AI60" s="85"/>
      <c r="AJ60" s="85"/>
      <c r="AK60" s="85"/>
      <c r="AL60" s="85"/>
      <c r="AM60" s="85"/>
      <c r="AN60" s="85"/>
      <c r="AO60" s="85"/>
      <c r="AP60" s="85"/>
      <c r="AQ60" s="87"/>
      <c r="AR60" s="87"/>
      <c r="AS60" s="87"/>
      <c r="AT60" s="87"/>
      <c r="AU60" s="87"/>
    </row>
    <row r="61" spans="2:47" ht="24.95" customHeight="1">
      <c r="B61" s="554"/>
      <c r="C61" s="258" t="s">
        <v>208</v>
      </c>
      <c r="D61" s="282"/>
      <c r="E61" s="279" t="s">
        <v>228</v>
      </c>
      <c r="F61" s="95"/>
      <c r="G61" s="130"/>
      <c r="H61" s="131"/>
      <c r="I61" s="229"/>
      <c r="J61" s="95"/>
      <c r="K61" s="95"/>
      <c r="L61" s="95"/>
      <c r="M61" s="95"/>
      <c r="N61" s="95"/>
      <c r="O61" s="95"/>
      <c r="P61" s="95"/>
      <c r="Q61" s="95"/>
      <c r="R61" s="95"/>
      <c r="S61" s="95"/>
      <c r="T61" s="95"/>
      <c r="U61" s="95"/>
      <c r="V61" s="95"/>
      <c r="W61" s="95"/>
      <c r="X61" s="95"/>
      <c r="Y61" s="93"/>
      <c r="Z61" s="93"/>
      <c r="AA61" s="93"/>
      <c r="AB61" s="125"/>
      <c r="AC61" s="125"/>
      <c r="AD61" s="85"/>
      <c r="AE61" s="85"/>
      <c r="AF61" s="85"/>
      <c r="AG61" s="85"/>
      <c r="AH61" s="85"/>
      <c r="AI61" s="85"/>
      <c r="AJ61" s="85"/>
      <c r="AK61" s="85"/>
      <c r="AL61" s="85"/>
      <c r="AM61" s="85"/>
      <c r="AN61" s="85"/>
      <c r="AO61" s="85"/>
      <c r="AP61" s="85"/>
      <c r="AQ61" s="87"/>
      <c r="AR61" s="87"/>
      <c r="AS61" s="87"/>
      <c r="AT61" s="87"/>
      <c r="AU61" s="87"/>
    </row>
    <row r="62" spans="2:47" ht="24.95" customHeight="1">
      <c r="B62" s="554"/>
      <c r="C62" s="258" t="s">
        <v>210</v>
      </c>
      <c r="D62" s="282" t="s">
        <v>215</v>
      </c>
      <c r="E62" s="284">
        <v>45071</v>
      </c>
      <c r="F62" s="95"/>
      <c r="G62" s="130"/>
      <c r="H62" s="131"/>
      <c r="I62" s="229"/>
      <c r="J62" s="95"/>
      <c r="K62" s="95"/>
      <c r="L62" s="95"/>
      <c r="M62" s="95"/>
      <c r="N62" s="95"/>
      <c r="O62" s="95"/>
      <c r="P62" s="95"/>
      <c r="Q62" s="95"/>
      <c r="R62" s="95"/>
      <c r="S62" s="95"/>
      <c r="T62" s="95"/>
      <c r="U62" s="95"/>
      <c r="V62" s="95"/>
      <c r="W62" s="95"/>
      <c r="X62" s="95"/>
      <c r="Y62" s="93"/>
      <c r="Z62" s="93"/>
      <c r="AA62" s="93"/>
      <c r="AB62" s="125"/>
      <c r="AC62" s="125"/>
      <c r="AD62" s="85"/>
      <c r="AE62" s="85"/>
      <c r="AF62" s="85"/>
      <c r="AG62" s="85"/>
      <c r="AH62" s="85"/>
      <c r="AI62" s="85"/>
      <c r="AJ62" s="85"/>
      <c r="AK62" s="85"/>
      <c r="AL62" s="85"/>
      <c r="AM62" s="85"/>
      <c r="AN62" s="85"/>
      <c r="AO62" s="85"/>
      <c r="AP62" s="85"/>
      <c r="AQ62" s="87"/>
      <c r="AR62" s="87"/>
      <c r="AS62" s="87"/>
      <c r="AT62" s="87"/>
      <c r="AU62" s="87"/>
    </row>
    <row r="63" spans="2:47" ht="24.95" customHeight="1">
      <c r="B63" s="554"/>
      <c r="C63" s="258" t="s">
        <v>211</v>
      </c>
      <c r="D63" s="287"/>
      <c r="E63" s="285">
        <v>200000</v>
      </c>
      <c r="F63" s="95"/>
      <c r="G63" s="130"/>
      <c r="H63" s="131"/>
      <c r="I63" s="229"/>
      <c r="J63" s="95"/>
      <c r="K63" s="95"/>
      <c r="L63" s="95"/>
      <c r="M63" s="95"/>
      <c r="N63" s="95"/>
      <c r="O63" s="95"/>
      <c r="P63" s="95"/>
      <c r="Q63" s="95"/>
      <c r="R63" s="95"/>
      <c r="S63" s="95"/>
      <c r="T63" s="95"/>
      <c r="U63" s="95"/>
      <c r="V63" s="95"/>
      <c r="W63" s="95"/>
      <c r="X63" s="95"/>
      <c r="Y63" s="93"/>
      <c r="Z63" s="93"/>
      <c r="AA63" s="93"/>
      <c r="AB63" s="125"/>
      <c r="AC63" s="125"/>
      <c r="AD63" s="85"/>
      <c r="AE63" s="85"/>
      <c r="AF63" s="85"/>
      <c r="AG63" s="85"/>
      <c r="AH63" s="85"/>
      <c r="AI63" s="85"/>
      <c r="AJ63" s="85"/>
      <c r="AK63" s="85"/>
      <c r="AL63" s="85"/>
      <c r="AM63" s="85"/>
      <c r="AN63" s="85"/>
      <c r="AO63" s="85"/>
      <c r="AP63" s="85"/>
      <c r="AQ63" s="87"/>
      <c r="AR63" s="87"/>
      <c r="AS63" s="87"/>
      <c r="AT63" s="87"/>
      <c r="AU63" s="87"/>
    </row>
    <row r="64" spans="2:47" ht="24.95" customHeight="1">
      <c r="B64" s="554"/>
      <c r="C64" s="258" t="s">
        <v>212</v>
      </c>
      <c r="D64" s="489"/>
      <c r="E64" s="285" t="s">
        <v>362</v>
      </c>
      <c r="F64" s="95"/>
      <c r="G64" s="130"/>
      <c r="H64" s="131"/>
      <c r="I64" s="229"/>
      <c r="J64" s="95"/>
      <c r="K64" s="95"/>
      <c r="L64" s="95"/>
      <c r="M64" s="95"/>
      <c r="N64" s="95"/>
      <c r="O64" s="95"/>
      <c r="P64" s="95"/>
      <c r="Q64" s="95"/>
      <c r="R64" s="95"/>
      <c r="S64" s="95"/>
      <c r="T64" s="95"/>
      <c r="U64" s="95"/>
      <c r="V64" s="95"/>
      <c r="W64" s="95"/>
      <c r="X64" s="95"/>
      <c r="Y64" s="93"/>
      <c r="Z64" s="93"/>
      <c r="AA64" s="93"/>
      <c r="AB64" s="125"/>
      <c r="AC64" s="125"/>
      <c r="AD64" s="85"/>
      <c r="AE64" s="85"/>
      <c r="AF64" s="85"/>
      <c r="AG64" s="85"/>
      <c r="AH64" s="85"/>
      <c r="AI64" s="85"/>
      <c r="AJ64" s="85"/>
      <c r="AK64" s="85"/>
      <c r="AL64" s="85"/>
      <c r="AM64" s="85"/>
      <c r="AN64" s="85"/>
      <c r="AO64" s="85"/>
      <c r="AP64" s="85"/>
      <c r="AQ64" s="87"/>
      <c r="AR64" s="87"/>
      <c r="AS64" s="87"/>
      <c r="AT64" s="87"/>
      <c r="AU64" s="87"/>
    </row>
    <row r="65" spans="2:47" ht="24.95" customHeight="1">
      <c r="B65" s="554"/>
      <c r="C65" s="258" t="s">
        <v>213</v>
      </c>
      <c r="D65" s="459">
        <f>MIN(D64,D63)</f>
        <v>0</v>
      </c>
      <c r="E65" s="286" t="s">
        <v>230</v>
      </c>
      <c r="F65" s="95"/>
      <c r="G65" s="130"/>
      <c r="H65" s="131"/>
      <c r="I65" s="229"/>
      <c r="J65" s="95"/>
      <c r="K65" s="95"/>
      <c r="L65" s="95"/>
      <c r="M65" s="95"/>
      <c r="N65" s="95"/>
      <c r="O65" s="95"/>
      <c r="P65" s="95"/>
      <c r="Q65" s="95"/>
      <c r="R65" s="95"/>
      <c r="S65" s="95"/>
      <c r="T65" s="95"/>
      <c r="U65" s="95"/>
      <c r="V65" s="95"/>
      <c r="W65" s="95"/>
      <c r="X65" s="95"/>
      <c r="Y65" s="93"/>
      <c r="Z65" s="93"/>
      <c r="AA65" s="93"/>
      <c r="AB65" s="125"/>
      <c r="AC65" s="125"/>
      <c r="AD65" s="85"/>
      <c r="AE65" s="85"/>
      <c r="AF65" s="85"/>
      <c r="AG65" s="85"/>
      <c r="AH65" s="85"/>
      <c r="AI65" s="85"/>
      <c r="AJ65" s="85"/>
      <c r="AK65" s="85"/>
      <c r="AL65" s="85"/>
      <c r="AM65" s="85"/>
      <c r="AN65" s="85"/>
      <c r="AO65" s="85"/>
      <c r="AP65" s="85"/>
      <c r="AQ65" s="87"/>
      <c r="AR65" s="87"/>
      <c r="AS65" s="87"/>
      <c r="AT65" s="87"/>
      <c r="AU65" s="87"/>
    </row>
    <row r="66" spans="2:47" ht="24.95" customHeight="1" thickBot="1">
      <c r="B66" s="555"/>
      <c r="C66" s="259" t="s">
        <v>214</v>
      </c>
      <c r="D66" s="460">
        <f>D65</f>
        <v>0</v>
      </c>
      <c r="E66" s="452" t="s">
        <v>229</v>
      </c>
      <c r="F66" s="95"/>
      <c r="G66" s="130"/>
      <c r="H66" s="131"/>
      <c r="I66" s="229"/>
      <c r="J66" s="95"/>
      <c r="K66" s="95"/>
      <c r="L66" s="95"/>
      <c r="M66" s="95"/>
      <c r="N66" s="95"/>
      <c r="O66" s="95"/>
      <c r="P66" s="95"/>
      <c r="Q66" s="95"/>
      <c r="R66" s="95"/>
      <c r="S66" s="95"/>
      <c r="T66" s="95"/>
      <c r="U66" s="95"/>
      <c r="V66" s="95"/>
      <c r="W66" s="95"/>
      <c r="X66" s="95"/>
      <c r="Y66" s="93"/>
      <c r="Z66" s="93"/>
      <c r="AA66" s="93"/>
      <c r="AB66" s="125"/>
      <c r="AC66" s="125"/>
      <c r="AD66" s="85"/>
      <c r="AE66" s="85"/>
      <c r="AF66" s="85"/>
      <c r="AG66" s="85"/>
      <c r="AH66" s="85"/>
      <c r="AI66" s="85"/>
      <c r="AJ66" s="85"/>
      <c r="AK66" s="85"/>
      <c r="AL66" s="85"/>
      <c r="AM66" s="85"/>
      <c r="AN66" s="85"/>
      <c r="AO66" s="85"/>
      <c r="AP66" s="85"/>
      <c r="AQ66" s="87"/>
      <c r="AR66" s="87"/>
      <c r="AS66" s="87"/>
      <c r="AT66" s="87"/>
      <c r="AU66" s="87"/>
    </row>
    <row r="67" spans="2:47" ht="24.95" customHeight="1">
      <c r="B67" s="556" t="s">
        <v>232</v>
      </c>
      <c r="C67" s="453" t="s">
        <v>206</v>
      </c>
      <c r="D67" s="454"/>
      <c r="E67" s="455" t="s">
        <v>227</v>
      </c>
      <c r="F67" s="95"/>
      <c r="G67" s="130"/>
      <c r="H67" s="131"/>
      <c r="I67" s="229"/>
      <c r="J67" s="95"/>
      <c r="K67" s="95"/>
      <c r="L67" s="95"/>
      <c r="M67" s="95"/>
      <c r="N67" s="95"/>
      <c r="O67" s="95"/>
      <c r="P67" s="95"/>
      <c r="Q67" s="95"/>
      <c r="R67" s="95"/>
      <c r="S67" s="95"/>
      <c r="T67" s="95"/>
      <c r="U67" s="95"/>
      <c r="V67" s="95"/>
      <c r="W67" s="95"/>
      <c r="X67" s="95"/>
      <c r="Y67" s="93"/>
      <c r="Z67" s="93"/>
      <c r="AA67" s="93"/>
      <c r="AB67" s="125"/>
      <c r="AC67" s="125"/>
      <c r="AD67" s="85"/>
      <c r="AE67" s="85"/>
      <c r="AF67" s="85"/>
      <c r="AG67" s="85"/>
      <c r="AH67" s="85"/>
      <c r="AI67" s="85"/>
      <c r="AJ67" s="85"/>
      <c r="AK67" s="85"/>
      <c r="AL67" s="85"/>
      <c r="AM67" s="85"/>
      <c r="AN67" s="85"/>
      <c r="AO67" s="85"/>
      <c r="AP67" s="85"/>
      <c r="AQ67" s="87"/>
      <c r="AR67" s="87"/>
      <c r="AS67" s="87"/>
      <c r="AT67" s="87"/>
      <c r="AU67" s="87"/>
    </row>
    <row r="68" spans="2:47" ht="24.95" customHeight="1">
      <c r="B68" s="554"/>
      <c r="C68" s="258" t="s">
        <v>207</v>
      </c>
      <c r="D68" s="289"/>
      <c r="E68" s="279">
        <v>6</v>
      </c>
      <c r="F68" s="95"/>
      <c r="G68" s="130"/>
      <c r="H68" s="131"/>
      <c r="I68" s="229"/>
      <c r="J68" s="95"/>
      <c r="K68" s="95"/>
      <c r="L68" s="95"/>
      <c r="M68" s="95"/>
      <c r="N68" s="95"/>
      <c r="O68" s="95"/>
      <c r="P68" s="95"/>
      <c r="Q68" s="95"/>
      <c r="R68" s="95"/>
      <c r="S68" s="95"/>
      <c r="T68" s="95"/>
      <c r="U68" s="95"/>
      <c r="V68" s="95"/>
      <c r="W68" s="95"/>
      <c r="X68" s="95"/>
      <c r="Y68" s="93"/>
      <c r="Z68" s="93"/>
      <c r="AA68" s="93"/>
      <c r="AB68" s="125"/>
      <c r="AC68" s="125"/>
      <c r="AD68" s="85"/>
      <c r="AE68" s="85"/>
      <c r="AF68" s="85"/>
      <c r="AG68" s="85"/>
      <c r="AH68" s="85"/>
      <c r="AI68" s="85"/>
      <c r="AJ68" s="85"/>
      <c r="AK68" s="85"/>
      <c r="AL68" s="85"/>
      <c r="AM68" s="85"/>
      <c r="AN68" s="85"/>
      <c r="AO68" s="85"/>
      <c r="AP68" s="85"/>
      <c r="AQ68" s="87"/>
      <c r="AR68" s="87"/>
      <c r="AS68" s="87"/>
      <c r="AT68" s="87"/>
      <c r="AU68" s="87"/>
    </row>
    <row r="69" spans="2:47" ht="24.95" customHeight="1">
      <c r="B69" s="554"/>
      <c r="C69" s="258" t="s">
        <v>208</v>
      </c>
      <c r="D69" s="282"/>
      <c r="E69" s="279" t="s">
        <v>228</v>
      </c>
      <c r="F69" s="95"/>
      <c r="G69" s="130"/>
      <c r="H69" s="131"/>
      <c r="I69" s="229"/>
      <c r="J69" s="95"/>
      <c r="K69" s="95"/>
      <c r="L69" s="95"/>
      <c r="M69" s="95"/>
      <c r="N69" s="95"/>
      <c r="O69" s="95"/>
      <c r="P69" s="95"/>
      <c r="Q69" s="95"/>
      <c r="R69" s="95"/>
      <c r="S69" s="95"/>
      <c r="T69" s="95"/>
      <c r="U69" s="95"/>
      <c r="V69" s="95"/>
      <c r="W69" s="95"/>
      <c r="X69" s="95"/>
      <c r="Y69" s="93"/>
      <c r="Z69" s="93"/>
      <c r="AA69" s="93"/>
      <c r="AB69" s="125"/>
      <c r="AC69" s="125"/>
      <c r="AD69" s="85"/>
      <c r="AE69" s="85"/>
      <c r="AF69" s="85"/>
      <c r="AG69" s="85"/>
      <c r="AH69" s="85"/>
      <c r="AI69" s="85"/>
      <c r="AJ69" s="85"/>
      <c r="AK69" s="85"/>
      <c r="AL69" s="85"/>
      <c r="AM69" s="85"/>
      <c r="AN69" s="85"/>
      <c r="AO69" s="85"/>
      <c r="AP69" s="85"/>
      <c r="AQ69" s="87"/>
      <c r="AR69" s="87"/>
      <c r="AS69" s="87"/>
      <c r="AT69" s="87"/>
      <c r="AU69" s="87"/>
    </row>
    <row r="70" spans="2:47" ht="24.95" customHeight="1">
      <c r="B70" s="554"/>
      <c r="C70" s="258" t="s">
        <v>210</v>
      </c>
      <c r="D70" s="282" t="s">
        <v>215</v>
      </c>
      <c r="E70" s="284">
        <v>45071</v>
      </c>
      <c r="F70" s="95"/>
      <c r="G70" s="130"/>
      <c r="H70" s="131"/>
      <c r="I70" s="229"/>
      <c r="J70" s="95"/>
      <c r="K70" s="95"/>
      <c r="L70" s="95"/>
      <c r="M70" s="95"/>
      <c r="N70" s="95"/>
      <c r="O70" s="95"/>
      <c r="P70" s="95"/>
      <c r="Q70" s="95"/>
      <c r="R70" s="95"/>
      <c r="S70" s="95"/>
      <c r="T70" s="95"/>
      <c r="U70" s="95"/>
      <c r="V70" s="95"/>
      <c r="W70" s="95"/>
      <c r="X70" s="95"/>
      <c r="Y70" s="93"/>
      <c r="Z70" s="93"/>
      <c r="AA70" s="93"/>
      <c r="AB70" s="125"/>
      <c r="AC70" s="125"/>
      <c r="AD70" s="85"/>
      <c r="AE70" s="85"/>
      <c r="AF70" s="85"/>
      <c r="AG70" s="85"/>
      <c r="AH70" s="85"/>
      <c r="AI70" s="85"/>
      <c r="AJ70" s="85"/>
      <c r="AK70" s="85"/>
      <c r="AL70" s="85"/>
      <c r="AM70" s="85"/>
      <c r="AN70" s="85"/>
      <c r="AO70" s="85"/>
      <c r="AP70" s="85"/>
      <c r="AQ70" s="87"/>
      <c r="AR70" s="87"/>
      <c r="AS70" s="87"/>
      <c r="AT70" s="87"/>
      <c r="AU70" s="87"/>
    </row>
    <row r="71" spans="2:47" ht="24.95" customHeight="1">
      <c r="B71" s="554"/>
      <c r="C71" s="258" t="s">
        <v>211</v>
      </c>
      <c r="D71" s="287"/>
      <c r="E71" s="285">
        <v>200000</v>
      </c>
      <c r="F71" s="95"/>
      <c r="G71" s="130"/>
      <c r="H71" s="131"/>
      <c r="I71" s="229"/>
      <c r="J71" s="95"/>
      <c r="K71" s="95"/>
      <c r="L71" s="95"/>
      <c r="M71" s="95"/>
      <c r="N71" s="95"/>
      <c r="O71" s="95"/>
      <c r="P71" s="95"/>
      <c r="Q71" s="95"/>
      <c r="R71" s="95"/>
      <c r="S71" s="95"/>
      <c r="T71" s="95"/>
      <c r="U71" s="95"/>
      <c r="V71" s="95"/>
      <c r="W71" s="95"/>
      <c r="X71" s="95"/>
      <c r="Y71" s="93"/>
      <c r="Z71" s="93"/>
      <c r="AA71" s="93"/>
      <c r="AB71" s="125"/>
      <c r="AC71" s="125"/>
      <c r="AD71" s="85"/>
      <c r="AE71" s="85"/>
      <c r="AF71" s="85"/>
      <c r="AG71" s="85"/>
      <c r="AH71" s="85"/>
      <c r="AI71" s="85"/>
      <c r="AJ71" s="85"/>
      <c r="AK71" s="85"/>
      <c r="AL71" s="85"/>
      <c r="AM71" s="85"/>
      <c r="AN71" s="85"/>
      <c r="AO71" s="85"/>
      <c r="AP71" s="85"/>
      <c r="AQ71" s="87"/>
      <c r="AR71" s="87"/>
      <c r="AS71" s="87"/>
      <c r="AT71" s="87"/>
      <c r="AU71" s="87"/>
    </row>
    <row r="72" spans="2:47" ht="24.95" customHeight="1">
      <c r="B72" s="554"/>
      <c r="C72" s="258" t="s">
        <v>212</v>
      </c>
      <c r="D72" s="489"/>
      <c r="E72" s="285" t="s">
        <v>362</v>
      </c>
      <c r="F72" s="95"/>
      <c r="G72" s="130"/>
      <c r="H72" s="131"/>
      <c r="I72" s="229"/>
      <c r="J72" s="95"/>
      <c r="K72" s="95"/>
      <c r="L72" s="95"/>
      <c r="M72" s="95"/>
      <c r="N72" s="95"/>
      <c r="O72" s="95"/>
      <c r="P72" s="95"/>
      <c r="Q72" s="95"/>
      <c r="R72" s="95"/>
      <c r="S72" s="95"/>
      <c r="T72" s="95"/>
      <c r="U72" s="95"/>
      <c r="V72" s="95"/>
      <c r="W72" s="95"/>
      <c r="X72" s="95"/>
      <c r="Y72" s="93"/>
      <c r="Z72" s="93"/>
      <c r="AA72" s="93"/>
      <c r="AB72" s="125"/>
      <c r="AC72" s="125"/>
      <c r="AD72" s="85"/>
      <c r="AE72" s="85"/>
      <c r="AF72" s="85"/>
      <c r="AG72" s="85"/>
      <c r="AH72" s="85"/>
      <c r="AI72" s="85"/>
      <c r="AJ72" s="85"/>
      <c r="AK72" s="85"/>
      <c r="AL72" s="85"/>
      <c r="AM72" s="85"/>
      <c r="AN72" s="85"/>
      <c r="AO72" s="85"/>
      <c r="AP72" s="85"/>
      <c r="AQ72" s="87"/>
      <c r="AR72" s="87"/>
      <c r="AS72" s="87"/>
      <c r="AT72" s="87"/>
      <c r="AU72" s="87"/>
    </row>
    <row r="73" spans="2:47" ht="24.95" customHeight="1">
      <c r="B73" s="554"/>
      <c r="C73" s="258" t="s">
        <v>213</v>
      </c>
      <c r="D73" s="459">
        <f>MIN(D72,D71)</f>
        <v>0</v>
      </c>
      <c r="E73" s="286" t="s">
        <v>230</v>
      </c>
      <c r="F73" s="95"/>
      <c r="G73" s="130"/>
      <c r="H73" s="131"/>
      <c r="I73" s="229"/>
      <c r="J73" s="95"/>
      <c r="K73" s="95"/>
      <c r="L73" s="95"/>
      <c r="M73" s="95"/>
      <c r="N73" s="95"/>
      <c r="O73" s="95"/>
      <c r="P73" s="95"/>
      <c r="Q73" s="95"/>
      <c r="R73" s="95"/>
      <c r="S73" s="95"/>
      <c r="T73" s="95"/>
      <c r="U73" s="95"/>
      <c r="V73" s="95"/>
      <c r="W73" s="95"/>
      <c r="X73" s="95"/>
      <c r="Y73" s="93"/>
      <c r="Z73" s="93"/>
      <c r="AA73" s="93"/>
      <c r="AB73" s="125"/>
      <c r="AC73" s="125"/>
      <c r="AD73" s="85"/>
      <c r="AE73" s="85"/>
      <c r="AF73" s="85"/>
      <c r="AG73" s="85"/>
      <c r="AH73" s="85"/>
      <c r="AI73" s="85"/>
      <c r="AJ73" s="85"/>
      <c r="AK73" s="85"/>
      <c r="AL73" s="85"/>
      <c r="AM73" s="85"/>
      <c r="AN73" s="85"/>
      <c r="AO73" s="85"/>
      <c r="AP73" s="85"/>
      <c r="AQ73" s="87"/>
      <c r="AR73" s="87"/>
      <c r="AS73" s="87"/>
      <c r="AT73" s="87"/>
      <c r="AU73" s="87"/>
    </row>
    <row r="74" spans="2:47" ht="24.95" customHeight="1" thickBot="1">
      <c r="B74" s="555"/>
      <c r="C74" s="259" t="s">
        <v>214</v>
      </c>
      <c r="D74" s="460">
        <f>D73</f>
        <v>0</v>
      </c>
      <c r="E74" s="452" t="s">
        <v>229</v>
      </c>
      <c r="F74" s="95"/>
      <c r="G74" s="130"/>
      <c r="H74" s="131"/>
      <c r="I74" s="229"/>
      <c r="J74" s="95"/>
      <c r="K74" s="95"/>
      <c r="L74" s="95"/>
      <c r="M74" s="95"/>
      <c r="N74" s="95"/>
      <c r="O74" s="95"/>
      <c r="P74" s="95"/>
      <c r="Q74" s="95"/>
      <c r="R74" s="95"/>
      <c r="S74" s="95"/>
      <c r="T74" s="95"/>
      <c r="U74" s="95"/>
      <c r="V74" s="95"/>
      <c r="W74" s="95"/>
      <c r="X74" s="95"/>
      <c r="Y74" s="93"/>
      <c r="Z74" s="93"/>
      <c r="AA74" s="93"/>
      <c r="AB74" s="125"/>
      <c r="AC74" s="125"/>
      <c r="AD74" s="85"/>
      <c r="AE74" s="85"/>
      <c r="AF74" s="85"/>
      <c r="AG74" s="85"/>
      <c r="AH74" s="85"/>
      <c r="AI74" s="85"/>
      <c r="AJ74" s="85"/>
      <c r="AK74" s="85"/>
      <c r="AL74" s="85"/>
      <c r="AM74" s="85"/>
      <c r="AN74" s="85"/>
      <c r="AO74" s="85"/>
      <c r="AP74" s="85"/>
      <c r="AQ74" s="87"/>
      <c r="AR74" s="87"/>
      <c r="AS74" s="87"/>
      <c r="AT74" s="87"/>
      <c r="AU74" s="87"/>
    </row>
    <row r="75" spans="2:47" ht="24.95" customHeight="1">
      <c r="B75" s="556" t="s">
        <v>233</v>
      </c>
      <c r="C75" s="453" t="s">
        <v>206</v>
      </c>
      <c r="D75" s="454"/>
      <c r="E75" s="455" t="s">
        <v>227</v>
      </c>
      <c r="F75" s="95"/>
      <c r="G75" s="130"/>
      <c r="H75" s="131"/>
      <c r="I75" s="229"/>
      <c r="J75" s="95"/>
      <c r="K75" s="95"/>
      <c r="L75" s="95"/>
      <c r="M75" s="95"/>
      <c r="N75" s="95"/>
      <c r="O75" s="95"/>
      <c r="P75" s="95"/>
      <c r="Q75" s="95"/>
      <c r="R75" s="95"/>
      <c r="S75" s="95"/>
      <c r="T75" s="95"/>
      <c r="U75" s="95"/>
      <c r="V75" s="95"/>
      <c r="W75" s="95"/>
      <c r="X75" s="95"/>
      <c r="Y75" s="93"/>
      <c r="Z75" s="93"/>
      <c r="AA75" s="93"/>
      <c r="AB75" s="125"/>
      <c r="AC75" s="125"/>
      <c r="AD75" s="85"/>
      <c r="AE75" s="85"/>
      <c r="AF75" s="85"/>
      <c r="AG75" s="85"/>
      <c r="AH75" s="85"/>
      <c r="AI75" s="85"/>
      <c r="AJ75" s="85"/>
      <c r="AK75" s="85"/>
      <c r="AL75" s="85"/>
      <c r="AM75" s="85"/>
      <c r="AN75" s="85"/>
      <c r="AO75" s="85"/>
      <c r="AP75" s="85"/>
      <c r="AQ75" s="87"/>
      <c r="AR75" s="87"/>
      <c r="AS75" s="87"/>
      <c r="AT75" s="87"/>
      <c r="AU75" s="87"/>
    </row>
    <row r="76" spans="2:47" ht="24.95" customHeight="1">
      <c r="B76" s="554"/>
      <c r="C76" s="258" t="s">
        <v>207</v>
      </c>
      <c r="D76" s="289"/>
      <c r="E76" s="279">
        <v>6</v>
      </c>
      <c r="F76" s="95"/>
      <c r="G76" s="130"/>
      <c r="H76" s="131"/>
      <c r="I76" s="229"/>
      <c r="J76" s="95"/>
      <c r="K76" s="95"/>
      <c r="L76" s="95"/>
      <c r="M76" s="95"/>
      <c r="N76" s="95"/>
      <c r="O76" s="95"/>
      <c r="P76" s="95"/>
      <c r="Q76" s="95"/>
      <c r="R76" s="95"/>
      <c r="S76" s="95"/>
      <c r="T76" s="95"/>
      <c r="U76" s="95"/>
      <c r="V76" s="95"/>
      <c r="W76" s="95"/>
      <c r="X76" s="95"/>
      <c r="Y76" s="93"/>
      <c r="Z76" s="93"/>
      <c r="AA76" s="93"/>
      <c r="AB76" s="125"/>
      <c r="AC76" s="125"/>
      <c r="AD76" s="85"/>
      <c r="AE76" s="85"/>
      <c r="AF76" s="85"/>
      <c r="AG76" s="85"/>
      <c r="AH76" s="85"/>
      <c r="AI76" s="85"/>
      <c r="AJ76" s="85"/>
      <c r="AK76" s="85"/>
      <c r="AL76" s="85"/>
      <c r="AM76" s="85"/>
      <c r="AN76" s="85"/>
      <c r="AO76" s="85"/>
      <c r="AP76" s="85"/>
      <c r="AQ76" s="87"/>
      <c r="AR76" s="87"/>
      <c r="AS76" s="87"/>
      <c r="AT76" s="87"/>
      <c r="AU76" s="87"/>
    </row>
    <row r="77" spans="2:47" ht="24.95" customHeight="1">
      <c r="B77" s="554"/>
      <c r="C77" s="258" t="s">
        <v>208</v>
      </c>
      <c r="D77" s="282"/>
      <c r="E77" s="279" t="s">
        <v>228</v>
      </c>
      <c r="F77" s="95"/>
      <c r="G77" s="130"/>
      <c r="H77" s="131"/>
      <c r="I77" s="229"/>
      <c r="J77" s="95"/>
      <c r="K77" s="95"/>
      <c r="L77" s="95"/>
      <c r="M77" s="95"/>
      <c r="N77" s="95"/>
      <c r="O77" s="95"/>
      <c r="P77" s="95"/>
      <c r="Q77" s="95"/>
      <c r="R77" s="95"/>
      <c r="S77" s="95"/>
      <c r="T77" s="95"/>
      <c r="U77" s="95"/>
      <c r="V77" s="95"/>
      <c r="W77" s="95"/>
      <c r="X77" s="95"/>
      <c r="Y77" s="93"/>
      <c r="Z77" s="93"/>
      <c r="AA77" s="93"/>
      <c r="AB77" s="125"/>
      <c r="AC77" s="125"/>
      <c r="AD77" s="85"/>
      <c r="AE77" s="85"/>
      <c r="AF77" s="85"/>
      <c r="AG77" s="85"/>
      <c r="AH77" s="85"/>
      <c r="AI77" s="85"/>
      <c r="AJ77" s="85"/>
      <c r="AK77" s="85"/>
      <c r="AL77" s="85"/>
      <c r="AM77" s="85"/>
      <c r="AN77" s="85"/>
      <c r="AO77" s="85"/>
      <c r="AP77" s="85"/>
      <c r="AQ77" s="87"/>
      <c r="AR77" s="87"/>
      <c r="AS77" s="87"/>
      <c r="AT77" s="87"/>
      <c r="AU77" s="87"/>
    </row>
    <row r="78" spans="2:47" ht="24.95" customHeight="1">
      <c r="B78" s="554"/>
      <c r="C78" s="258" t="s">
        <v>210</v>
      </c>
      <c r="D78" s="282" t="s">
        <v>215</v>
      </c>
      <c r="E78" s="284">
        <v>45071</v>
      </c>
      <c r="F78" s="95"/>
      <c r="G78" s="130"/>
      <c r="H78" s="131"/>
      <c r="I78" s="229"/>
      <c r="J78" s="95"/>
      <c r="K78" s="95"/>
      <c r="L78" s="95"/>
      <c r="M78" s="95"/>
      <c r="N78" s="95"/>
      <c r="O78" s="95"/>
      <c r="P78" s="95"/>
      <c r="Q78" s="95"/>
      <c r="R78" s="95"/>
      <c r="S78" s="95"/>
      <c r="T78" s="95"/>
      <c r="U78" s="95"/>
      <c r="V78" s="95"/>
      <c r="W78" s="95"/>
      <c r="X78" s="95"/>
      <c r="Y78" s="93"/>
      <c r="Z78" s="93"/>
      <c r="AA78" s="93"/>
      <c r="AB78" s="125"/>
      <c r="AC78" s="125"/>
      <c r="AD78" s="85"/>
      <c r="AE78" s="85"/>
      <c r="AF78" s="85"/>
      <c r="AG78" s="85"/>
      <c r="AH78" s="85"/>
      <c r="AI78" s="85"/>
      <c r="AJ78" s="85"/>
      <c r="AK78" s="85"/>
      <c r="AL78" s="85"/>
      <c r="AM78" s="85"/>
      <c r="AN78" s="85"/>
      <c r="AO78" s="85"/>
      <c r="AP78" s="85"/>
      <c r="AQ78" s="87"/>
      <c r="AR78" s="87"/>
      <c r="AS78" s="87"/>
      <c r="AT78" s="87"/>
      <c r="AU78" s="87"/>
    </row>
    <row r="79" spans="2:47" ht="24.95" customHeight="1">
      <c r="B79" s="554"/>
      <c r="C79" s="258" t="s">
        <v>211</v>
      </c>
      <c r="D79" s="287"/>
      <c r="E79" s="285">
        <v>200000</v>
      </c>
      <c r="F79" s="95"/>
      <c r="G79" s="130"/>
      <c r="H79" s="131"/>
      <c r="I79" s="229"/>
      <c r="J79" s="95"/>
      <c r="K79" s="95"/>
      <c r="L79" s="95"/>
      <c r="M79" s="95"/>
      <c r="N79" s="95"/>
      <c r="O79" s="95"/>
      <c r="P79" s="95"/>
      <c r="Q79" s="95"/>
      <c r="R79" s="95"/>
      <c r="S79" s="95"/>
      <c r="T79" s="95"/>
      <c r="U79" s="95"/>
      <c r="V79" s="95"/>
      <c r="W79" s="95"/>
      <c r="X79" s="95"/>
      <c r="Y79" s="93"/>
      <c r="Z79" s="93"/>
      <c r="AA79" s="93"/>
      <c r="AB79" s="125"/>
      <c r="AC79" s="125"/>
      <c r="AD79" s="85"/>
      <c r="AE79" s="85"/>
      <c r="AF79" s="85"/>
      <c r="AG79" s="85"/>
      <c r="AH79" s="85"/>
      <c r="AI79" s="85"/>
      <c r="AJ79" s="85"/>
      <c r="AK79" s="85"/>
      <c r="AL79" s="85"/>
      <c r="AM79" s="85"/>
      <c r="AN79" s="85"/>
      <c r="AO79" s="85"/>
      <c r="AP79" s="85"/>
      <c r="AQ79" s="87"/>
      <c r="AR79" s="87"/>
      <c r="AS79" s="87"/>
      <c r="AT79" s="87"/>
      <c r="AU79" s="87"/>
    </row>
    <row r="80" spans="2:47" ht="24.95" customHeight="1">
      <c r="B80" s="554"/>
      <c r="C80" s="258" t="s">
        <v>212</v>
      </c>
      <c r="D80" s="489"/>
      <c r="E80" s="285" t="s">
        <v>362</v>
      </c>
      <c r="F80" s="95"/>
      <c r="G80" s="130"/>
      <c r="H80" s="131"/>
      <c r="I80" s="229"/>
      <c r="J80" s="95"/>
      <c r="K80" s="95"/>
      <c r="L80" s="95"/>
      <c r="M80" s="95"/>
      <c r="N80" s="95"/>
      <c r="O80" s="95"/>
      <c r="P80" s="95"/>
      <c r="Q80" s="95"/>
      <c r="R80" s="95"/>
      <c r="S80" s="95"/>
      <c r="T80" s="95"/>
      <c r="U80" s="95"/>
      <c r="V80" s="95"/>
      <c r="W80" s="95"/>
      <c r="X80" s="95"/>
      <c r="Y80" s="93"/>
      <c r="Z80" s="93"/>
      <c r="AA80" s="93"/>
      <c r="AB80" s="125"/>
      <c r="AC80" s="125"/>
      <c r="AD80" s="85"/>
      <c r="AE80" s="85"/>
      <c r="AF80" s="85"/>
      <c r="AG80" s="85"/>
      <c r="AH80" s="85"/>
      <c r="AI80" s="85"/>
      <c r="AJ80" s="85"/>
      <c r="AK80" s="85"/>
      <c r="AL80" s="85"/>
      <c r="AM80" s="85"/>
      <c r="AN80" s="85"/>
      <c r="AO80" s="85"/>
      <c r="AP80" s="85"/>
      <c r="AQ80" s="87"/>
      <c r="AR80" s="87"/>
      <c r="AS80" s="87"/>
      <c r="AT80" s="87"/>
      <c r="AU80" s="87"/>
    </row>
    <row r="81" spans="2:47" ht="24.95" customHeight="1">
      <c r="B81" s="554"/>
      <c r="C81" s="258" t="s">
        <v>213</v>
      </c>
      <c r="D81" s="459">
        <f>MIN(D80,D79)</f>
        <v>0</v>
      </c>
      <c r="E81" s="286" t="s">
        <v>230</v>
      </c>
      <c r="F81" s="95"/>
      <c r="G81" s="130"/>
      <c r="H81" s="131"/>
      <c r="I81" s="229"/>
      <c r="J81" s="95"/>
      <c r="K81" s="95"/>
      <c r="L81" s="95"/>
      <c r="M81" s="95"/>
      <c r="N81" s="95"/>
      <c r="O81" s="95"/>
      <c r="P81" s="95"/>
      <c r="Q81" s="95"/>
      <c r="R81" s="95"/>
      <c r="S81" s="95"/>
      <c r="T81" s="95"/>
      <c r="U81" s="95"/>
      <c r="V81" s="95"/>
      <c r="W81" s="95"/>
      <c r="X81" s="95"/>
      <c r="Y81" s="93"/>
      <c r="Z81" s="93"/>
      <c r="AA81" s="93"/>
      <c r="AB81" s="125"/>
      <c r="AC81" s="125"/>
      <c r="AD81" s="85"/>
      <c r="AE81" s="85"/>
      <c r="AF81" s="85"/>
      <c r="AG81" s="85"/>
      <c r="AH81" s="85"/>
      <c r="AI81" s="85"/>
      <c r="AJ81" s="85"/>
      <c r="AK81" s="85"/>
      <c r="AL81" s="85"/>
      <c r="AM81" s="85"/>
      <c r="AN81" s="85"/>
      <c r="AO81" s="85"/>
      <c r="AP81" s="85"/>
      <c r="AQ81" s="87"/>
      <c r="AR81" s="87"/>
      <c r="AS81" s="87"/>
      <c r="AT81" s="87"/>
      <c r="AU81" s="87"/>
    </row>
    <row r="82" spans="2:47" ht="24.95" customHeight="1" thickBot="1">
      <c r="B82" s="555"/>
      <c r="C82" s="259" t="s">
        <v>214</v>
      </c>
      <c r="D82" s="460">
        <f>D81</f>
        <v>0</v>
      </c>
      <c r="E82" s="452" t="s">
        <v>229</v>
      </c>
      <c r="F82" s="95"/>
      <c r="G82" s="130"/>
      <c r="H82" s="131"/>
      <c r="I82" s="229"/>
      <c r="J82" s="95"/>
      <c r="K82" s="95"/>
      <c r="L82" s="95"/>
      <c r="M82" s="95"/>
      <c r="N82" s="95"/>
      <c r="O82" s="95"/>
      <c r="P82" s="95"/>
      <c r="Q82" s="95"/>
      <c r="R82" s="95"/>
      <c r="S82" s="95"/>
      <c r="T82" s="95"/>
      <c r="U82" s="95"/>
      <c r="V82" s="95"/>
      <c r="W82" s="95"/>
      <c r="X82" s="95"/>
      <c r="Y82" s="93"/>
      <c r="Z82" s="93"/>
      <c r="AA82" s="93"/>
      <c r="AB82" s="125"/>
      <c r="AC82" s="125"/>
      <c r="AD82" s="85"/>
      <c r="AE82" s="85"/>
      <c r="AF82" s="85"/>
      <c r="AG82" s="85"/>
      <c r="AH82" s="85"/>
      <c r="AI82" s="85"/>
      <c r="AJ82" s="85"/>
      <c r="AK82" s="85"/>
      <c r="AL82" s="85"/>
      <c r="AM82" s="85"/>
      <c r="AN82" s="85"/>
      <c r="AO82" s="85"/>
      <c r="AP82" s="85"/>
      <c r="AQ82" s="87"/>
      <c r="AR82" s="87"/>
      <c r="AS82" s="87"/>
      <c r="AT82" s="87"/>
      <c r="AU82" s="87"/>
    </row>
    <row r="83" spans="2:47" ht="24.95" customHeight="1">
      <c r="B83" s="556" t="s">
        <v>234</v>
      </c>
      <c r="C83" s="453" t="s">
        <v>206</v>
      </c>
      <c r="D83" s="454"/>
      <c r="E83" s="455" t="s">
        <v>227</v>
      </c>
      <c r="F83" s="95"/>
      <c r="G83" s="130"/>
      <c r="H83" s="131"/>
      <c r="I83" s="229"/>
      <c r="J83" s="95"/>
      <c r="K83" s="95"/>
      <c r="L83" s="95"/>
      <c r="M83" s="95"/>
      <c r="N83" s="95"/>
      <c r="O83" s="95"/>
      <c r="P83" s="95"/>
      <c r="Q83" s="95"/>
      <c r="R83" s="95"/>
      <c r="S83" s="95"/>
      <c r="T83" s="95"/>
      <c r="U83" s="95"/>
      <c r="V83" s="95"/>
      <c r="W83" s="95"/>
      <c r="X83" s="95"/>
      <c r="Y83" s="93"/>
      <c r="Z83" s="93"/>
      <c r="AA83" s="93"/>
      <c r="AB83" s="125"/>
      <c r="AC83" s="125"/>
      <c r="AD83" s="85"/>
      <c r="AE83" s="85"/>
      <c r="AF83" s="85"/>
      <c r="AG83" s="85"/>
      <c r="AH83" s="85"/>
      <c r="AI83" s="85"/>
      <c r="AJ83" s="85"/>
      <c r="AK83" s="85"/>
      <c r="AL83" s="85"/>
      <c r="AM83" s="85"/>
      <c r="AN83" s="85"/>
      <c r="AO83" s="85"/>
      <c r="AP83" s="85"/>
      <c r="AQ83" s="87"/>
      <c r="AR83" s="87"/>
      <c r="AS83" s="87"/>
      <c r="AT83" s="87"/>
      <c r="AU83" s="87"/>
    </row>
    <row r="84" spans="2:47" ht="24.95" customHeight="1">
      <c r="B84" s="554"/>
      <c r="C84" s="258" t="s">
        <v>207</v>
      </c>
      <c r="D84" s="289"/>
      <c r="E84" s="279">
        <v>6</v>
      </c>
      <c r="F84" s="95"/>
      <c r="G84" s="130"/>
      <c r="H84" s="131"/>
      <c r="I84" s="229"/>
      <c r="J84" s="95"/>
      <c r="K84" s="95"/>
      <c r="L84" s="95"/>
      <c r="M84" s="95"/>
      <c r="N84" s="95"/>
      <c r="O84" s="95"/>
      <c r="P84" s="95"/>
      <c r="Q84" s="95"/>
      <c r="R84" s="95"/>
      <c r="S84" s="95"/>
      <c r="T84" s="95"/>
      <c r="U84" s="95"/>
      <c r="V84" s="95"/>
      <c r="W84" s="95"/>
      <c r="X84" s="95"/>
      <c r="Y84" s="93"/>
      <c r="Z84" s="93"/>
      <c r="AA84" s="93"/>
      <c r="AB84" s="125"/>
      <c r="AC84" s="125"/>
      <c r="AD84" s="85"/>
      <c r="AE84" s="85"/>
      <c r="AF84" s="85"/>
      <c r="AG84" s="85"/>
      <c r="AH84" s="85"/>
      <c r="AI84" s="85"/>
      <c r="AJ84" s="85"/>
      <c r="AK84" s="85"/>
      <c r="AL84" s="85"/>
      <c r="AM84" s="85"/>
      <c r="AN84" s="85"/>
      <c r="AO84" s="85"/>
      <c r="AP84" s="85"/>
      <c r="AQ84" s="87"/>
      <c r="AR84" s="87"/>
      <c r="AS84" s="87"/>
      <c r="AT84" s="87"/>
      <c r="AU84" s="87"/>
    </row>
    <row r="85" spans="2:47" ht="24.95" customHeight="1">
      <c r="B85" s="554"/>
      <c r="C85" s="258" t="s">
        <v>208</v>
      </c>
      <c r="D85" s="282"/>
      <c r="E85" s="279" t="s">
        <v>228</v>
      </c>
      <c r="F85" s="95"/>
      <c r="G85" s="130"/>
      <c r="H85" s="131"/>
      <c r="I85" s="229"/>
      <c r="J85" s="95"/>
      <c r="K85" s="95"/>
      <c r="L85" s="95"/>
      <c r="M85" s="95"/>
      <c r="N85" s="95"/>
      <c r="O85" s="95"/>
      <c r="P85" s="95"/>
      <c r="Q85" s="95"/>
      <c r="R85" s="95"/>
      <c r="S85" s="95"/>
      <c r="T85" s="95"/>
      <c r="U85" s="95"/>
      <c r="V85" s="95"/>
      <c r="W85" s="95"/>
      <c r="X85" s="95"/>
      <c r="Y85" s="93"/>
      <c r="Z85" s="93"/>
      <c r="AA85" s="93"/>
      <c r="AB85" s="125"/>
      <c r="AC85" s="125"/>
      <c r="AD85" s="85"/>
      <c r="AE85" s="85"/>
      <c r="AF85" s="85"/>
      <c r="AG85" s="85"/>
      <c r="AH85" s="85"/>
      <c r="AI85" s="85"/>
      <c r="AJ85" s="85"/>
      <c r="AK85" s="85"/>
      <c r="AL85" s="85"/>
      <c r="AM85" s="85"/>
      <c r="AN85" s="85"/>
      <c r="AO85" s="85"/>
      <c r="AP85" s="85"/>
      <c r="AQ85" s="87"/>
      <c r="AR85" s="87"/>
      <c r="AS85" s="87"/>
      <c r="AT85" s="87"/>
      <c r="AU85" s="87"/>
    </row>
    <row r="86" spans="2:47" ht="24.95" customHeight="1">
      <c r="B86" s="554"/>
      <c r="C86" s="258" t="s">
        <v>210</v>
      </c>
      <c r="D86" s="282" t="s">
        <v>215</v>
      </c>
      <c r="E86" s="284">
        <v>45071</v>
      </c>
      <c r="F86" s="95"/>
      <c r="G86" s="130"/>
      <c r="H86" s="131"/>
      <c r="I86" s="229"/>
      <c r="J86" s="95"/>
      <c r="K86" s="95"/>
      <c r="L86" s="95"/>
      <c r="M86" s="95"/>
      <c r="N86" s="95"/>
      <c r="O86" s="95"/>
      <c r="P86" s="95"/>
      <c r="Q86" s="95"/>
      <c r="R86" s="95"/>
      <c r="S86" s="95"/>
      <c r="T86" s="95"/>
      <c r="U86" s="95"/>
      <c r="V86" s="95"/>
      <c r="W86" s="95"/>
      <c r="X86" s="95"/>
      <c r="Y86" s="93"/>
      <c r="Z86" s="93"/>
      <c r="AA86" s="93"/>
      <c r="AB86" s="125"/>
      <c r="AC86" s="125"/>
      <c r="AD86" s="85"/>
      <c r="AE86" s="85"/>
      <c r="AF86" s="85"/>
      <c r="AG86" s="85"/>
      <c r="AH86" s="85"/>
      <c r="AI86" s="85"/>
      <c r="AJ86" s="85"/>
      <c r="AK86" s="85"/>
      <c r="AL86" s="85"/>
      <c r="AM86" s="85"/>
      <c r="AN86" s="85"/>
      <c r="AO86" s="85"/>
      <c r="AP86" s="85"/>
      <c r="AQ86" s="87"/>
      <c r="AR86" s="87"/>
      <c r="AS86" s="87"/>
      <c r="AT86" s="87"/>
      <c r="AU86" s="87"/>
    </row>
    <row r="87" spans="2:47" ht="24.95" customHeight="1">
      <c r="B87" s="554"/>
      <c r="C87" s="258" t="s">
        <v>211</v>
      </c>
      <c r="D87" s="287"/>
      <c r="E87" s="285">
        <v>200000</v>
      </c>
      <c r="F87" s="95"/>
      <c r="G87" s="130"/>
      <c r="H87" s="131"/>
      <c r="I87" s="229"/>
      <c r="J87" s="95"/>
      <c r="K87" s="95"/>
      <c r="L87" s="95"/>
      <c r="M87" s="95"/>
      <c r="N87" s="95"/>
      <c r="O87" s="95"/>
      <c r="P87" s="95"/>
      <c r="Q87" s="95"/>
      <c r="R87" s="95"/>
      <c r="S87" s="95"/>
      <c r="T87" s="95"/>
      <c r="U87" s="95"/>
      <c r="V87" s="95"/>
      <c r="W87" s="95"/>
      <c r="X87" s="95"/>
      <c r="Y87" s="93"/>
      <c r="Z87" s="93"/>
      <c r="AA87" s="93"/>
      <c r="AB87" s="125"/>
      <c r="AC87" s="125"/>
      <c r="AD87" s="85"/>
      <c r="AE87" s="85"/>
      <c r="AF87" s="85"/>
      <c r="AG87" s="85"/>
      <c r="AH87" s="85"/>
      <c r="AI87" s="85"/>
      <c r="AJ87" s="85"/>
      <c r="AK87" s="85"/>
      <c r="AL87" s="85"/>
      <c r="AM87" s="85"/>
      <c r="AN87" s="85"/>
      <c r="AO87" s="85"/>
      <c r="AP87" s="85"/>
      <c r="AQ87" s="87"/>
      <c r="AR87" s="87"/>
      <c r="AS87" s="87"/>
      <c r="AT87" s="87"/>
      <c r="AU87" s="87"/>
    </row>
    <row r="88" spans="2:47" ht="24.95" customHeight="1">
      <c r="B88" s="554"/>
      <c r="C88" s="258" t="s">
        <v>212</v>
      </c>
      <c r="D88" s="489"/>
      <c r="E88" s="285" t="s">
        <v>362</v>
      </c>
      <c r="F88" s="95"/>
      <c r="G88" s="130"/>
      <c r="H88" s="131"/>
      <c r="I88" s="229"/>
      <c r="J88" s="95"/>
      <c r="K88" s="95"/>
      <c r="L88" s="95"/>
      <c r="M88" s="95"/>
      <c r="N88" s="95"/>
      <c r="O88" s="95"/>
      <c r="P88" s="95"/>
      <c r="Q88" s="95"/>
      <c r="R88" s="95"/>
      <c r="S88" s="95"/>
      <c r="T88" s="95"/>
      <c r="U88" s="95"/>
      <c r="V88" s="95"/>
      <c r="W88" s="95"/>
      <c r="X88" s="95"/>
      <c r="Y88" s="93"/>
      <c r="Z88" s="93"/>
      <c r="AA88" s="93"/>
      <c r="AB88" s="125"/>
      <c r="AC88" s="125"/>
      <c r="AD88" s="85"/>
      <c r="AE88" s="85"/>
      <c r="AF88" s="85"/>
      <c r="AG88" s="85"/>
      <c r="AH88" s="85"/>
      <c r="AI88" s="85"/>
      <c r="AJ88" s="85"/>
      <c r="AK88" s="85"/>
      <c r="AL88" s="85"/>
      <c r="AM88" s="85"/>
      <c r="AN88" s="85"/>
      <c r="AO88" s="85"/>
      <c r="AP88" s="85"/>
      <c r="AQ88" s="87"/>
      <c r="AR88" s="87"/>
      <c r="AS88" s="87"/>
      <c r="AT88" s="87"/>
      <c r="AU88" s="87"/>
    </row>
    <row r="89" spans="2:47" ht="24.95" customHeight="1">
      <c r="B89" s="554"/>
      <c r="C89" s="258" t="s">
        <v>213</v>
      </c>
      <c r="D89" s="459">
        <f>MIN(D88,D87)</f>
        <v>0</v>
      </c>
      <c r="E89" s="286" t="s">
        <v>230</v>
      </c>
      <c r="F89" s="95"/>
      <c r="G89" s="130"/>
      <c r="H89" s="131"/>
      <c r="I89" s="229"/>
      <c r="J89" s="95"/>
      <c r="K89" s="95"/>
      <c r="L89" s="95"/>
      <c r="M89" s="95"/>
      <c r="N89" s="95"/>
      <c r="O89" s="95"/>
      <c r="P89" s="95"/>
      <c r="Q89" s="95"/>
      <c r="R89" s="95"/>
      <c r="S89" s="95"/>
      <c r="T89" s="95"/>
      <c r="U89" s="95"/>
      <c r="V89" s="95"/>
      <c r="W89" s="95"/>
      <c r="X89" s="95"/>
      <c r="Y89" s="93"/>
      <c r="Z89" s="93"/>
      <c r="AA89" s="93"/>
      <c r="AB89" s="125"/>
      <c r="AC89" s="125"/>
      <c r="AD89" s="85"/>
      <c r="AE89" s="85"/>
      <c r="AF89" s="85"/>
      <c r="AG89" s="85"/>
      <c r="AH89" s="85"/>
      <c r="AI89" s="85"/>
      <c r="AJ89" s="85"/>
      <c r="AK89" s="85"/>
      <c r="AL89" s="85"/>
      <c r="AM89" s="85"/>
      <c r="AN89" s="85"/>
      <c r="AO89" s="85"/>
      <c r="AP89" s="85"/>
      <c r="AQ89" s="87"/>
      <c r="AR89" s="87"/>
      <c r="AS89" s="87"/>
      <c r="AT89" s="87"/>
      <c r="AU89" s="87"/>
    </row>
    <row r="90" spans="2:47" ht="24.95" customHeight="1" thickBot="1">
      <c r="B90" s="555"/>
      <c r="C90" s="259" t="s">
        <v>214</v>
      </c>
      <c r="D90" s="460">
        <f>D89</f>
        <v>0</v>
      </c>
      <c r="E90" s="452" t="s">
        <v>229</v>
      </c>
      <c r="F90" s="95"/>
      <c r="G90" s="130"/>
      <c r="H90" s="131"/>
      <c r="I90" s="229"/>
      <c r="J90" s="95"/>
      <c r="K90" s="95"/>
      <c r="L90" s="95"/>
      <c r="M90" s="95"/>
      <c r="N90" s="95"/>
      <c r="O90" s="95"/>
      <c r="P90" s="95"/>
      <c r="Q90" s="95"/>
      <c r="R90" s="95"/>
      <c r="S90" s="95"/>
      <c r="T90" s="95"/>
      <c r="U90" s="95"/>
      <c r="V90" s="95"/>
      <c r="W90" s="95"/>
      <c r="X90" s="95"/>
      <c r="Y90" s="93"/>
      <c r="Z90" s="93"/>
      <c r="AA90" s="93"/>
      <c r="AB90" s="125"/>
      <c r="AC90" s="125"/>
      <c r="AD90" s="85"/>
      <c r="AE90" s="85"/>
      <c r="AF90" s="85"/>
      <c r="AG90" s="85"/>
      <c r="AH90" s="85"/>
      <c r="AI90" s="85"/>
      <c r="AJ90" s="85"/>
      <c r="AK90" s="85"/>
      <c r="AL90" s="85"/>
      <c r="AM90" s="85"/>
      <c r="AN90" s="85"/>
      <c r="AO90" s="85"/>
      <c r="AP90" s="85"/>
      <c r="AQ90" s="87"/>
      <c r="AR90" s="87"/>
      <c r="AS90" s="87"/>
      <c r="AT90" s="87"/>
      <c r="AU90" s="87"/>
    </row>
  </sheetData>
  <mergeCells count="13">
    <mergeCell ref="B27:B34"/>
    <mergeCell ref="B2:E2"/>
    <mergeCell ref="B4:C4"/>
    <mergeCell ref="B5:B10"/>
    <mergeCell ref="B11:B18"/>
    <mergeCell ref="B19:B26"/>
    <mergeCell ref="B83:B90"/>
    <mergeCell ref="B35:B42"/>
    <mergeCell ref="B43:B50"/>
    <mergeCell ref="B51:B58"/>
    <mergeCell ref="B59:B66"/>
    <mergeCell ref="B67:B74"/>
    <mergeCell ref="B75:B82"/>
  </mergeCells>
  <phoneticPr fontId="1"/>
  <dataValidations count="1">
    <dataValidation type="list" allowBlank="1" showInputMessage="1" showErrorMessage="1" sqref="D7" xr:uid="{B12E8BCF-79BA-4F21-BE2B-9DD52BF8920D}">
      <formula1>$H$6:$H$10</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rowBreaks count="3" manualBreakCount="3">
    <brk id="18" min="1" max="4" man="1"/>
    <brk id="34" min="1" max="4" man="1"/>
    <brk id="66" min="1" max="4" man="1"/>
  </rowBreaks>
  <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pageSetUpPr fitToPage="1"/>
  </sheetPr>
  <dimension ref="A1:L66"/>
  <sheetViews>
    <sheetView view="pageBreakPreview" zoomScaleNormal="100" zoomScaleSheetLayoutView="100" workbookViewId="0">
      <selection activeCell="T23" sqref="T23"/>
    </sheetView>
  </sheetViews>
  <sheetFormatPr defaultColWidth="9" defaultRowHeight="13.5"/>
  <cols>
    <col min="1" max="1" width="20.25" style="16" customWidth="1"/>
    <col min="2" max="2" width="9" style="16"/>
    <col min="3" max="3" width="3.375" style="16" customWidth="1"/>
    <col min="4" max="4" width="9" style="16"/>
    <col min="5" max="5" width="8.75" style="16" customWidth="1"/>
    <col min="6" max="6" width="9" style="16"/>
    <col min="7" max="7" width="9.75" style="16" customWidth="1"/>
    <col min="8" max="8" width="4.625" style="16" customWidth="1"/>
    <col min="9" max="9" width="9" style="16"/>
    <col min="10" max="10" width="4.75" style="16" customWidth="1"/>
    <col min="11" max="11" width="9" style="16"/>
    <col min="12" max="12" width="14.25" style="16" customWidth="1"/>
    <col min="13" max="13" width="2" style="16" customWidth="1"/>
    <col min="14" max="16384" width="9" style="16"/>
  </cols>
  <sheetData>
    <row r="1" spans="1:12" ht="61.5" customHeight="1"/>
    <row r="2" spans="1:12">
      <c r="B2" s="16" t="s">
        <v>219</v>
      </c>
    </row>
    <row r="3" spans="1:12" ht="19.5" customHeight="1">
      <c r="A3" s="156"/>
      <c r="B3" s="723" t="s">
        <v>97</v>
      </c>
      <c r="C3" s="724"/>
      <c r="D3" s="724"/>
      <c r="E3" s="724"/>
      <c r="F3" s="724"/>
      <c r="G3" s="724"/>
      <c r="H3" s="724"/>
      <c r="I3" s="724"/>
      <c r="J3" s="725"/>
    </row>
    <row r="4" spans="1:12" ht="27.75" customHeight="1">
      <c r="A4" s="622" t="s">
        <v>138</v>
      </c>
      <c r="B4" s="622"/>
      <c r="C4" s="622"/>
      <c r="D4" s="622"/>
      <c r="E4" s="622"/>
      <c r="F4" s="622"/>
      <c r="G4" s="622"/>
      <c r="H4" s="622"/>
      <c r="I4" s="622"/>
      <c r="J4" s="622"/>
      <c r="K4" s="622"/>
      <c r="L4" s="622"/>
    </row>
    <row r="5" spans="1:12" ht="27.75" customHeight="1" thickBot="1">
      <c r="A5" s="157"/>
      <c r="B5" s="192"/>
      <c r="C5" s="192"/>
      <c r="D5" s="192"/>
      <c r="E5" s="192"/>
      <c r="F5" s="192"/>
      <c r="G5" s="192"/>
      <c r="H5" s="192"/>
      <c r="I5" s="192"/>
      <c r="J5" s="730" t="s">
        <v>98</v>
      </c>
      <c r="K5" s="730"/>
      <c r="L5" s="730"/>
    </row>
    <row r="6" spans="1:12" ht="20.100000000000001" customHeight="1">
      <c r="A6" s="158"/>
      <c r="B6" s="159" t="s">
        <v>99</v>
      </c>
      <c r="C6" s="160"/>
      <c r="D6" s="160"/>
      <c r="E6" s="160"/>
      <c r="F6" s="160"/>
      <c r="G6" s="160"/>
      <c r="H6" s="160"/>
      <c r="I6" s="160"/>
      <c r="J6" s="161"/>
      <c r="K6" s="161"/>
      <c r="L6" s="162"/>
    </row>
    <row r="7" spans="1:12" ht="20.100000000000001" customHeight="1">
      <c r="A7" s="189" t="s">
        <v>100</v>
      </c>
      <c r="B7" s="190" t="s">
        <v>101</v>
      </c>
      <c r="C7" s="190"/>
      <c r="D7" s="190"/>
      <c r="E7" s="190" t="s">
        <v>102</v>
      </c>
      <c r="F7" s="190"/>
      <c r="G7" s="190"/>
      <c r="H7" s="190" t="s">
        <v>103</v>
      </c>
      <c r="I7" s="190"/>
      <c r="J7" s="190"/>
      <c r="K7" s="190"/>
      <c r="L7" s="191"/>
    </row>
    <row r="8" spans="1:12" ht="20.100000000000001" customHeight="1">
      <c r="A8" s="189" t="s">
        <v>104</v>
      </c>
      <c r="B8" s="190" t="s">
        <v>105</v>
      </c>
      <c r="C8" s="190"/>
      <c r="D8" s="190"/>
      <c r="E8" s="190" t="s">
        <v>106</v>
      </c>
      <c r="F8" s="190"/>
      <c r="G8" s="190"/>
      <c r="H8" s="190"/>
      <c r="I8" s="190"/>
      <c r="J8" s="190"/>
      <c r="K8" s="190"/>
      <c r="L8" s="191"/>
    </row>
    <row r="9" spans="1:12" ht="20.100000000000001" customHeight="1" thickBot="1">
      <c r="A9" s="163"/>
      <c r="B9" s="164" t="s">
        <v>107</v>
      </c>
      <c r="C9" s="164"/>
      <c r="D9" s="164"/>
      <c r="E9" s="164"/>
      <c r="F9" s="164"/>
      <c r="G9" s="164"/>
      <c r="H9" s="164"/>
      <c r="I9" s="164"/>
      <c r="J9" s="164"/>
      <c r="K9" s="164"/>
      <c r="L9" s="165"/>
    </row>
    <row r="10" spans="1:12">
      <c r="A10" s="623" t="s">
        <v>141</v>
      </c>
      <c r="B10" s="720"/>
      <c r="C10" s="721"/>
      <c r="D10" s="721"/>
      <c r="E10" s="721"/>
      <c r="F10" s="721"/>
      <c r="G10" s="721"/>
      <c r="H10" s="721"/>
      <c r="I10" s="721"/>
      <c r="J10" s="721"/>
      <c r="K10" s="721"/>
      <c r="L10" s="722"/>
    </row>
    <row r="11" spans="1:12" ht="14.25" customHeight="1">
      <c r="A11" s="624"/>
      <c r="B11" s="726">
        <f>基本情報!$D$8</f>
        <v>0</v>
      </c>
      <c r="C11" s="727"/>
      <c r="D11" s="727"/>
      <c r="E11" s="727"/>
      <c r="F11" s="727"/>
      <c r="G11" s="727"/>
      <c r="H11" s="727"/>
      <c r="I11" s="727"/>
      <c r="J11" s="727"/>
      <c r="K11" s="727"/>
      <c r="L11" s="728"/>
    </row>
    <row r="12" spans="1:12" ht="14.25" customHeight="1">
      <c r="A12" s="624"/>
      <c r="B12" s="726"/>
      <c r="C12" s="727"/>
      <c r="D12" s="727"/>
      <c r="E12" s="727"/>
      <c r="F12" s="727"/>
      <c r="G12" s="727"/>
      <c r="H12" s="727"/>
      <c r="I12" s="727"/>
      <c r="J12" s="727"/>
      <c r="K12" s="727"/>
      <c r="L12" s="728"/>
    </row>
    <row r="13" spans="1:12" ht="15" customHeight="1" thickBot="1">
      <c r="A13" s="625"/>
      <c r="B13" s="640"/>
      <c r="C13" s="641"/>
      <c r="D13" s="641"/>
      <c r="E13" s="641"/>
      <c r="F13" s="641"/>
      <c r="G13" s="641"/>
      <c r="H13" s="641"/>
      <c r="I13" s="641"/>
      <c r="J13" s="641"/>
      <c r="K13" s="641"/>
      <c r="L13" s="729"/>
    </row>
    <row r="14" spans="1:12" ht="18.75" customHeight="1">
      <c r="A14" s="619" t="s">
        <v>142</v>
      </c>
      <c r="B14" s="720"/>
      <c r="C14" s="721"/>
      <c r="D14" s="721"/>
      <c r="E14" s="721"/>
      <c r="F14" s="721"/>
      <c r="G14" s="721"/>
      <c r="H14" s="721"/>
      <c r="I14" s="721"/>
      <c r="J14" s="721"/>
      <c r="K14" s="721"/>
      <c r="L14" s="722"/>
    </row>
    <row r="15" spans="1:12" ht="18.75" customHeight="1">
      <c r="A15" s="620"/>
      <c r="B15" s="681">
        <f>基本情報!$D$6</f>
        <v>0</v>
      </c>
      <c r="C15" s="682"/>
      <c r="D15" s="682"/>
      <c r="E15" s="682"/>
      <c r="F15" s="682"/>
      <c r="G15" s="682"/>
      <c r="H15" s="682"/>
      <c r="I15" s="682"/>
      <c r="J15" s="682"/>
      <c r="K15" s="682"/>
      <c r="L15" s="683"/>
    </row>
    <row r="16" spans="1:12" ht="18.75" customHeight="1" thickBot="1">
      <c r="A16" s="621"/>
      <c r="B16" s="681"/>
      <c r="C16" s="682"/>
      <c r="D16" s="682"/>
      <c r="E16" s="682"/>
      <c r="F16" s="682"/>
      <c r="G16" s="682"/>
      <c r="H16" s="682"/>
      <c r="I16" s="682"/>
      <c r="J16" s="682"/>
      <c r="K16" s="682"/>
      <c r="L16" s="683"/>
    </row>
    <row r="17" spans="1:12" ht="24.75" customHeight="1" thickBot="1">
      <c r="A17" s="167" t="s">
        <v>90</v>
      </c>
      <c r="B17" s="702">
        <f>基本情報!$D$7</f>
        <v>0</v>
      </c>
      <c r="C17" s="703"/>
      <c r="D17" s="704"/>
      <c r="E17" s="702" t="s">
        <v>108</v>
      </c>
      <c r="F17" s="704"/>
      <c r="G17" s="702">
        <f>基本情報!$D$9</f>
        <v>0</v>
      </c>
      <c r="H17" s="703"/>
      <c r="I17" s="703"/>
      <c r="J17" s="703"/>
      <c r="K17" s="703"/>
      <c r="L17" s="704"/>
    </row>
    <row r="18" spans="1:12" ht="24.75" customHeight="1" thickBot="1">
      <c r="A18" s="168" t="s">
        <v>109</v>
      </c>
      <c r="B18" s="635"/>
      <c r="C18" s="636"/>
      <c r="D18" s="636"/>
      <c r="E18" s="637" t="s">
        <v>110</v>
      </c>
      <c r="F18" s="637"/>
      <c r="G18" s="705"/>
      <c r="H18" s="705"/>
      <c r="I18" s="705"/>
      <c r="J18" s="705"/>
      <c r="K18" s="705"/>
      <c r="L18" s="706"/>
    </row>
    <row r="19" spans="1:12" ht="18" customHeight="1">
      <c r="A19" s="619" t="s">
        <v>111</v>
      </c>
      <c r="B19" s="638"/>
      <c r="C19" s="639"/>
      <c r="D19" s="639"/>
      <c r="E19" s="637" t="s">
        <v>110</v>
      </c>
      <c r="F19" s="637"/>
      <c r="G19" s="639"/>
      <c r="H19" s="639"/>
      <c r="I19" s="639"/>
      <c r="J19" s="639"/>
      <c r="K19" s="639"/>
      <c r="L19" s="169"/>
    </row>
    <row r="20" spans="1:12" ht="18" customHeight="1" thickBot="1">
      <c r="A20" s="621"/>
      <c r="B20" s="640"/>
      <c r="C20" s="641"/>
      <c r="D20" s="641"/>
      <c r="E20" s="642" t="s">
        <v>112</v>
      </c>
      <c r="F20" s="642"/>
      <c r="G20" s="641"/>
      <c r="H20" s="641"/>
      <c r="I20" s="641"/>
      <c r="J20" s="641"/>
      <c r="K20" s="641"/>
      <c r="L20" s="170"/>
    </row>
    <row r="21" spans="1:12" ht="21.75" customHeight="1">
      <c r="A21" s="166" t="s">
        <v>91</v>
      </c>
      <c r="B21" s="629" t="s">
        <v>113</v>
      </c>
      <c r="C21" s="630"/>
      <c r="D21" s="630"/>
      <c r="E21" s="630"/>
      <c r="F21" s="630"/>
      <c r="G21" s="630"/>
      <c r="H21" s="630"/>
      <c r="I21" s="630"/>
      <c r="J21" s="630"/>
      <c r="K21" s="630"/>
      <c r="L21" s="631"/>
    </row>
    <row r="22" spans="1:12" ht="24.75" customHeight="1" thickBot="1">
      <c r="A22" s="171" t="s">
        <v>92</v>
      </c>
      <c r="B22" s="632"/>
      <c r="C22" s="633"/>
      <c r="D22" s="633"/>
      <c r="E22" s="633"/>
      <c r="F22" s="633"/>
      <c r="G22" s="633"/>
      <c r="H22" s="633"/>
      <c r="I22" s="633"/>
      <c r="J22" s="633"/>
      <c r="K22" s="633"/>
      <c r="L22" s="634"/>
    </row>
    <row r="23" spans="1:12" ht="19.5" customHeight="1">
      <c r="A23" s="619" t="s">
        <v>143</v>
      </c>
      <c r="B23" s="707"/>
      <c r="C23" s="708"/>
      <c r="D23" s="708"/>
      <c r="E23" s="708"/>
      <c r="F23" s="708"/>
      <c r="G23" s="708"/>
      <c r="H23" s="708"/>
      <c r="I23" s="708"/>
      <c r="J23" s="708"/>
      <c r="K23" s="709"/>
      <c r="L23" s="626" t="s">
        <v>139</v>
      </c>
    </row>
    <row r="24" spans="1:12" ht="18" customHeight="1">
      <c r="A24" s="620"/>
      <c r="B24" s="645">
        <f>基本情報!$D$16</f>
        <v>0</v>
      </c>
      <c r="C24" s="646"/>
      <c r="D24" s="646"/>
      <c r="E24" s="646"/>
      <c r="F24" s="176" t="s">
        <v>116</v>
      </c>
      <c r="G24" s="646">
        <f>基本情報!$D$18</f>
        <v>0</v>
      </c>
      <c r="H24" s="646"/>
      <c r="I24" s="646"/>
      <c r="J24" s="649" t="s">
        <v>133</v>
      </c>
      <c r="K24" s="650"/>
      <c r="L24" s="627"/>
    </row>
    <row r="25" spans="1:12" ht="18" customHeight="1" thickBot="1">
      <c r="A25" s="621"/>
      <c r="B25" s="647"/>
      <c r="C25" s="648"/>
      <c r="D25" s="648"/>
      <c r="E25" s="648"/>
      <c r="F25" s="177" t="s">
        <v>117</v>
      </c>
      <c r="G25" s="648"/>
      <c r="H25" s="648"/>
      <c r="I25" s="648"/>
      <c r="J25" s="172"/>
      <c r="K25" s="172"/>
      <c r="L25" s="627"/>
    </row>
    <row r="26" spans="1:12" ht="15.75" customHeight="1">
      <c r="A26" s="173" t="s">
        <v>93</v>
      </c>
      <c r="B26" s="657" t="s">
        <v>114</v>
      </c>
      <c r="C26" s="658"/>
      <c r="D26" s="658"/>
      <c r="E26" s="658"/>
      <c r="F26" s="658"/>
      <c r="G26" s="658"/>
      <c r="H26" s="658"/>
      <c r="I26" s="658"/>
      <c r="J26" s="658"/>
      <c r="K26" s="659"/>
      <c r="L26" s="626" t="s">
        <v>140</v>
      </c>
    </row>
    <row r="27" spans="1:12" ht="14.25" thickBot="1">
      <c r="A27" s="171" t="s">
        <v>92</v>
      </c>
      <c r="B27" s="660"/>
      <c r="C27" s="661"/>
      <c r="D27" s="661"/>
      <c r="E27" s="661"/>
      <c r="F27" s="661"/>
      <c r="G27" s="661"/>
      <c r="H27" s="661"/>
      <c r="I27" s="661"/>
      <c r="J27" s="661"/>
      <c r="K27" s="662"/>
      <c r="L27" s="627"/>
    </row>
    <row r="28" spans="1:12" ht="22.5" customHeight="1" thickBot="1">
      <c r="A28" s="174" t="s">
        <v>94</v>
      </c>
      <c r="B28" s="663"/>
      <c r="C28" s="664"/>
      <c r="D28" s="664"/>
      <c r="E28" s="665"/>
      <c r="F28" s="666" t="s">
        <v>95</v>
      </c>
      <c r="G28" s="667"/>
      <c r="H28" s="651">
        <f>基本情報!$D$20</f>
        <v>0</v>
      </c>
      <c r="I28" s="668"/>
      <c r="J28" s="668"/>
      <c r="K28" s="669"/>
      <c r="L28" s="627"/>
    </row>
    <row r="29" spans="1:12" ht="16.5" customHeight="1" thickBot="1">
      <c r="A29" s="619" t="s">
        <v>135</v>
      </c>
      <c r="B29" s="670">
        <f>基本情報!$D$22</f>
        <v>0</v>
      </c>
      <c r="C29" s="671"/>
      <c r="D29" s="671"/>
      <c r="E29" s="671"/>
      <c r="F29" s="671"/>
      <c r="G29" s="671"/>
      <c r="H29" s="671"/>
      <c r="I29" s="671"/>
      <c r="J29" s="671"/>
      <c r="K29" s="672"/>
      <c r="L29" s="627"/>
    </row>
    <row r="30" spans="1:12" ht="16.5" customHeight="1">
      <c r="A30" s="620"/>
      <c r="B30" s="673">
        <f>基本情報!$D$21</f>
        <v>0</v>
      </c>
      <c r="C30" s="674"/>
      <c r="D30" s="674"/>
      <c r="E30" s="674"/>
      <c r="F30" s="674"/>
      <c r="G30" s="674"/>
      <c r="H30" s="674"/>
      <c r="I30" s="674"/>
      <c r="J30" s="674"/>
      <c r="K30" s="675"/>
      <c r="L30" s="627"/>
    </row>
    <row r="31" spans="1:12" ht="16.5" customHeight="1" thickBot="1">
      <c r="A31" s="621"/>
      <c r="B31" s="676"/>
      <c r="C31" s="677"/>
      <c r="D31" s="677"/>
      <c r="E31" s="677"/>
      <c r="F31" s="677"/>
      <c r="G31" s="677"/>
      <c r="H31" s="677"/>
      <c r="I31" s="677"/>
      <c r="J31" s="677"/>
      <c r="K31" s="678"/>
      <c r="L31" s="628"/>
    </row>
    <row r="32" spans="1:12" s="175" customFormat="1" ht="23.25" customHeight="1" thickBot="1">
      <c r="A32" s="685" t="s">
        <v>134</v>
      </c>
      <c r="B32" s="686"/>
      <c r="C32" s="686"/>
      <c r="D32" s="686"/>
      <c r="E32" s="686"/>
      <c r="F32" s="686"/>
      <c r="G32" s="686"/>
      <c r="H32" s="686"/>
      <c r="I32" s="686"/>
      <c r="J32" s="686"/>
      <c r="K32" s="686"/>
      <c r="L32" s="687"/>
    </row>
    <row r="33" spans="1:12" ht="20.25" customHeight="1" thickBot="1">
      <c r="A33" s="619" t="s">
        <v>137</v>
      </c>
      <c r="B33" s="654"/>
      <c r="C33" s="655"/>
      <c r="D33" s="655"/>
      <c r="E33" s="655"/>
      <c r="F33" s="655"/>
      <c r="G33" s="655"/>
      <c r="H33" s="655"/>
      <c r="I33" s="655"/>
      <c r="J33" s="655"/>
      <c r="K33" s="656"/>
      <c r="L33" s="688" t="s">
        <v>115</v>
      </c>
    </row>
    <row r="34" spans="1:12" ht="18" customHeight="1">
      <c r="A34" s="620"/>
      <c r="B34" s="690"/>
      <c r="C34" s="691"/>
      <c r="D34" s="691"/>
      <c r="E34" s="691"/>
      <c r="F34" s="176" t="s">
        <v>116</v>
      </c>
      <c r="G34" s="691"/>
      <c r="H34" s="691"/>
      <c r="I34" s="691"/>
      <c r="J34" s="700" t="s">
        <v>133</v>
      </c>
      <c r="K34" s="701"/>
      <c r="L34" s="688"/>
    </row>
    <row r="35" spans="1:12" ht="18" customHeight="1" thickBot="1">
      <c r="A35" s="621"/>
      <c r="B35" s="692"/>
      <c r="C35" s="693"/>
      <c r="D35" s="693"/>
      <c r="E35" s="693"/>
      <c r="F35" s="177" t="s">
        <v>117</v>
      </c>
      <c r="G35" s="693"/>
      <c r="H35" s="693"/>
      <c r="I35" s="693"/>
      <c r="J35" s="694"/>
      <c r="K35" s="695"/>
      <c r="L35" s="688"/>
    </row>
    <row r="36" spans="1:12" ht="22.5" customHeight="1" thickBot="1">
      <c r="A36" s="174" t="s">
        <v>94</v>
      </c>
      <c r="B36" s="696"/>
      <c r="C36" s="697"/>
      <c r="D36" s="697"/>
      <c r="E36" s="698"/>
      <c r="F36" s="666" t="s">
        <v>95</v>
      </c>
      <c r="G36" s="667"/>
      <c r="H36" s="651" t="s">
        <v>118</v>
      </c>
      <c r="I36" s="652"/>
      <c r="J36" s="652"/>
      <c r="K36" s="653"/>
      <c r="L36" s="688"/>
    </row>
    <row r="37" spans="1:12" ht="20.25" customHeight="1" thickBot="1">
      <c r="A37" s="619" t="s">
        <v>136</v>
      </c>
      <c r="B37" s="654"/>
      <c r="C37" s="655"/>
      <c r="D37" s="655"/>
      <c r="E37" s="655"/>
      <c r="F37" s="655"/>
      <c r="G37" s="655"/>
      <c r="H37" s="655"/>
      <c r="I37" s="655"/>
      <c r="J37" s="655"/>
      <c r="K37" s="656"/>
      <c r="L37" s="688"/>
    </row>
    <row r="38" spans="1:12" ht="34.5" customHeight="1" thickBot="1">
      <c r="A38" s="621"/>
      <c r="B38" s="714"/>
      <c r="C38" s="715"/>
      <c r="D38" s="715"/>
      <c r="E38" s="715"/>
      <c r="F38" s="715"/>
      <c r="G38" s="715"/>
      <c r="H38" s="715"/>
      <c r="I38" s="715"/>
      <c r="J38" s="715"/>
      <c r="K38" s="716"/>
      <c r="L38" s="689"/>
    </row>
    <row r="39" spans="1:12">
      <c r="A39" s="717" t="s">
        <v>132</v>
      </c>
      <c r="B39" s="718"/>
      <c r="C39" s="718"/>
      <c r="D39" s="718"/>
      <c r="E39" s="718"/>
      <c r="F39" s="718"/>
      <c r="G39" s="718"/>
      <c r="H39" s="718"/>
      <c r="I39" s="718"/>
      <c r="J39" s="718"/>
      <c r="K39" s="718"/>
      <c r="L39" s="719"/>
    </row>
    <row r="40" spans="1:12">
      <c r="A40" s="681"/>
      <c r="B40" s="682"/>
      <c r="C40" s="682"/>
      <c r="D40" s="682"/>
      <c r="E40" s="682"/>
      <c r="F40" s="682"/>
      <c r="G40" s="682"/>
      <c r="H40" s="682"/>
      <c r="I40" s="682"/>
      <c r="J40" s="682"/>
      <c r="K40" s="682"/>
      <c r="L40" s="683"/>
    </row>
    <row r="41" spans="1:12" ht="27" customHeight="1">
      <c r="A41" s="679" t="s">
        <v>130</v>
      </c>
      <c r="B41" s="680"/>
      <c r="C41" s="178"/>
      <c r="D41" s="178"/>
      <c r="E41" s="178"/>
      <c r="F41" s="178"/>
      <c r="G41" s="178"/>
      <c r="H41" s="178"/>
      <c r="I41" s="178"/>
      <c r="J41" s="178"/>
      <c r="K41" s="178"/>
      <c r="L41" s="179"/>
    </row>
    <row r="42" spans="1:12" ht="12.75" customHeight="1">
      <c r="A42" s="187"/>
      <c r="B42" s="188"/>
      <c r="C42" s="178"/>
      <c r="D42" s="178"/>
      <c r="E42" s="178"/>
      <c r="F42" s="178"/>
      <c r="G42" s="178"/>
      <c r="H42" s="178"/>
      <c r="I42" s="178"/>
      <c r="J42" s="178"/>
      <c r="K42" s="178"/>
      <c r="L42" s="179"/>
    </row>
    <row r="43" spans="1:12">
      <c r="A43" s="681" t="s">
        <v>131</v>
      </c>
      <c r="B43" s="682"/>
      <c r="C43" s="682"/>
      <c r="D43" s="682"/>
      <c r="E43" s="682"/>
      <c r="F43" s="682"/>
      <c r="G43" s="682"/>
      <c r="H43" s="682"/>
      <c r="I43" s="682"/>
      <c r="J43" s="682"/>
      <c r="K43" s="682"/>
      <c r="L43" s="683"/>
    </row>
    <row r="44" spans="1:12" ht="18.75" customHeight="1">
      <c r="A44" s="180"/>
      <c r="B44" s="684" t="s">
        <v>89</v>
      </c>
      <c r="C44" s="684"/>
      <c r="D44" s="684"/>
      <c r="E44" s="699">
        <f>基本情報!$D$8</f>
        <v>0</v>
      </c>
      <c r="F44" s="699"/>
      <c r="G44" s="699"/>
      <c r="H44" s="699"/>
      <c r="I44" s="699"/>
      <c r="J44" s="699"/>
      <c r="K44" s="699"/>
      <c r="L44" s="179"/>
    </row>
    <row r="45" spans="1:12" ht="18.75" customHeight="1">
      <c r="A45" s="180"/>
      <c r="B45" s="684" t="s">
        <v>96</v>
      </c>
      <c r="C45" s="684"/>
      <c r="D45" s="684"/>
      <c r="E45" s="699">
        <f>基本情報!$D$6</f>
        <v>0</v>
      </c>
      <c r="F45" s="699"/>
      <c r="G45" s="699"/>
      <c r="H45" s="699"/>
      <c r="I45" s="699"/>
      <c r="J45" s="699"/>
      <c r="K45" s="699"/>
      <c r="L45" s="179"/>
    </row>
    <row r="46" spans="1:12" ht="18.75" customHeight="1">
      <c r="A46" s="180"/>
      <c r="B46" s="684" t="s">
        <v>119</v>
      </c>
      <c r="C46" s="684"/>
      <c r="D46" s="684"/>
      <c r="E46" s="618">
        <f>基本情報!$D$11</f>
        <v>0</v>
      </c>
      <c r="F46" s="618"/>
      <c r="G46" s="699">
        <f>基本情報!$D$12</f>
        <v>0</v>
      </c>
      <c r="H46" s="699"/>
      <c r="I46" s="699"/>
      <c r="J46" s="699"/>
      <c r="K46" s="699"/>
      <c r="L46" s="179"/>
    </row>
    <row r="47" spans="1:12" ht="18.75" customHeight="1">
      <c r="A47" s="180"/>
      <c r="B47" s="181"/>
      <c r="C47" s="181"/>
      <c r="D47" s="181"/>
      <c r="E47" s="182"/>
      <c r="F47" s="182"/>
      <c r="G47" s="182"/>
      <c r="H47" s="182"/>
      <c r="I47" s="182"/>
      <c r="J47" s="183"/>
      <c r="K47" s="178"/>
      <c r="L47" s="179"/>
    </row>
    <row r="48" spans="1:12" ht="18.75" customHeight="1">
      <c r="A48" s="180"/>
      <c r="B48" s="181"/>
      <c r="C48" s="181"/>
      <c r="D48" s="181"/>
      <c r="E48" s="182"/>
      <c r="F48" s="182"/>
      <c r="G48" s="182"/>
      <c r="H48" s="182"/>
      <c r="I48" s="182"/>
      <c r="J48" s="183"/>
      <c r="K48" s="178"/>
      <c r="L48" s="179"/>
    </row>
    <row r="49" spans="1:12" ht="18.75" customHeight="1">
      <c r="A49" s="180"/>
      <c r="B49" s="181"/>
      <c r="C49" s="181"/>
      <c r="D49" s="181"/>
      <c r="E49" s="182"/>
      <c r="F49" s="182"/>
      <c r="G49" s="182"/>
      <c r="H49" s="182"/>
      <c r="I49" s="182"/>
      <c r="J49" s="183"/>
      <c r="K49" s="178"/>
      <c r="L49" s="179"/>
    </row>
    <row r="50" spans="1:12" ht="18.75" customHeight="1">
      <c r="A50" s="180"/>
      <c r="B50" s="181"/>
      <c r="C50" s="181"/>
      <c r="D50" s="181"/>
      <c r="E50" s="182"/>
      <c r="F50" s="182"/>
      <c r="G50" s="182"/>
      <c r="H50" s="182"/>
      <c r="I50" s="182"/>
      <c r="J50" s="183"/>
      <c r="K50" s="178"/>
      <c r="L50" s="179"/>
    </row>
    <row r="51" spans="1:12" ht="18.75" customHeight="1">
      <c r="A51" s="180"/>
      <c r="B51" s="181"/>
      <c r="C51" s="181"/>
      <c r="D51" s="181"/>
      <c r="E51" s="182"/>
      <c r="F51" s="182"/>
      <c r="G51" s="182"/>
      <c r="H51" s="182"/>
      <c r="I51" s="182"/>
      <c r="J51" s="183"/>
      <c r="K51" s="178"/>
      <c r="L51" s="179"/>
    </row>
    <row r="52" spans="1:12" ht="10.5" customHeight="1" thickBot="1">
      <c r="A52" s="711"/>
      <c r="B52" s="712"/>
      <c r="C52" s="712"/>
      <c r="D52" s="712"/>
      <c r="E52" s="712"/>
      <c r="F52" s="712"/>
      <c r="G52" s="712"/>
      <c r="H52" s="712"/>
      <c r="I52" s="712"/>
      <c r="J52" s="712"/>
      <c r="K52" s="712"/>
      <c r="L52" s="713"/>
    </row>
    <row r="53" spans="1:12">
      <c r="A53" s="184"/>
      <c r="B53" s="184"/>
      <c r="C53" s="184"/>
      <c r="D53" s="184"/>
      <c r="E53" s="184"/>
      <c r="F53" s="184"/>
      <c r="G53" s="184"/>
      <c r="H53" s="184"/>
      <c r="I53" s="184"/>
      <c r="J53" s="184"/>
      <c r="K53" s="184"/>
      <c r="L53" s="184"/>
    </row>
    <row r="54" spans="1:12">
      <c r="A54" s="185"/>
      <c r="B54" s="185"/>
      <c r="C54" s="185"/>
      <c r="D54" s="185"/>
      <c r="E54" s="185"/>
      <c r="F54" s="185"/>
      <c r="G54" s="185"/>
      <c r="H54" s="185"/>
      <c r="I54" s="185"/>
      <c r="J54" s="185"/>
      <c r="K54" s="185"/>
      <c r="L54" s="185"/>
    </row>
    <row r="55" spans="1:12">
      <c r="A55" s="710" t="s">
        <v>120</v>
      </c>
      <c r="B55" s="710"/>
      <c r="C55" s="710"/>
      <c r="D55" s="710"/>
      <c r="E55" s="710"/>
      <c r="F55" s="710"/>
      <c r="G55" s="710"/>
      <c r="H55" s="710"/>
      <c r="I55" s="710"/>
      <c r="J55" s="710"/>
      <c r="K55" s="710"/>
      <c r="L55" s="710"/>
    </row>
    <row r="56" spans="1:12" ht="26.25" customHeight="1">
      <c r="A56" s="643" t="s">
        <v>121</v>
      </c>
      <c r="B56" s="643"/>
      <c r="C56" s="643"/>
      <c r="D56" s="643"/>
      <c r="E56" s="643"/>
      <c r="F56" s="643"/>
      <c r="G56" s="643"/>
      <c r="H56" s="643"/>
      <c r="I56" s="643"/>
      <c r="J56" s="643"/>
      <c r="K56" s="643"/>
      <c r="L56" s="643"/>
    </row>
    <row r="57" spans="1:12">
      <c r="A57" s="643" t="s">
        <v>122</v>
      </c>
      <c r="B57" s="643"/>
      <c r="C57" s="643"/>
      <c r="D57" s="643"/>
      <c r="E57" s="643"/>
      <c r="F57" s="643"/>
      <c r="G57" s="643"/>
      <c r="H57" s="643"/>
      <c r="I57" s="643"/>
      <c r="J57" s="643"/>
      <c r="K57" s="643"/>
      <c r="L57" s="643"/>
    </row>
    <row r="58" spans="1:12" ht="26.25" customHeight="1">
      <c r="A58" s="643" t="s">
        <v>123</v>
      </c>
      <c r="B58" s="643"/>
      <c r="C58" s="643"/>
      <c r="D58" s="643"/>
      <c r="E58" s="643"/>
      <c r="F58" s="643"/>
      <c r="G58" s="643"/>
      <c r="H58" s="643"/>
      <c r="I58" s="643"/>
      <c r="J58" s="643"/>
      <c r="K58" s="643"/>
      <c r="L58" s="643"/>
    </row>
    <row r="59" spans="1:12" ht="21.75" customHeight="1">
      <c r="A59" s="643" t="s">
        <v>124</v>
      </c>
      <c r="B59" s="643"/>
      <c r="C59" s="643"/>
      <c r="D59" s="643"/>
      <c r="E59" s="643"/>
      <c r="F59" s="643"/>
      <c r="G59" s="643"/>
      <c r="H59" s="643"/>
      <c r="I59" s="643"/>
      <c r="J59" s="643"/>
      <c r="K59" s="643"/>
      <c r="L59" s="643"/>
    </row>
    <row r="60" spans="1:12" ht="16.5" customHeight="1">
      <c r="A60" s="643" t="s">
        <v>125</v>
      </c>
      <c r="B60" s="643"/>
      <c r="C60" s="643"/>
      <c r="D60" s="643"/>
      <c r="E60" s="643"/>
      <c r="F60" s="643"/>
      <c r="G60" s="643"/>
      <c r="H60" s="643"/>
      <c r="I60" s="643"/>
      <c r="J60" s="643"/>
      <c r="K60" s="643"/>
      <c r="L60" s="643"/>
    </row>
    <row r="61" spans="1:12" ht="30" customHeight="1">
      <c r="A61" s="643" t="s">
        <v>126</v>
      </c>
      <c r="B61" s="643"/>
      <c r="C61" s="643"/>
      <c r="D61" s="643"/>
      <c r="E61" s="643"/>
      <c r="F61" s="643"/>
      <c r="G61" s="643"/>
      <c r="H61" s="643"/>
      <c r="I61" s="643"/>
      <c r="J61" s="643"/>
      <c r="K61" s="643"/>
      <c r="L61" s="643"/>
    </row>
    <row r="62" spans="1:12" s="186" customFormat="1" ht="24" customHeight="1">
      <c r="A62" s="644" t="s">
        <v>127</v>
      </c>
      <c r="B62" s="644"/>
      <c r="C62" s="644"/>
      <c r="D62" s="644"/>
      <c r="E62" s="644"/>
      <c r="F62" s="644"/>
      <c r="G62" s="644"/>
      <c r="H62" s="644"/>
      <c r="I62" s="644"/>
      <c r="J62" s="644"/>
      <c r="K62" s="644"/>
      <c r="L62" s="644"/>
    </row>
    <row r="63" spans="1:12" s="186" customFormat="1" ht="44.25" customHeight="1">
      <c r="A63" s="644" t="s">
        <v>128</v>
      </c>
      <c r="B63" s="644"/>
      <c r="C63" s="644"/>
      <c r="D63" s="644"/>
      <c r="E63" s="644"/>
      <c r="F63" s="644"/>
      <c r="G63" s="644"/>
      <c r="H63" s="644"/>
      <c r="I63" s="644"/>
      <c r="J63" s="644"/>
      <c r="K63" s="644"/>
      <c r="L63" s="644"/>
    </row>
    <row r="64" spans="1:12" s="186" customFormat="1" ht="11.25">
      <c r="A64" s="644" t="s">
        <v>129</v>
      </c>
      <c r="B64" s="644"/>
      <c r="C64" s="644"/>
      <c r="D64" s="644"/>
      <c r="E64" s="644"/>
      <c r="F64" s="644"/>
      <c r="G64" s="644"/>
      <c r="H64" s="644"/>
      <c r="I64" s="644"/>
      <c r="J64" s="644"/>
      <c r="K64" s="644"/>
      <c r="L64" s="644"/>
    </row>
    <row r="65" spans="1:12" s="186" customFormat="1" ht="11.25">
      <c r="A65" s="644"/>
      <c r="B65" s="644"/>
      <c r="C65" s="644"/>
      <c r="D65" s="644"/>
      <c r="E65" s="644"/>
      <c r="F65" s="644"/>
      <c r="G65" s="644"/>
      <c r="H65" s="644"/>
      <c r="I65" s="644"/>
      <c r="J65" s="644"/>
      <c r="K65" s="644"/>
      <c r="L65" s="644"/>
    </row>
    <row r="66" spans="1:12" s="186" customFormat="1" ht="11.25">
      <c r="A66" s="644"/>
      <c r="B66" s="644"/>
      <c r="C66" s="644"/>
      <c r="D66" s="644"/>
      <c r="E66" s="644"/>
      <c r="F66" s="644"/>
      <c r="G66" s="644"/>
      <c r="H66" s="644"/>
      <c r="I66" s="644"/>
      <c r="J66" s="644"/>
      <c r="K66" s="644"/>
      <c r="L66" s="644"/>
    </row>
  </sheetData>
  <protectedRanges>
    <protectedRange sqref="B10:L16 K17:L20 I17:I20 G17:G20 D17:D20 B17:B20 B21:L22 B23:K23 G36:K36 B29:K31 D28 B33:K35 G28:K28 B26:K27 F24:F25" name="範囲1_3"/>
  </protectedRanges>
  <mergeCells count="72">
    <mergeCell ref="B14:L14"/>
    <mergeCell ref="B15:L16"/>
    <mergeCell ref="E17:F17"/>
    <mergeCell ref="B3:J3"/>
    <mergeCell ref="B10:L10"/>
    <mergeCell ref="B11:L13"/>
    <mergeCell ref="J5:L5"/>
    <mergeCell ref="B17:D17"/>
    <mergeCell ref="A64:L66"/>
    <mergeCell ref="G17:L17"/>
    <mergeCell ref="G18:L18"/>
    <mergeCell ref="B23:K23"/>
    <mergeCell ref="A55:L55"/>
    <mergeCell ref="A56:L56"/>
    <mergeCell ref="A57:L57"/>
    <mergeCell ref="A58:L58"/>
    <mergeCell ref="A59:L59"/>
    <mergeCell ref="A60:L60"/>
    <mergeCell ref="B45:D45"/>
    <mergeCell ref="B46:D46"/>
    <mergeCell ref="A52:L52"/>
    <mergeCell ref="B38:K38"/>
    <mergeCell ref="A39:L39"/>
    <mergeCell ref="A40:L40"/>
    <mergeCell ref="A63:L63"/>
    <mergeCell ref="A41:B41"/>
    <mergeCell ref="A43:L43"/>
    <mergeCell ref="B44:D44"/>
    <mergeCell ref="A32:L32"/>
    <mergeCell ref="B33:K33"/>
    <mergeCell ref="L33:L38"/>
    <mergeCell ref="B34:E35"/>
    <mergeCell ref="G34:I35"/>
    <mergeCell ref="J35:K35"/>
    <mergeCell ref="B36:E36"/>
    <mergeCell ref="F36:G36"/>
    <mergeCell ref="G46:K46"/>
    <mergeCell ref="E44:K44"/>
    <mergeCell ref="E45:K45"/>
    <mergeCell ref="J34:K34"/>
    <mergeCell ref="G20:K20"/>
    <mergeCell ref="A37:A38"/>
    <mergeCell ref="A29:A31"/>
    <mergeCell ref="A61:L61"/>
    <mergeCell ref="A62:L62"/>
    <mergeCell ref="B24:E25"/>
    <mergeCell ref="G24:I25"/>
    <mergeCell ref="J24:K24"/>
    <mergeCell ref="H36:K36"/>
    <mergeCell ref="B37:K37"/>
    <mergeCell ref="B26:K27"/>
    <mergeCell ref="B28:E28"/>
    <mergeCell ref="F28:G28"/>
    <mergeCell ref="H28:K28"/>
    <mergeCell ref="B29:K29"/>
    <mergeCell ref="B30:K31"/>
    <mergeCell ref="E46:F46"/>
    <mergeCell ref="A33:A35"/>
    <mergeCell ref="A4:L4"/>
    <mergeCell ref="A10:A13"/>
    <mergeCell ref="A14:A16"/>
    <mergeCell ref="A23:A25"/>
    <mergeCell ref="L26:L31"/>
    <mergeCell ref="B21:L22"/>
    <mergeCell ref="L23:L25"/>
    <mergeCell ref="B18:D18"/>
    <mergeCell ref="E18:F18"/>
    <mergeCell ref="A19:A20"/>
    <mergeCell ref="B19:D20"/>
    <mergeCell ref="E19:F19"/>
    <mergeCell ref="G19:K19"/>
    <mergeCell ref="E20:F20"/>
  </mergeCells>
  <phoneticPr fontId="6"/>
  <pageMargins left="0.7" right="0.7" top="0.75" bottom="0.75" header="0.3" footer="0.3"/>
  <pageSetup paperSize="9" scale="74" orientation="portrait" r:id="rId1"/>
  <rowBreaks count="1" manualBreakCount="1">
    <brk id="52"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3" r:id="rId4" name="Check Box 33">
              <controlPr defaultSize="0" autoFill="0" autoLine="0" autoPict="0">
                <anchor moveWithCells="1">
                  <from>
                    <xdr:col>1</xdr:col>
                    <xdr:colOff>47625</xdr:colOff>
                    <xdr:row>6</xdr:row>
                    <xdr:rowOff>190500</xdr:rowOff>
                  </from>
                  <to>
                    <xdr:col>1</xdr:col>
                    <xdr:colOff>333375</xdr:colOff>
                    <xdr:row>8</xdr:row>
                    <xdr:rowOff>85725</xdr:rowOff>
                  </to>
                </anchor>
              </controlPr>
            </control>
          </mc:Choice>
        </mc:AlternateContent>
        <mc:AlternateContent xmlns:mc="http://schemas.openxmlformats.org/markup-compatibility/2006">
          <mc:Choice Requires="x14">
            <control shapeId="30754" r:id="rId5" name="Check Box 34">
              <controlPr defaultSize="0" autoFill="0" autoLine="0" autoPict="0">
                <anchor moveWithCells="1">
                  <from>
                    <xdr:col>1</xdr:col>
                    <xdr:colOff>47625</xdr:colOff>
                    <xdr:row>5</xdr:row>
                    <xdr:rowOff>190500</xdr:rowOff>
                  </from>
                  <to>
                    <xdr:col>1</xdr:col>
                    <xdr:colOff>333375</xdr:colOff>
                    <xdr:row>7</xdr:row>
                    <xdr:rowOff>85725</xdr:rowOff>
                  </to>
                </anchor>
              </controlPr>
            </control>
          </mc:Choice>
        </mc:AlternateContent>
        <mc:AlternateContent xmlns:mc="http://schemas.openxmlformats.org/markup-compatibility/2006">
          <mc:Choice Requires="x14">
            <control shapeId="30755" r:id="rId6" name="Check Box 35">
              <controlPr defaultSize="0" autoFill="0" autoLine="0" autoPict="0">
                <anchor moveWithCells="1">
                  <from>
                    <xdr:col>0</xdr:col>
                    <xdr:colOff>457200</xdr:colOff>
                    <xdr:row>5</xdr:row>
                    <xdr:rowOff>180975</xdr:rowOff>
                  </from>
                  <to>
                    <xdr:col>0</xdr:col>
                    <xdr:colOff>742950</xdr:colOff>
                    <xdr:row>7</xdr:row>
                    <xdr:rowOff>76200</xdr:rowOff>
                  </to>
                </anchor>
              </controlPr>
            </control>
          </mc:Choice>
        </mc:AlternateContent>
        <mc:AlternateContent xmlns:mc="http://schemas.openxmlformats.org/markup-compatibility/2006">
          <mc:Choice Requires="x14">
            <control shapeId="30756" r:id="rId7" name="Check Box 36">
              <controlPr defaultSize="0" autoFill="0" autoLine="0" autoPict="0">
                <anchor moveWithCells="1">
                  <from>
                    <xdr:col>0</xdr:col>
                    <xdr:colOff>457200</xdr:colOff>
                    <xdr:row>6</xdr:row>
                    <xdr:rowOff>180975</xdr:rowOff>
                  </from>
                  <to>
                    <xdr:col>0</xdr:col>
                    <xdr:colOff>742950</xdr:colOff>
                    <xdr:row>8</xdr:row>
                    <xdr:rowOff>76200</xdr:rowOff>
                  </to>
                </anchor>
              </controlPr>
            </control>
          </mc:Choice>
        </mc:AlternateContent>
        <mc:AlternateContent xmlns:mc="http://schemas.openxmlformats.org/markup-compatibility/2006">
          <mc:Choice Requires="x14">
            <control shapeId="30757" r:id="rId8" name="Check Box 37">
              <controlPr defaultSize="0" autoFill="0" autoLine="0" autoPict="0">
                <anchor moveWithCells="1">
                  <from>
                    <xdr:col>4</xdr:col>
                    <xdr:colOff>57150</xdr:colOff>
                    <xdr:row>5</xdr:row>
                    <xdr:rowOff>171450</xdr:rowOff>
                  </from>
                  <to>
                    <xdr:col>4</xdr:col>
                    <xdr:colOff>342900</xdr:colOff>
                    <xdr:row>7</xdr:row>
                    <xdr:rowOff>66675</xdr:rowOff>
                  </to>
                </anchor>
              </controlPr>
            </control>
          </mc:Choice>
        </mc:AlternateContent>
        <mc:AlternateContent xmlns:mc="http://schemas.openxmlformats.org/markup-compatibility/2006">
          <mc:Choice Requires="x14">
            <control shapeId="30758" r:id="rId9" name="Check Box 38">
              <controlPr defaultSize="0" autoFill="0" autoLine="0" autoPict="0">
                <anchor moveWithCells="1">
                  <from>
                    <xdr:col>4</xdr:col>
                    <xdr:colOff>57150</xdr:colOff>
                    <xdr:row>6</xdr:row>
                    <xdr:rowOff>190500</xdr:rowOff>
                  </from>
                  <to>
                    <xdr:col>4</xdr:col>
                    <xdr:colOff>342900</xdr:colOff>
                    <xdr:row>8</xdr:row>
                    <xdr:rowOff>85725</xdr:rowOff>
                  </to>
                </anchor>
              </controlPr>
            </control>
          </mc:Choice>
        </mc:AlternateContent>
        <mc:AlternateContent xmlns:mc="http://schemas.openxmlformats.org/markup-compatibility/2006">
          <mc:Choice Requires="x14">
            <control shapeId="30759" r:id="rId10" name="Check Box 39">
              <controlPr defaultSize="0" autoFill="0" autoLine="0" autoPict="0">
                <anchor moveWithCells="1">
                  <from>
                    <xdr:col>7</xdr:col>
                    <xdr:colOff>57150</xdr:colOff>
                    <xdr:row>5</xdr:row>
                    <xdr:rowOff>180975</xdr:rowOff>
                  </from>
                  <to>
                    <xdr:col>7</xdr:col>
                    <xdr:colOff>342900</xdr:colOff>
                    <xdr:row>7</xdr:row>
                    <xdr:rowOff>76200</xdr:rowOff>
                  </to>
                </anchor>
              </controlPr>
            </control>
          </mc:Choice>
        </mc:AlternateContent>
      </controls>
    </mc:Choice>
  </mc:AlternateConten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theme="1"/>
  </sheetPr>
  <dimension ref="A1:Q27"/>
  <sheetViews>
    <sheetView showZeros="0" view="pageBreakPreview" zoomScaleNormal="100" zoomScaleSheetLayoutView="100" workbookViewId="0">
      <selection activeCell="G13" sqref="G13"/>
    </sheetView>
  </sheetViews>
  <sheetFormatPr defaultColWidth="7.375" defaultRowHeight="14.25"/>
  <cols>
    <col min="1" max="1" width="13.875" style="66" customWidth="1"/>
    <col min="2" max="2" width="10.625" style="66" customWidth="1"/>
    <col min="3" max="3" width="11.375" style="66" customWidth="1"/>
    <col min="4" max="4" width="2.625" style="66" customWidth="1"/>
    <col min="5" max="5" width="22.5" style="66" customWidth="1"/>
    <col min="6" max="6" width="1.5" style="66" customWidth="1"/>
    <col min="7" max="7" width="9.625" style="66" customWidth="1"/>
    <col min="8" max="8" width="6.125" style="66" customWidth="1"/>
    <col min="9" max="9" width="8.75" style="66" customWidth="1"/>
    <col min="10" max="10" width="12" style="66" customWidth="1"/>
    <col min="11" max="11" width="4.5" style="55" bestFit="1" customWidth="1"/>
    <col min="12" max="12" width="5.375" style="65" customWidth="1"/>
    <col min="13" max="13" width="3" style="65" bestFit="1" customWidth="1"/>
    <col min="14" max="14" width="6.75" style="65" customWidth="1"/>
    <col min="15" max="15" width="3.875" style="65" customWidth="1"/>
    <col min="16" max="17" width="7.375" style="65"/>
    <col min="18" max="258" width="7.375" style="66"/>
    <col min="259" max="259" width="13.875" style="66" customWidth="1"/>
    <col min="260" max="261" width="11.375" style="66" customWidth="1"/>
    <col min="262" max="262" width="15.875" style="66" customWidth="1"/>
    <col min="263" max="263" width="9.625" style="66" customWidth="1"/>
    <col min="264" max="264" width="13.875" style="66" bestFit="1" customWidth="1"/>
    <col min="265" max="265" width="17.75" style="66" customWidth="1"/>
    <col min="266" max="267" width="4.5" style="66" bestFit="1" customWidth="1"/>
    <col min="268" max="268" width="5.375" style="66" customWidth="1"/>
    <col min="269" max="269" width="3" style="66" bestFit="1" customWidth="1"/>
    <col min="270" max="270" width="6.75" style="66" customWidth="1"/>
    <col min="271" max="271" width="3.875" style="66" customWidth="1"/>
    <col min="272" max="514" width="7.375" style="66"/>
    <col min="515" max="515" width="13.875" style="66" customWidth="1"/>
    <col min="516" max="517" width="11.375" style="66" customWidth="1"/>
    <col min="518" max="518" width="15.875" style="66" customWidth="1"/>
    <col min="519" max="519" width="9.625" style="66" customWidth="1"/>
    <col min="520" max="520" width="13.875" style="66" bestFit="1" customWidth="1"/>
    <col min="521" max="521" width="17.75" style="66" customWidth="1"/>
    <col min="522" max="523" width="4.5" style="66" bestFit="1" customWidth="1"/>
    <col min="524" max="524" width="5.375" style="66" customWidth="1"/>
    <col min="525" max="525" width="3" style="66" bestFit="1" customWidth="1"/>
    <col min="526" max="526" width="6.75" style="66" customWidth="1"/>
    <col min="527" max="527" width="3.875" style="66" customWidth="1"/>
    <col min="528" max="770" width="7.375" style="66"/>
    <col min="771" max="771" width="13.875" style="66" customWidth="1"/>
    <col min="772" max="773" width="11.375" style="66" customWidth="1"/>
    <col min="774" max="774" width="15.875" style="66" customWidth="1"/>
    <col min="775" max="775" width="9.625" style="66" customWidth="1"/>
    <col min="776" max="776" width="13.875" style="66" bestFit="1" customWidth="1"/>
    <col min="777" max="777" width="17.75" style="66" customWidth="1"/>
    <col min="778" max="779" width="4.5" style="66" bestFit="1" customWidth="1"/>
    <col min="780" max="780" width="5.375" style="66" customWidth="1"/>
    <col min="781" max="781" width="3" style="66" bestFit="1" customWidth="1"/>
    <col min="782" max="782" width="6.75" style="66" customWidth="1"/>
    <col min="783" max="783" width="3.875" style="66" customWidth="1"/>
    <col min="784" max="1026" width="7.375" style="66"/>
    <col min="1027" max="1027" width="13.875" style="66" customWidth="1"/>
    <col min="1028" max="1029" width="11.375" style="66" customWidth="1"/>
    <col min="1030" max="1030" width="15.875" style="66" customWidth="1"/>
    <col min="1031" max="1031" width="9.625" style="66" customWidth="1"/>
    <col min="1032" max="1032" width="13.875" style="66" bestFit="1" customWidth="1"/>
    <col min="1033" max="1033" width="17.75" style="66" customWidth="1"/>
    <col min="1034" max="1035" width="4.5" style="66" bestFit="1" customWidth="1"/>
    <col min="1036" max="1036" width="5.375" style="66" customWidth="1"/>
    <col min="1037" max="1037" width="3" style="66" bestFit="1" customWidth="1"/>
    <col min="1038" max="1038" width="6.75" style="66" customWidth="1"/>
    <col min="1039" max="1039" width="3.875" style="66" customWidth="1"/>
    <col min="1040" max="1282" width="7.375" style="66"/>
    <col min="1283" max="1283" width="13.875" style="66" customWidth="1"/>
    <col min="1284" max="1285" width="11.375" style="66" customWidth="1"/>
    <col min="1286" max="1286" width="15.875" style="66" customWidth="1"/>
    <col min="1287" max="1287" width="9.625" style="66" customWidth="1"/>
    <col min="1288" max="1288" width="13.875" style="66" bestFit="1" customWidth="1"/>
    <col min="1289" max="1289" width="17.75" style="66" customWidth="1"/>
    <col min="1290" max="1291" width="4.5" style="66" bestFit="1" customWidth="1"/>
    <col min="1292" max="1292" width="5.375" style="66" customWidth="1"/>
    <col min="1293" max="1293" width="3" style="66" bestFit="1" customWidth="1"/>
    <col min="1294" max="1294" width="6.75" style="66" customWidth="1"/>
    <col min="1295" max="1295" width="3.875" style="66" customWidth="1"/>
    <col min="1296" max="1538" width="7.375" style="66"/>
    <col min="1539" max="1539" width="13.875" style="66" customWidth="1"/>
    <col min="1540" max="1541" width="11.375" style="66" customWidth="1"/>
    <col min="1542" max="1542" width="15.875" style="66" customWidth="1"/>
    <col min="1543" max="1543" width="9.625" style="66" customWidth="1"/>
    <col min="1544" max="1544" width="13.875" style="66" bestFit="1" customWidth="1"/>
    <col min="1545" max="1545" width="17.75" style="66" customWidth="1"/>
    <col min="1546" max="1547" width="4.5" style="66" bestFit="1" customWidth="1"/>
    <col min="1548" max="1548" width="5.375" style="66" customWidth="1"/>
    <col min="1549" max="1549" width="3" style="66" bestFit="1" customWidth="1"/>
    <col min="1550" max="1550" width="6.75" style="66" customWidth="1"/>
    <col min="1551" max="1551" width="3.875" style="66" customWidth="1"/>
    <col min="1552" max="1794" width="7.375" style="66"/>
    <col min="1795" max="1795" width="13.875" style="66" customWidth="1"/>
    <col min="1796" max="1797" width="11.375" style="66" customWidth="1"/>
    <col min="1798" max="1798" width="15.875" style="66" customWidth="1"/>
    <col min="1799" max="1799" width="9.625" style="66" customWidth="1"/>
    <col min="1800" max="1800" width="13.875" style="66" bestFit="1" customWidth="1"/>
    <col min="1801" max="1801" width="17.75" style="66" customWidth="1"/>
    <col min="1802" max="1803" width="4.5" style="66" bestFit="1" customWidth="1"/>
    <col min="1804" max="1804" width="5.375" style="66" customWidth="1"/>
    <col min="1805" max="1805" width="3" style="66" bestFit="1" customWidth="1"/>
    <col min="1806" max="1806" width="6.75" style="66" customWidth="1"/>
    <col min="1807" max="1807" width="3.875" style="66" customWidth="1"/>
    <col min="1808" max="2050" width="7.375" style="66"/>
    <col min="2051" max="2051" width="13.875" style="66" customWidth="1"/>
    <col min="2052" max="2053" width="11.375" style="66" customWidth="1"/>
    <col min="2054" max="2054" width="15.875" style="66" customWidth="1"/>
    <col min="2055" max="2055" width="9.625" style="66" customWidth="1"/>
    <col min="2056" max="2056" width="13.875" style="66" bestFit="1" customWidth="1"/>
    <col min="2057" max="2057" width="17.75" style="66" customWidth="1"/>
    <col min="2058" max="2059" width="4.5" style="66" bestFit="1" customWidth="1"/>
    <col min="2060" max="2060" width="5.375" style="66" customWidth="1"/>
    <col min="2061" max="2061" width="3" style="66" bestFit="1" customWidth="1"/>
    <col min="2062" max="2062" width="6.75" style="66" customWidth="1"/>
    <col min="2063" max="2063" width="3.875" style="66" customWidth="1"/>
    <col min="2064" max="2306" width="7.375" style="66"/>
    <col min="2307" max="2307" width="13.875" style="66" customWidth="1"/>
    <col min="2308" max="2309" width="11.375" style="66" customWidth="1"/>
    <col min="2310" max="2310" width="15.875" style="66" customWidth="1"/>
    <col min="2311" max="2311" width="9.625" style="66" customWidth="1"/>
    <col min="2312" max="2312" width="13.875" style="66" bestFit="1" customWidth="1"/>
    <col min="2313" max="2313" width="17.75" style="66" customWidth="1"/>
    <col min="2314" max="2315" width="4.5" style="66" bestFit="1" customWidth="1"/>
    <col min="2316" max="2316" width="5.375" style="66" customWidth="1"/>
    <col min="2317" max="2317" width="3" style="66" bestFit="1" customWidth="1"/>
    <col min="2318" max="2318" width="6.75" style="66" customWidth="1"/>
    <col min="2319" max="2319" width="3.875" style="66" customWidth="1"/>
    <col min="2320" max="2562" width="7.375" style="66"/>
    <col min="2563" max="2563" width="13.875" style="66" customWidth="1"/>
    <col min="2564" max="2565" width="11.375" style="66" customWidth="1"/>
    <col min="2566" max="2566" width="15.875" style="66" customWidth="1"/>
    <col min="2567" max="2567" width="9.625" style="66" customWidth="1"/>
    <col min="2568" max="2568" width="13.875" style="66" bestFit="1" customWidth="1"/>
    <col min="2569" max="2569" width="17.75" style="66" customWidth="1"/>
    <col min="2570" max="2571" width="4.5" style="66" bestFit="1" customWidth="1"/>
    <col min="2572" max="2572" width="5.375" style="66" customWidth="1"/>
    <col min="2573" max="2573" width="3" style="66" bestFit="1" customWidth="1"/>
    <col min="2574" max="2574" width="6.75" style="66" customWidth="1"/>
    <col min="2575" max="2575" width="3.875" style="66" customWidth="1"/>
    <col min="2576" max="2818" width="7.375" style="66"/>
    <col min="2819" max="2819" width="13.875" style="66" customWidth="1"/>
    <col min="2820" max="2821" width="11.375" style="66" customWidth="1"/>
    <col min="2822" max="2822" width="15.875" style="66" customWidth="1"/>
    <col min="2823" max="2823" width="9.625" style="66" customWidth="1"/>
    <col min="2824" max="2824" width="13.875" style="66" bestFit="1" customWidth="1"/>
    <col min="2825" max="2825" width="17.75" style="66" customWidth="1"/>
    <col min="2826" max="2827" width="4.5" style="66" bestFit="1" customWidth="1"/>
    <col min="2828" max="2828" width="5.375" style="66" customWidth="1"/>
    <col min="2829" max="2829" width="3" style="66" bestFit="1" customWidth="1"/>
    <col min="2830" max="2830" width="6.75" style="66" customWidth="1"/>
    <col min="2831" max="2831" width="3.875" style="66" customWidth="1"/>
    <col min="2832" max="3074" width="7.375" style="66"/>
    <col min="3075" max="3075" width="13.875" style="66" customWidth="1"/>
    <col min="3076" max="3077" width="11.375" style="66" customWidth="1"/>
    <col min="3078" max="3078" width="15.875" style="66" customWidth="1"/>
    <col min="3079" max="3079" width="9.625" style="66" customWidth="1"/>
    <col min="3080" max="3080" width="13.875" style="66" bestFit="1" customWidth="1"/>
    <col min="3081" max="3081" width="17.75" style="66" customWidth="1"/>
    <col min="3082" max="3083" width="4.5" style="66" bestFit="1" customWidth="1"/>
    <col min="3084" max="3084" width="5.375" style="66" customWidth="1"/>
    <col min="3085" max="3085" width="3" style="66" bestFit="1" customWidth="1"/>
    <col min="3086" max="3086" width="6.75" style="66" customWidth="1"/>
    <col min="3087" max="3087" width="3.875" style="66" customWidth="1"/>
    <col min="3088" max="3330" width="7.375" style="66"/>
    <col min="3331" max="3331" width="13.875" style="66" customWidth="1"/>
    <col min="3332" max="3333" width="11.375" style="66" customWidth="1"/>
    <col min="3334" max="3334" width="15.875" style="66" customWidth="1"/>
    <col min="3335" max="3335" width="9.625" style="66" customWidth="1"/>
    <col min="3336" max="3336" width="13.875" style="66" bestFit="1" customWidth="1"/>
    <col min="3337" max="3337" width="17.75" style="66" customWidth="1"/>
    <col min="3338" max="3339" width="4.5" style="66" bestFit="1" customWidth="1"/>
    <col min="3340" max="3340" width="5.375" style="66" customWidth="1"/>
    <col min="3341" max="3341" width="3" style="66" bestFit="1" customWidth="1"/>
    <col min="3342" max="3342" width="6.75" style="66" customWidth="1"/>
    <col min="3343" max="3343" width="3.875" style="66" customWidth="1"/>
    <col min="3344" max="3586" width="7.375" style="66"/>
    <col min="3587" max="3587" width="13.875" style="66" customWidth="1"/>
    <col min="3588" max="3589" width="11.375" style="66" customWidth="1"/>
    <col min="3590" max="3590" width="15.875" style="66" customWidth="1"/>
    <col min="3591" max="3591" width="9.625" style="66" customWidth="1"/>
    <col min="3592" max="3592" width="13.875" style="66" bestFit="1" customWidth="1"/>
    <col min="3593" max="3593" width="17.75" style="66" customWidth="1"/>
    <col min="3594" max="3595" width="4.5" style="66" bestFit="1" customWidth="1"/>
    <col min="3596" max="3596" width="5.375" style="66" customWidth="1"/>
    <col min="3597" max="3597" width="3" style="66" bestFit="1" customWidth="1"/>
    <col min="3598" max="3598" width="6.75" style="66" customWidth="1"/>
    <col min="3599" max="3599" width="3.875" style="66" customWidth="1"/>
    <col min="3600" max="3842" width="7.375" style="66"/>
    <col min="3843" max="3843" width="13.875" style="66" customWidth="1"/>
    <col min="3844" max="3845" width="11.375" style="66" customWidth="1"/>
    <col min="3846" max="3846" width="15.875" style="66" customWidth="1"/>
    <col min="3847" max="3847" width="9.625" style="66" customWidth="1"/>
    <col min="3848" max="3848" width="13.875" style="66" bestFit="1" customWidth="1"/>
    <col min="3849" max="3849" width="17.75" style="66" customWidth="1"/>
    <col min="3850" max="3851" width="4.5" style="66" bestFit="1" customWidth="1"/>
    <col min="3852" max="3852" width="5.375" style="66" customWidth="1"/>
    <col min="3853" max="3853" width="3" style="66" bestFit="1" customWidth="1"/>
    <col min="3854" max="3854" width="6.75" style="66" customWidth="1"/>
    <col min="3855" max="3855" width="3.875" style="66" customWidth="1"/>
    <col min="3856" max="4098" width="7.375" style="66"/>
    <col min="4099" max="4099" width="13.875" style="66" customWidth="1"/>
    <col min="4100" max="4101" width="11.375" style="66" customWidth="1"/>
    <col min="4102" max="4102" width="15.875" style="66" customWidth="1"/>
    <col min="4103" max="4103" width="9.625" style="66" customWidth="1"/>
    <col min="4104" max="4104" width="13.875" style="66" bestFit="1" customWidth="1"/>
    <col min="4105" max="4105" width="17.75" style="66" customWidth="1"/>
    <col min="4106" max="4107" width="4.5" style="66" bestFit="1" customWidth="1"/>
    <col min="4108" max="4108" width="5.375" style="66" customWidth="1"/>
    <col min="4109" max="4109" width="3" style="66" bestFit="1" customWidth="1"/>
    <col min="4110" max="4110" width="6.75" style="66" customWidth="1"/>
    <col min="4111" max="4111" width="3.875" style="66" customWidth="1"/>
    <col min="4112" max="4354" width="7.375" style="66"/>
    <col min="4355" max="4355" width="13.875" style="66" customWidth="1"/>
    <col min="4356" max="4357" width="11.375" style="66" customWidth="1"/>
    <col min="4358" max="4358" width="15.875" style="66" customWidth="1"/>
    <col min="4359" max="4359" width="9.625" style="66" customWidth="1"/>
    <col min="4360" max="4360" width="13.875" style="66" bestFit="1" customWidth="1"/>
    <col min="4361" max="4361" width="17.75" style="66" customWidth="1"/>
    <col min="4362" max="4363" width="4.5" style="66" bestFit="1" customWidth="1"/>
    <col min="4364" max="4364" width="5.375" style="66" customWidth="1"/>
    <col min="4365" max="4365" width="3" style="66" bestFit="1" customWidth="1"/>
    <col min="4366" max="4366" width="6.75" style="66" customWidth="1"/>
    <col min="4367" max="4367" width="3.875" style="66" customWidth="1"/>
    <col min="4368" max="4610" width="7.375" style="66"/>
    <col min="4611" max="4611" width="13.875" style="66" customWidth="1"/>
    <col min="4612" max="4613" width="11.375" style="66" customWidth="1"/>
    <col min="4614" max="4614" width="15.875" style="66" customWidth="1"/>
    <col min="4615" max="4615" width="9.625" style="66" customWidth="1"/>
    <col min="4616" max="4616" width="13.875" style="66" bestFit="1" customWidth="1"/>
    <col min="4617" max="4617" width="17.75" style="66" customWidth="1"/>
    <col min="4618" max="4619" width="4.5" style="66" bestFit="1" customWidth="1"/>
    <col min="4620" max="4620" width="5.375" style="66" customWidth="1"/>
    <col min="4621" max="4621" width="3" style="66" bestFit="1" customWidth="1"/>
    <col min="4622" max="4622" width="6.75" style="66" customWidth="1"/>
    <col min="4623" max="4623" width="3.875" style="66" customWidth="1"/>
    <col min="4624" max="4866" width="7.375" style="66"/>
    <col min="4867" max="4867" width="13.875" style="66" customWidth="1"/>
    <col min="4868" max="4869" width="11.375" style="66" customWidth="1"/>
    <col min="4870" max="4870" width="15.875" style="66" customWidth="1"/>
    <col min="4871" max="4871" width="9.625" style="66" customWidth="1"/>
    <col min="4872" max="4872" width="13.875" style="66" bestFit="1" customWidth="1"/>
    <col min="4873" max="4873" width="17.75" style="66" customWidth="1"/>
    <col min="4874" max="4875" width="4.5" style="66" bestFit="1" customWidth="1"/>
    <col min="4876" max="4876" width="5.375" style="66" customWidth="1"/>
    <col min="4877" max="4877" width="3" style="66" bestFit="1" customWidth="1"/>
    <col min="4878" max="4878" width="6.75" style="66" customWidth="1"/>
    <col min="4879" max="4879" width="3.875" style="66" customWidth="1"/>
    <col min="4880" max="5122" width="7.375" style="66"/>
    <col min="5123" max="5123" width="13.875" style="66" customWidth="1"/>
    <col min="5124" max="5125" width="11.375" style="66" customWidth="1"/>
    <col min="5126" max="5126" width="15.875" style="66" customWidth="1"/>
    <col min="5127" max="5127" width="9.625" style="66" customWidth="1"/>
    <col min="5128" max="5128" width="13.875" style="66" bestFit="1" customWidth="1"/>
    <col min="5129" max="5129" width="17.75" style="66" customWidth="1"/>
    <col min="5130" max="5131" width="4.5" style="66" bestFit="1" customWidth="1"/>
    <col min="5132" max="5132" width="5.375" style="66" customWidth="1"/>
    <col min="5133" max="5133" width="3" style="66" bestFit="1" customWidth="1"/>
    <col min="5134" max="5134" width="6.75" style="66" customWidth="1"/>
    <col min="5135" max="5135" width="3.875" style="66" customWidth="1"/>
    <col min="5136" max="5378" width="7.375" style="66"/>
    <col min="5379" max="5379" width="13.875" style="66" customWidth="1"/>
    <col min="5380" max="5381" width="11.375" style="66" customWidth="1"/>
    <col min="5382" max="5382" width="15.875" style="66" customWidth="1"/>
    <col min="5383" max="5383" width="9.625" style="66" customWidth="1"/>
    <col min="5384" max="5384" width="13.875" style="66" bestFit="1" customWidth="1"/>
    <col min="5385" max="5385" width="17.75" style="66" customWidth="1"/>
    <col min="5386" max="5387" width="4.5" style="66" bestFit="1" customWidth="1"/>
    <col min="5388" max="5388" width="5.375" style="66" customWidth="1"/>
    <col min="5389" max="5389" width="3" style="66" bestFit="1" customWidth="1"/>
    <col min="5390" max="5390" width="6.75" style="66" customWidth="1"/>
    <col min="5391" max="5391" width="3.875" style="66" customWidth="1"/>
    <col min="5392" max="5634" width="7.375" style="66"/>
    <col min="5635" max="5635" width="13.875" style="66" customWidth="1"/>
    <col min="5636" max="5637" width="11.375" style="66" customWidth="1"/>
    <col min="5638" max="5638" width="15.875" style="66" customWidth="1"/>
    <col min="5639" max="5639" width="9.625" style="66" customWidth="1"/>
    <col min="5640" max="5640" width="13.875" style="66" bestFit="1" customWidth="1"/>
    <col min="5641" max="5641" width="17.75" style="66" customWidth="1"/>
    <col min="5642" max="5643" width="4.5" style="66" bestFit="1" customWidth="1"/>
    <col min="5644" max="5644" width="5.375" style="66" customWidth="1"/>
    <col min="5645" max="5645" width="3" style="66" bestFit="1" customWidth="1"/>
    <col min="5646" max="5646" width="6.75" style="66" customWidth="1"/>
    <col min="5647" max="5647" width="3.875" style="66" customWidth="1"/>
    <col min="5648" max="5890" width="7.375" style="66"/>
    <col min="5891" max="5891" width="13.875" style="66" customWidth="1"/>
    <col min="5892" max="5893" width="11.375" style="66" customWidth="1"/>
    <col min="5894" max="5894" width="15.875" style="66" customWidth="1"/>
    <col min="5895" max="5895" width="9.625" style="66" customWidth="1"/>
    <col min="5896" max="5896" width="13.875" style="66" bestFit="1" customWidth="1"/>
    <col min="5897" max="5897" width="17.75" style="66" customWidth="1"/>
    <col min="5898" max="5899" width="4.5" style="66" bestFit="1" customWidth="1"/>
    <col min="5900" max="5900" width="5.375" style="66" customWidth="1"/>
    <col min="5901" max="5901" width="3" style="66" bestFit="1" customWidth="1"/>
    <col min="5902" max="5902" width="6.75" style="66" customWidth="1"/>
    <col min="5903" max="5903" width="3.875" style="66" customWidth="1"/>
    <col min="5904" max="6146" width="7.375" style="66"/>
    <col min="6147" max="6147" width="13.875" style="66" customWidth="1"/>
    <col min="6148" max="6149" width="11.375" style="66" customWidth="1"/>
    <col min="6150" max="6150" width="15.875" style="66" customWidth="1"/>
    <col min="6151" max="6151" width="9.625" style="66" customWidth="1"/>
    <col min="6152" max="6152" width="13.875" style="66" bestFit="1" customWidth="1"/>
    <col min="6153" max="6153" width="17.75" style="66" customWidth="1"/>
    <col min="6154" max="6155" width="4.5" style="66" bestFit="1" customWidth="1"/>
    <col min="6156" max="6156" width="5.375" style="66" customWidth="1"/>
    <col min="6157" max="6157" width="3" style="66" bestFit="1" customWidth="1"/>
    <col min="6158" max="6158" width="6.75" style="66" customWidth="1"/>
    <col min="6159" max="6159" width="3.875" style="66" customWidth="1"/>
    <col min="6160" max="6402" width="7.375" style="66"/>
    <col min="6403" max="6403" width="13.875" style="66" customWidth="1"/>
    <col min="6404" max="6405" width="11.375" style="66" customWidth="1"/>
    <col min="6406" max="6406" width="15.875" style="66" customWidth="1"/>
    <col min="6407" max="6407" width="9.625" style="66" customWidth="1"/>
    <col min="6408" max="6408" width="13.875" style="66" bestFit="1" customWidth="1"/>
    <col min="6409" max="6409" width="17.75" style="66" customWidth="1"/>
    <col min="6410" max="6411" width="4.5" style="66" bestFit="1" customWidth="1"/>
    <col min="6412" max="6412" width="5.375" style="66" customWidth="1"/>
    <col min="6413" max="6413" width="3" style="66" bestFit="1" customWidth="1"/>
    <col min="6414" max="6414" width="6.75" style="66" customWidth="1"/>
    <col min="6415" max="6415" width="3.875" style="66" customWidth="1"/>
    <col min="6416" max="6658" width="7.375" style="66"/>
    <col min="6659" max="6659" width="13.875" style="66" customWidth="1"/>
    <col min="6660" max="6661" width="11.375" style="66" customWidth="1"/>
    <col min="6662" max="6662" width="15.875" style="66" customWidth="1"/>
    <col min="6663" max="6663" width="9.625" style="66" customWidth="1"/>
    <col min="6664" max="6664" width="13.875" style="66" bestFit="1" customWidth="1"/>
    <col min="6665" max="6665" width="17.75" style="66" customWidth="1"/>
    <col min="6666" max="6667" width="4.5" style="66" bestFit="1" customWidth="1"/>
    <col min="6668" max="6668" width="5.375" style="66" customWidth="1"/>
    <col min="6669" max="6669" width="3" style="66" bestFit="1" customWidth="1"/>
    <col min="6670" max="6670" width="6.75" style="66" customWidth="1"/>
    <col min="6671" max="6671" width="3.875" style="66" customWidth="1"/>
    <col min="6672" max="6914" width="7.375" style="66"/>
    <col min="6915" max="6915" width="13.875" style="66" customWidth="1"/>
    <col min="6916" max="6917" width="11.375" style="66" customWidth="1"/>
    <col min="6918" max="6918" width="15.875" style="66" customWidth="1"/>
    <col min="6919" max="6919" width="9.625" style="66" customWidth="1"/>
    <col min="6920" max="6920" width="13.875" style="66" bestFit="1" customWidth="1"/>
    <col min="6921" max="6921" width="17.75" style="66" customWidth="1"/>
    <col min="6922" max="6923" width="4.5" style="66" bestFit="1" customWidth="1"/>
    <col min="6924" max="6924" width="5.375" style="66" customWidth="1"/>
    <col min="6925" max="6925" width="3" style="66" bestFit="1" customWidth="1"/>
    <col min="6926" max="6926" width="6.75" style="66" customWidth="1"/>
    <col min="6927" max="6927" width="3.875" style="66" customWidth="1"/>
    <col min="6928" max="7170" width="7.375" style="66"/>
    <col min="7171" max="7171" width="13.875" style="66" customWidth="1"/>
    <col min="7172" max="7173" width="11.375" style="66" customWidth="1"/>
    <col min="7174" max="7174" width="15.875" style="66" customWidth="1"/>
    <col min="7175" max="7175" width="9.625" style="66" customWidth="1"/>
    <col min="7176" max="7176" width="13.875" style="66" bestFit="1" customWidth="1"/>
    <col min="7177" max="7177" width="17.75" style="66" customWidth="1"/>
    <col min="7178" max="7179" width="4.5" style="66" bestFit="1" customWidth="1"/>
    <col min="7180" max="7180" width="5.375" style="66" customWidth="1"/>
    <col min="7181" max="7181" width="3" style="66" bestFit="1" customWidth="1"/>
    <col min="7182" max="7182" width="6.75" style="66" customWidth="1"/>
    <col min="7183" max="7183" width="3.875" style="66" customWidth="1"/>
    <col min="7184" max="7426" width="7.375" style="66"/>
    <col min="7427" max="7427" width="13.875" style="66" customWidth="1"/>
    <col min="7428" max="7429" width="11.375" style="66" customWidth="1"/>
    <col min="7430" max="7430" width="15.875" style="66" customWidth="1"/>
    <col min="7431" max="7431" width="9.625" style="66" customWidth="1"/>
    <col min="7432" max="7432" width="13.875" style="66" bestFit="1" customWidth="1"/>
    <col min="7433" max="7433" width="17.75" style="66" customWidth="1"/>
    <col min="7434" max="7435" width="4.5" style="66" bestFit="1" customWidth="1"/>
    <col min="7436" max="7436" width="5.375" style="66" customWidth="1"/>
    <col min="7437" max="7437" width="3" style="66" bestFit="1" customWidth="1"/>
    <col min="7438" max="7438" width="6.75" style="66" customWidth="1"/>
    <col min="7439" max="7439" width="3.875" style="66" customWidth="1"/>
    <col min="7440" max="7682" width="7.375" style="66"/>
    <col min="7683" max="7683" width="13.875" style="66" customWidth="1"/>
    <col min="7684" max="7685" width="11.375" style="66" customWidth="1"/>
    <col min="7686" max="7686" width="15.875" style="66" customWidth="1"/>
    <col min="7687" max="7687" width="9.625" style="66" customWidth="1"/>
    <col min="7688" max="7688" width="13.875" style="66" bestFit="1" customWidth="1"/>
    <col min="7689" max="7689" width="17.75" style="66" customWidth="1"/>
    <col min="7690" max="7691" width="4.5" style="66" bestFit="1" customWidth="1"/>
    <col min="7692" max="7692" width="5.375" style="66" customWidth="1"/>
    <col min="7693" max="7693" width="3" style="66" bestFit="1" customWidth="1"/>
    <col min="7694" max="7694" width="6.75" style="66" customWidth="1"/>
    <col min="7695" max="7695" width="3.875" style="66" customWidth="1"/>
    <col min="7696" max="7938" width="7.375" style="66"/>
    <col min="7939" max="7939" width="13.875" style="66" customWidth="1"/>
    <col min="7940" max="7941" width="11.375" style="66" customWidth="1"/>
    <col min="7942" max="7942" width="15.875" style="66" customWidth="1"/>
    <col min="7943" max="7943" width="9.625" style="66" customWidth="1"/>
    <col min="7944" max="7944" width="13.875" style="66" bestFit="1" customWidth="1"/>
    <col min="7945" max="7945" width="17.75" style="66" customWidth="1"/>
    <col min="7946" max="7947" width="4.5" style="66" bestFit="1" customWidth="1"/>
    <col min="7948" max="7948" width="5.375" style="66" customWidth="1"/>
    <col min="7949" max="7949" width="3" style="66" bestFit="1" customWidth="1"/>
    <col min="7950" max="7950" width="6.75" style="66" customWidth="1"/>
    <col min="7951" max="7951" width="3.875" style="66" customWidth="1"/>
    <col min="7952" max="8194" width="7.375" style="66"/>
    <col min="8195" max="8195" width="13.875" style="66" customWidth="1"/>
    <col min="8196" max="8197" width="11.375" style="66" customWidth="1"/>
    <col min="8198" max="8198" width="15.875" style="66" customWidth="1"/>
    <col min="8199" max="8199" width="9.625" style="66" customWidth="1"/>
    <col min="8200" max="8200" width="13.875" style="66" bestFit="1" customWidth="1"/>
    <col min="8201" max="8201" width="17.75" style="66" customWidth="1"/>
    <col min="8202" max="8203" width="4.5" style="66" bestFit="1" customWidth="1"/>
    <col min="8204" max="8204" width="5.375" style="66" customWidth="1"/>
    <col min="8205" max="8205" width="3" style="66" bestFit="1" customWidth="1"/>
    <col min="8206" max="8206" width="6.75" style="66" customWidth="1"/>
    <col min="8207" max="8207" width="3.875" style="66" customWidth="1"/>
    <col min="8208" max="8450" width="7.375" style="66"/>
    <col min="8451" max="8451" width="13.875" style="66" customWidth="1"/>
    <col min="8452" max="8453" width="11.375" style="66" customWidth="1"/>
    <col min="8454" max="8454" width="15.875" style="66" customWidth="1"/>
    <col min="8455" max="8455" width="9.625" style="66" customWidth="1"/>
    <col min="8456" max="8456" width="13.875" style="66" bestFit="1" customWidth="1"/>
    <col min="8457" max="8457" width="17.75" style="66" customWidth="1"/>
    <col min="8458" max="8459" width="4.5" style="66" bestFit="1" customWidth="1"/>
    <col min="8460" max="8460" width="5.375" style="66" customWidth="1"/>
    <col min="8461" max="8461" width="3" style="66" bestFit="1" customWidth="1"/>
    <col min="8462" max="8462" width="6.75" style="66" customWidth="1"/>
    <col min="8463" max="8463" width="3.875" style="66" customWidth="1"/>
    <col min="8464" max="8706" width="7.375" style="66"/>
    <col min="8707" max="8707" width="13.875" style="66" customWidth="1"/>
    <col min="8708" max="8709" width="11.375" style="66" customWidth="1"/>
    <col min="8710" max="8710" width="15.875" style="66" customWidth="1"/>
    <col min="8711" max="8711" width="9.625" style="66" customWidth="1"/>
    <col min="8712" max="8712" width="13.875" style="66" bestFit="1" customWidth="1"/>
    <col min="8713" max="8713" width="17.75" style="66" customWidth="1"/>
    <col min="8714" max="8715" width="4.5" style="66" bestFit="1" customWidth="1"/>
    <col min="8716" max="8716" width="5.375" style="66" customWidth="1"/>
    <col min="8717" max="8717" width="3" style="66" bestFit="1" customWidth="1"/>
    <col min="8718" max="8718" width="6.75" style="66" customWidth="1"/>
    <col min="8719" max="8719" width="3.875" style="66" customWidth="1"/>
    <col min="8720" max="8962" width="7.375" style="66"/>
    <col min="8963" max="8963" width="13.875" style="66" customWidth="1"/>
    <col min="8964" max="8965" width="11.375" style="66" customWidth="1"/>
    <col min="8966" max="8966" width="15.875" style="66" customWidth="1"/>
    <col min="8967" max="8967" width="9.625" style="66" customWidth="1"/>
    <col min="8968" max="8968" width="13.875" style="66" bestFit="1" customWidth="1"/>
    <col min="8969" max="8969" width="17.75" style="66" customWidth="1"/>
    <col min="8970" max="8971" width="4.5" style="66" bestFit="1" customWidth="1"/>
    <col min="8972" max="8972" width="5.375" style="66" customWidth="1"/>
    <col min="8973" max="8973" width="3" style="66" bestFit="1" customWidth="1"/>
    <col min="8974" max="8974" width="6.75" style="66" customWidth="1"/>
    <col min="8975" max="8975" width="3.875" style="66" customWidth="1"/>
    <col min="8976" max="9218" width="7.375" style="66"/>
    <col min="9219" max="9219" width="13.875" style="66" customWidth="1"/>
    <col min="9220" max="9221" width="11.375" style="66" customWidth="1"/>
    <col min="9222" max="9222" width="15.875" style="66" customWidth="1"/>
    <col min="9223" max="9223" width="9.625" style="66" customWidth="1"/>
    <col min="9224" max="9224" width="13.875" style="66" bestFit="1" customWidth="1"/>
    <col min="9225" max="9225" width="17.75" style="66" customWidth="1"/>
    <col min="9226" max="9227" width="4.5" style="66" bestFit="1" customWidth="1"/>
    <col min="9228" max="9228" width="5.375" style="66" customWidth="1"/>
    <col min="9229" max="9229" width="3" style="66" bestFit="1" customWidth="1"/>
    <col min="9230" max="9230" width="6.75" style="66" customWidth="1"/>
    <col min="9231" max="9231" width="3.875" style="66" customWidth="1"/>
    <col min="9232" max="9474" width="7.375" style="66"/>
    <col min="9475" max="9475" width="13.875" style="66" customWidth="1"/>
    <col min="9476" max="9477" width="11.375" style="66" customWidth="1"/>
    <col min="9478" max="9478" width="15.875" style="66" customWidth="1"/>
    <col min="9479" max="9479" width="9.625" style="66" customWidth="1"/>
    <col min="9480" max="9480" width="13.875" style="66" bestFit="1" customWidth="1"/>
    <col min="9481" max="9481" width="17.75" style="66" customWidth="1"/>
    <col min="9482" max="9483" width="4.5" style="66" bestFit="1" customWidth="1"/>
    <col min="9484" max="9484" width="5.375" style="66" customWidth="1"/>
    <col min="9485" max="9485" width="3" style="66" bestFit="1" customWidth="1"/>
    <col min="9486" max="9486" width="6.75" style="66" customWidth="1"/>
    <col min="9487" max="9487" width="3.875" style="66" customWidth="1"/>
    <col min="9488" max="9730" width="7.375" style="66"/>
    <col min="9731" max="9731" width="13.875" style="66" customWidth="1"/>
    <col min="9732" max="9733" width="11.375" style="66" customWidth="1"/>
    <col min="9734" max="9734" width="15.875" style="66" customWidth="1"/>
    <col min="9735" max="9735" width="9.625" style="66" customWidth="1"/>
    <col min="9736" max="9736" width="13.875" style="66" bestFit="1" customWidth="1"/>
    <col min="9737" max="9737" width="17.75" style="66" customWidth="1"/>
    <col min="9738" max="9739" width="4.5" style="66" bestFit="1" customWidth="1"/>
    <col min="9740" max="9740" width="5.375" style="66" customWidth="1"/>
    <col min="9741" max="9741" width="3" style="66" bestFit="1" customWidth="1"/>
    <col min="9742" max="9742" width="6.75" style="66" customWidth="1"/>
    <col min="9743" max="9743" width="3.875" style="66" customWidth="1"/>
    <col min="9744" max="9986" width="7.375" style="66"/>
    <col min="9987" max="9987" width="13.875" style="66" customWidth="1"/>
    <col min="9988" max="9989" width="11.375" style="66" customWidth="1"/>
    <col min="9990" max="9990" width="15.875" style="66" customWidth="1"/>
    <col min="9991" max="9991" width="9.625" style="66" customWidth="1"/>
    <col min="9992" max="9992" width="13.875" style="66" bestFit="1" customWidth="1"/>
    <col min="9993" max="9993" width="17.75" style="66" customWidth="1"/>
    <col min="9994" max="9995" width="4.5" style="66" bestFit="1" customWidth="1"/>
    <col min="9996" max="9996" width="5.375" style="66" customWidth="1"/>
    <col min="9997" max="9997" width="3" style="66" bestFit="1" customWidth="1"/>
    <col min="9998" max="9998" width="6.75" style="66" customWidth="1"/>
    <col min="9999" max="9999" width="3.875" style="66" customWidth="1"/>
    <col min="10000" max="10242" width="7.375" style="66"/>
    <col min="10243" max="10243" width="13.875" style="66" customWidth="1"/>
    <col min="10244" max="10245" width="11.375" style="66" customWidth="1"/>
    <col min="10246" max="10246" width="15.875" style="66" customWidth="1"/>
    <col min="10247" max="10247" width="9.625" style="66" customWidth="1"/>
    <col min="10248" max="10248" width="13.875" style="66" bestFit="1" customWidth="1"/>
    <col min="10249" max="10249" width="17.75" style="66" customWidth="1"/>
    <col min="10250" max="10251" width="4.5" style="66" bestFit="1" customWidth="1"/>
    <col min="10252" max="10252" width="5.375" style="66" customWidth="1"/>
    <col min="10253" max="10253" width="3" style="66" bestFit="1" customWidth="1"/>
    <col min="10254" max="10254" width="6.75" style="66" customWidth="1"/>
    <col min="10255" max="10255" width="3.875" style="66" customWidth="1"/>
    <col min="10256" max="10498" width="7.375" style="66"/>
    <col min="10499" max="10499" width="13.875" style="66" customWidth="1"/>
    <col min="10500" max="10501" width="11.375" style="66" customWidth="1"/>
    <col min="10502" max="10502" width="15.875" style="66" customWidth="1"/>
    <col min="10503" max="10503" width="9.625" style="66" customWidth="1"/>
    <col min="10504" max="10504" width="13.875" style="66" bestFit="1" customWidth="1"/>
    <col min="10505" max="10505" width="17.75" style="66" customWidth="1"/>
    <col min="10506" max="10507" width="4.5" style="66" bestFit="1" customWidth="1"/>
    <col min="10508" max="10508" width="5.375" style="66" customWidth="1"/>
    <col min="10509" max="10509" width="3" style="66" bestFit="1" customWidth="1"/>
    <col min="10510" max="10510" width="6.75" style="66" customWidth="1"/>
    <col min="10511" max="10511" width="3.875" style="66" customWidth="1"/>
    <col min="10512" max="10754" width="7.375" style="66"/>
    <col min="10755" max="10755" width="13.875" style="66" customWidth="1"/>
    <col min="10756" max="10757" width="11.375" style="66" customWidth="1"/>
    <col min="10758" max="10758" width="15.875" style="66" customWidth="1"/>
    <col min="10759" max="10759" width="9.625" style="66" customWidth="1"/>
    <col min="10760" max="10760" width="13.875" style="66" bestFit="1" customWidth="1"/>
    <col min="10761" max="10761" width="17.75" style="66" customWidth="1"/>
    <col min="10762" max="10763" width="4.5" style="66" bestFit="1" customWidth="1"/>
    <col min="10764" max="10764" width="5.375" style="66" customWidth="1"/>
    <col min="10765" max="10765" width="3" style="66" bestFit="1" customWidth="1"/>
    <col min="10766" max="10766" width="6.75" style="66" customWidth="1"/>
    <col min="10767" max="10767" width="3.875" style="66" customWidth="1"/>
    <col min="10768" max="11010" width="7.375" style="66"/>
    <col min="11011" max="11011" width="13.875" style="66" customWidth="1"/>
    <col min="11012" max="11013" width="11.375" style="66" customWidth="1"/>
    <col min="11014" max="11014" width="15.875" style="66" customWidth="1"/>
    <col min="11015" max="11015" width="9.625" style="66" customWidth="1"/>
    <col min="11016" max="11016" width="13.875" style="66" bestFit="1" customWidth="1"/>
    <col min="11017" max="11017" width="17.75" style="66" customWidth="1"/>
    <col min="11018" max="11019" width="4.5" style="66" bestFit="1" customWidth="1"/>
    <col min="11020" max="11020" width="5.375" style="66" customWidth="1"/>
    <col min="11021" max="11021" width="3" style="66" bestFit="1" customWidth="1"/>
    <col min="11022" max="11022" width="6.75" style="66" customWidth="1"/>
    <col min="11023" max="11023" width="3.875" style="66" customWidth="1"/>
    <col min="11024" max="11266" width="7.375" style="66"/>
    <col min="11267" max="11267" width="13.875" style="66" customWidth="1"/>
    <col min="11268" max="11269" width="11.375" style="66" customWidth="1"/>
    <col min="11270" max="11270" width="15.875" style="66" customWidth="1"/>
    <col min="11271" max="11271" width="9.625" style="66" customWidth="1"/>
    <col min="11272" max="11272" width="13.875" style="66" bestFit="1" customWidth="1"/>
    <col min="11273" max="11273" width="17.75" style="66" customWidth="1"/>
    <col min="11274" max="11275" width="4.5" style="66" bestFit="1" customWidth="1"/>
    <col min="11276" max="11276" width="5.375" style="66" customWidth="1"/>
    <col min="11277" max="11277" width="3" style="66" bestFit="1" customWidth="1"/>
    <col min="11278" max="11278" width="6.75" style="66" customWidth="1"/>
    <col min="11279" max="11279" width="3.875" style="66" customWidth="1"/>
    <col min="11280" max="11522" width="7.375" style="66"/>
    <col min="11523" max="11523" width="13.875" style="66" customWidth="1"/>
    <col min="11524" max="11525" width="11.375" style="66" customWidth="1"/>
    <col min="11526" max="11526" width="15.875" style="66" customWidth="1"/>
    <col min="11527" max="11527" width="9.625" style="66" customWidth="1"/>
    <col min="11528" max="11528" width="13.875" style="66" bestFit="1" customWidth="1"/>
    <col min="11529" max="11529" width="17.75" style="66" customWidth="1"/>
    <col min="11530" max="11531" width="4.5" style="66" bestFit="1" customWidth="1"/>
    <col min="11532" max="11532" width="5.375" style="66" customWidth="1"/>
    <col min="11533" max="11533" width="3" style="66" bestFit="1" customWidth="1"/>
    <col min="11534" max="11534" width="6.75" style="66" customWidth="1"/>
    <col min="11535" max="11535" width="3.875" style="66" customWidth="1"/>
    <col min="11536" max="11778" width="7.375" style="66"/>
    <col min="11779" max="11779" width="13.875" style="66" customWidth="1"/>
    <col min="11780" max="11781" width="11.375" style="66" customWidth="1"/>
    <col min="11782" max="11782" width="15.875" style="66" customWidth="1"/>
    <col min="11783" max="11783" width="9.625" style="66" customWidth="1"/>
    <col min="11784" max="11784" width="13.875" style="66" bestFit="1" customWidth="1"/>
    <col min="11785" max="11785" width="17.75" style="66" customWidth="1"/>
    <col min="11786" max="11787" width="4.5" style="66" bestFit="1" customWidth="1"/>
    <col min="11788" max="11788" width="5.375" style="66" customWidth="1"/>
    <col min="11789" max="11789" width="3" style="66" bestFit="1" customWidth="1"/>
    <col min="11790" max="11790" width="6.75" style="66" customWidth="1"/>
    <col min="11791" max="11791" width="3.875" style="66" customWidth="1"/>
    <col min="11792" max="12034" width="7.375" style="66"/>
    <col min="12035" max="12035" width="13.875" style="66" customWidth="1"/>
    <col min="12036" max="12037" width="11.375" style="66" customWidth="1"/>
    <col min="12038" max="12038" width="15.875" style="66" customWidth="1"/>
    <col min="12039" max="12039" width="9.625" style="66" customWidth="1"/>
    <col min="12040" max="12040" width="13.875" style="66" bestFit="1" customWidth="1"/>
    <col min="12041" max="12041" width="17.75" style="66" customWidth="1"/>
    <col min="12042" max="12043" width="4.5" style="66" bestFit="1" customWidth="1"/>
    <col min="12044" max="12044" width="5.375" style="66" customWidth="1"/>
    <col min="12045" max="12045" width="3" style="66" bestFit="1" customWidth="1"/>
    <col min="12046" max="12046" width="6.75" style="66" customWidth="1"/>
    <col min="12047" max="12047" width="3.875" style="66" customWidth="1"/>
    <col min="12048" max="12290" width="7.375" style="66"/>
    <col min="12291" max="12291" width="13.875" style="66" customWidth="1"/>
    <col min="12292" max="12293" width="11.375" style="66" customWidth="1"/>
    <col min="12294" max="12294" width="15.875" style="66" customWidth="1"/>
    <col min="12295" max="12295" width="9.625" style="66" customWidth="1"/>
    <col min="12296" max="12296" width="13.875" style="66" bestFit="1" customWidth="1"/>
    <col min="12297" max="12297" width="17.75" style="66" customWidth="1"/>
    <col min="12298" max="12299" width="4.5" style="66" bestFit="1" customWidth="1"/>
    <col min="12300" max="12300" width="5.375" style="66" customWidth="1"/>
    <col min="12301" max="12301" width="3" style="66" bestFit="1" customWidth="1"/>
    <col min="12302" max="12302" width="6.75" style="66" customWidth="1"/>
    <col min="12303" max="12303" width="3.875" style="66" customWidth="1"/>
    <col min="12304" max="12546" width="7.375" style="66"/>
    <col min="12547" max="12547" width="13.875" style="66" customWidth="1"/>
    <col min="12548" max="12549" width="11.375" style="66" customWidth="1"/>
    <col min="12550" max="12550" width="15.875" style="66" customWidth="1"/>
    <col min="12551" max="12551" width="9.625" style="66" customWidth="1"/>
    <col min="12552" max="12552" width="13.875" style="66" bestFit="1" customWidth="1"/>
    <col min="12553" max="12553" width="17.75" style="66" customWidth="1"/>
    <col min="12554" max="12555" width="4.5" style="66" bestFit="1" customWidth="1"/>
    <col min="12556" max="12556" width="5.375" style="66" customWidth="1"/>
    <col min="12557" max="12557" width="3" style="66" bestFit="1" customWidth="1"/>
    <col min="12558" max="12558" width="6.75" style="66" customWidth="1"/>
    <col min="12559" max="12559" width="3.875" style="66" customWidth="1"/>
    <col min="12560" max="12802" width="7.375" style="66"/>
    <col min="12803" max="12803" width="13.875" style="66" customWidth="1"/>
    <col min="12804" max="12805" width="11.375" style="66" customWidth="1"/>
    <col min="12806" max="12806" width="15.875" style="66" customWidth="1"/>
    <col min="12807" max="12807" width="9.625" style="66" customWidth="1"/>
    <col min="12808" max="12808" width="13.875" style="66" bestFit="1" customWidth="1"/>
    <col min="12809" max="12809" width="17.75" style="66" customWidth="1"/>
    <col min="12810" max="12811" width="4.5" style="66" bestFit="1" customWidth="1"/>
    <col min="12812" max="12812" width="5.375" style="66" customWidth="1"/>
    <col min="12813" max="12813" width="3" style="66" bestFit="1" customWidth="1"/>
    <col min="12814" max="12814" width="6.75" style="66" customWidth="1"/>
    <col min="12815" max="12815" width="3.875" style="66" customWidth="1"/>
    <col min="12816" max="13058" width="7.375" style="66"/>
    <col min="13059" max="13059" width="13.875" style="66" customWidth="1"/>
    <col min="13060" max="13061" width="11.375" style="66" customWidth="1"/>
    <col min="13062" max="13062" width="15.875" style="66" customWidth="1"/>
    <col min="13063" max="13063" width="9.625" style="66" customWidth="1"/>
    <col min="13064" max="13064" width="13.875" style="66" bestFit="1" customWidth="1"/>
    <col min="13065" max="13065" width="17.75" style="66" customWidth="1"/>
    <col min="13066" max="13067" width="4.5" style="66" bestFit="1" customWidth="1"/>
    <col min="13068" max="13068" width="5.375" style="66" customWidth="1"/>
    <col min="13069" max="13069" width="3" style="66" bestFit="1" customWidth="1"/>
    <col min="13070" max="13070" width="6.75" style="66" customWidth="1"/>
    <col min="13071" max="13071" width="3.875" style="66" customWidth="1"/>
    <col min="13072" max="13314" width="7.375" style="66"/>
    <col min="13315" max="13315" width="13.875" style="66" customWidth="1"/>
    <col min="13316" max="13317" width="11.375" style="66" customWidth="1"/>
    <col min="13318" max="13318" width="15.875" style="66" customWidth="1"/>
    <col min="13319" max="13319" width="9.625" style="66" customWidth="1"/>
    <col min="13320" max="13320" width="13.875" style="66" bestFit="1" customWidth="1"/>
    <col min="13321" max="13321" width="17.75" style="66" customWidth="1"/>
    <col min="13322" max="13323" width="4.5" style="66" bestFit="1" customWidth="1"/>
    <col min="13324" max="13324" width="5.375" style="66" customWidth="1"/>
    <col min="13325" max="13325" width="3" style="66" bestFit="1" customWidth="1"/>
    <col min="13326" max="13326" width="6.75" style="66" customWidth="1"/>
    <col min="13327" max="13327" width="3.875" style="66" customWidth="1"/>
    <col min="13328" max="13570" width="7.375" style="66"/>
    <col min="13571" max="13571" width="13.875" style="66" customWidth="1"/>
    <col min="13572" max="13573" width="11.375" style="66" customWidth="1"/>
    <col min="13574" max="13574" width="15.875" style="66" customWidth="1"/>
    <col min="13575" max="13575" width="9.625" style="66" customWidth="1"/>
    <col min="13576" max="13576" width="13.875" style="66" bestFit="1" customWidth="1"/>
    <col min="13577" max="13577" width="17.75" style="66" customWidth="1"/>
    <col min="13578" max="13579" width="4.5" style="66" bestFit="1" customWidth="1"/>
    <col min="13580" max="13580" width="5.375" style="66" customWidth="1"/>
    <col min="13581" max="13581" width="3" style="66" bestFit="1" customWidth="1"/>
    <col min="13582" max="13582" width="6.75" style="66" customWidth="1"/>
    <col min="13583" max="13583" width="3.875" style="66" customWidth="1"/>
    <col min="13584" max="13826" width="7.375" style="66"/>
    <col min="13827" max="13827" width="13.875" style="66" customWidth="1"/>
    <col min="13828" max="13829" width="11.375" style="66" customWidth="1"/>
    <col min="13830" max="13830" width="15.875" style="66" customWidth="1"/>
    <col min="13831" max="13831" width="9.625" style="66" customWidth="1"/>
    <col min="13832" max="13832" width="13.875" style="66" bestFit="1" customWidth="1"/>
    <col min="13833" max="13833" width="17.75" style="66" customWidth="1"/>
    <col min="13834" max="13835" width="4.5" style="66" bestFit="1" customWidth="1"/>
    <col min="13836" max="13836" width="5.375" style="66" customWidth="1"/>
    <col min="13837" max="13837" width="3" style="66" bestFit="1" customWidth="1"/>
    <col min="13838" max="13838" width="6.75" style="66" customWidth="1"/>
    <col min="13839" max="13839" width="3.875" style="66" customWidth="1"/>
    <col min="13840" max="14082" width="7.375" style="66"/>
    <col min="14083" max="14083" width="13.875" style="66" customWidth="1"/>
    <col min="14084" max="14085" width="11.375" style="66" customWidth="1"/>
    <col min="14086" max="14086" width="15.875" style="66" customWidth="1"/>
    <col min="14087" max="14087" width="9.625" style="66" customWidth="1"/>
    <col min="14088" max="14088" width="13.875" style="66" bestFit="1" customWidth="1"/>
    <col min="14089" max="14089" width="17.75" style="66" customWidth="1"/>
    <col min="14090" max="14091" width="4.5" style="66" bestFit="1" customWidth="1"/>
    <col min="14092" max="14092" width="5.375" style="66" customWidth="1"/>
    <col min="14093" max="14093" width="3" style="66" bestFit="1" customWidth="1"/>
    <col min="14094" max="14094" width="6.75" style="66" customWidth="1"/>
    <col min="14095" max="14095" width="3.875" style="66" customWidth="1"/>
    <col min="14096" max="14338" width="7.375" style="66"/>
    <col min="14339" max="14339" width="13.875" style="66" customWidth="1"/>
    <col min="14340" max="14341" width="11.375" style="66" customWidth="1"/>
    <col min="14342" max="14342" width="15.875" style="66" customWidth="1"/>
    <col min="14343" max="14343" width="9.625" style="66" customWidth="1"/>
    <col min="14344" max="14344" width="13.875" style="66" bestFit="1" customWidth="1"/>
    <col min="14345" max="14345" width="17.75" style="66" customWidth="1"/>
    <col min="14346" max="14347" width="4.5" style="66" bestFit="1" customWidth="1"/>
    <col min="14348" max="14348" width="5.375" style="66" customWidth="1"/>
    <col min="14349" max="14349" width="3" style="66" bestFit="1" customWidth="1"/>
    <col min="14350" max="14350" width="6.75" style="66" customWidth="1"/>
    <col min="14351" max="14351" width="3.875" style="66" customWidth="1"/>
    <col min="14352" max="14594" width="7.375" style="66"/>
    <col min="14595" max="14595" width="13.875" style="66" customWidth="1"/>
    <col min="14596" max="14597" width="11.375" style="66" customWidth="1"/>
    <col min="14598" max="14598" width="15.875" style="66" customWidth="1"/>
    <col min="14599" max="14599" width="9.625" style="66" customWidth="1"/>
    <col min="14600" max="14600" width="13.875" style="66" bestFit="1" customWidth="1"/>
    <col min="14601" max="14601" width="17.75" style="66" customWidth="1"/>
    <col min="14602" max="14603" width="4.5" style="66" bestFit="1" customWidth="1"/>
    <col min="14604" max="14604" width="5.375" style="66" customWidth="1"/>
    <col min="14605" max="14605" width="3" style="66" bestFit="1" customWidth="1"/>
    <col min="14606" max="14606" width="6.75" style="66" customWidth="1"/>
    <col min="14607" max="14607" width="3.875" style="66" customWidth="1"/>
    <col min="14608" max="14850" width="7.375" style="66"/>
    <col min="14851" max="14851" width="13.875" style="66" customWidth="1"/>
    <col min="14852" max="14853" width="11.375" style="66" customWidth="1"/>
    <col min="14854" max="14854" width="15.875" style="66" customWidth="1"/>
    <col min="14855" max="14855" width="9.625" style="66" customWidth="1"/>
    <col min="14856" max="14856" width="13.875" style="66" bestFit="1" customWidth="1"/>
    <col min="14857" max="14857" width="17.75" style="66" customWidth="1"/>
    <col min="14858" max="14859" width="4.5" style="66" bestFit="1" customWidth="1"/>
    <col min="14860" max="14860" width="5.375" style="66" customWidth="1"/>
    <col min="14861" max="14861" width="3" style="66" bestFit="1" customWidth="1"/>
    <col min="14862" max="14862" width="6.75" style="66" customWidth="1"/>
    <col min="14863" max="14863" width="3.875" style="66" customWidth="1"/>
    <col min="14864" max="15106" width="7.375" style="66"/>
    <col min="15107" max="15107" width="13.875" style="66" customWidth="1"/>
    <col min="15108" max="15109" width="11.375" style="66" customWidth="1"/>
    <col min="15110" max="15110" width="15.875" style="66" customWidth="1"/>
    <col min="15111" max="15111" width="9.625" style="66" customWidth="1"/>
    <col min="15112" max="15112" width="13.875" style="66" bestFit="1" customWidth="1"/>
    <col min="15113" max="15113" width="17.75" style="66" customWidth="1"/>
    <col min="15114" max="15115" width="4.5" style="66" bestFit="1" customWidth="1"/>
    <col min="15116" max="15116" width="5.375" style="66" customWidth="1"/>
    <col min="15117" max="15117" width="3" style="66" bestFit="1" customWidth="1"/>
    <col min="15118" max="15118" width="6.75" style="66" customWidth="1"/>
    <col min="15119" max="15119" width="3.875" style="66" customWidth="1"/>
    <col min="15120" max="15362" width="7.375" style="66"/>
    <col min="15363" max="15363" width="13.875" style="66" customWidth="1"/>
    <col min="15364" max="15365" width="11.375" style="66" customWidth="1"/>
    <col min="15366" max="15366" width="15.875" style="66" customWidth="1"/>
    <col min="15367" max="15367" width="9.625" style="66" customWidth="1"/>
    <col min="15368" max="15368" width="13.875" style="66" bestFit="1" customWidth="1"/>
    <col min="15369" max="15369" width="17.75" style="66" customWidth="1"/>
    <col min="15370" max="15371" width="4.5" style="66" bestFit="1" customWidth="1"/>
    <col min="15372" max="15372" width="5.375" style="66" customWidth="1"/>
    <col min="15373" max="15373" width="3" style="66" bestFit="1" customWidth="1"/>
    <col min="15374" max="15374" width="6.75" style="66" customWidth="1"/>
    <col min="15375" max="15375" width="3.875" style="66" customWidth="1"/>
    <col min="15376" max="15618" width="7.375" style="66"/>
    <col min="15619" max="15619" width="13.875" style="66" customWidth="1"/>
    <col min="15620" max="15621" width="11.375" style="66" customWidth="1"/>
    <col min="15622" max="15622" width="15.875" style="66" customWidth="1"/>
    <col min="15623" max="15623" width="9.625" style="66" customWidth="1"/>
    <col min="15624" max="15624" width="13.875" style="66" bestFit="1" customWidth="1"/>
    <col min="15625" max="15625" width="17.75" style="66" customWidth="1"/>
    <col min="15626" max="15627" width="4.5" style="66" bestFit="1" customWidth="1"/>
    <col min="15628" max="15628" width="5.375" style="66" customWidth="1"/>
    <col min="15629" max="15629" width="3" style="66" bestFit="1" customWidth="1"/>
    <col min="15630" max="15630" width="6.75" style="66" customWidth="1"/>
    <col min="15631" max="15631" width="3.875" style="66" customWidth="1"/>
    <col min="15632" max="15874" width="7.375" style="66"/>
    <col min="15875" max="15875" width="13.875" style="66" customWidth="1"/>
    <col min="15876" max="15877" width="11.375" style="66" customWidth="1"/>
    <col min="15878" max="15878" width="15.875" style="66" customWidth="1"/>
    <col min="15879" max="15879" width="9.625" style="66" customWidth="1"/>
    <col min="15880" max="15880" width="13.875" style="66" bestFit="1" customWidth="1"/>
    <col min="15881" max="15881" width="17.75" style="66" customWidth="1"/>
    <col min="15882" max="15883" width="4.5" style="66" bestFit="1" customWidth="1"/>
    <col min="15884" max="15884" width="5.375" style="66" customWidth="1"/>
    <col min="15885" max="15885" width="3" style="66" bestFit="1" customWidth="1"/>
    <col min="15886" max="15886" width="6.75" style="66" customWidth="1"/>
    <col min="15887" max="15887" width="3.875" style="66" customWidth="1"/>
    <col min="15888" max="16130" width="7.375" style="66"/>
    <col min="16131" max="16131" width="13.875" style="66" customWidth="1"/>
    <col min="16132" max="16133" width="11.375" style="66" customWidth="1"/>
    <col min="16134" max="16134" width="15.875" style="66" customWidth="1"/>
    <col min="16135" max="16135" width="9.625" style="66" customWidth="1"/>
    <col min="16136" max="16136" width="13.875" style="66" bestFit="1" customWidth="1"/>
    <col min="16137" max="16137" width="17.75" style="66" customWidth="1"/>
    <col min="16138" max="16139" width="4.5" style="66" bestFit="1" customWidth="1"/>
    <col min="16140" max="16140" width="5.375" style="66" customWidth="1"/>
    <col min="16141" max="16141" width="3" style="66" bestFit="1" customWidth="1"/>
    <col min="16142" max="16142" width="6.75" style="66" customWidth="1"/>
    <col min="16143" max="16143" width="3.875" style="66" customWidth="1"/>
    <col min="16144" max="16384" width="7.375" style="66"/>
  </cols>
  <sheetData>
    <row r="1" spans="1:17" s="1" customFormat="1" ht="20.45" customHeight="1">
      <c r="A1" s="75"/>
      <c r="M1" s="56"/>
    </row>
    <row r="2" spans="1:17" s="57" customFormat="1" ht="14.25" customHeight="1">
      <c r="A2" s="57" t="s">
        <v>35</v>
      </c>
      <c r="C2" s="58"/>
      <c r="D2" s="58"/>
      <c r="E2" s="59"/>
      <c r="F2" s="198"/>
      <c r="G2" s="60"/>
      <c r="H2" s="742"/>
      <c r="I2" s="742"/>
      <c r="J2" s="742"/>
      <c r="K2" s="61"/>
      <c r="L2" s="62"/>
      <c r="M2" s="62"/>
      <c r="N2" s="62"/>
      <c r="O2" s="62"/>
      <c r="P2" s="62"/>
      <c r="Q2" s="62"/>
    </row>
    <row r="3" spans="1:17" s="57" customFormat="1" ht="35.25" customHeight="1">
      <c r="C3" s="58"/>
      <c r="D3" s="58"/>
      <c r="E3" s="59"/>
      <c r="F3" s="198"/>
      <c r="G3" s="60"/>
      <c r="H3" s="63"/>
      <c r="I3" s="63"/>
      <c r="J3" s="64"/>
      <c r="K3" s="61"/>
      <c r="L3" s="62"/>
      <c r="M3" s="62"/>
      <c r="N3" s="62"/>
      <c r="O3" s="62"/>
      <c r="P3" s="62"/>
      <c r="Q3" s="62"/>
    </row>
    <row r="4" spans="1:17" ht="38.1" customHeight="1">
      <c r="A4" s="743" t="s">
        <v>36</v>
      </c>
      <c r="B4" s="743"/>
      <c r="C4" s="743"/>
      <c r="D4" s="743"/>
      <c r="E4" s="743"/>
      <c r="F4" s="743"/>
      <c r="G4" s="743"/>
      <c r="H4" s="743"/>
      <c r="I4" s="743"/>
      <c r="J4" s="743"/>
    </row>
    <row r="5" spans="1:17" ht="20.25" customHeight="1">
      <c r="A5" s="67"/>
      <c r="B5" s="67"/>
      <c r="C5" s="67"/>
      <c r="D5" s="196"/>
      <c r="E5" s="67"/>
      <c r="F5" s="199"/>
      <c r="G5" s="67"/>
      <c r="H5" s="67"/>
      <c r="I5" s="67"/>
      <c r="J5" s="67"/>
    </row>
    <row r="6" spans="1:17" ht="38.1" customHeight="1">
      <c r="C6" s="68"/>
      <c r="D6" s="68"/>
      <c r="E6" s="136">
        <f>基本情報!D15</f>
        <v>0</v>
      </c>
      <c r="F6" s="136"/>
      <c r="G6" s="138" t="s">
        <v>37</v>
      </c>
    </row>
    <row r="7" spans="1:17" ht="38.1" customHeight="1">
      <c r="A7" s="744" t="s">
        <v>363</v>
      </c>
      <c r="B7" s="744"/>
      <c r="C7" s="744"/>
      <c r="D7" s="744"/>
      <c r="E7" s="744"/>
      <c r="F7" s="744"/>
      <c r="G7" s="744"/>
      <c r="H7" s="744"/>
      <c r="I7" s="744"/>
      <c r="J7" s="744"/>
    </row>
    <row r="8" spans="1:17" s="57" customFormat="1" ht="38.1" customHeight="1">
      <c r="B8" s="732" t="s">
        <v>38</v>
      </c>
      <c r="C8" s="732"/>
      <c r="D8" s="194"/>
      <c r="E8" s="733">
        <f>E6</f>
        <v>0</v>
      </c>
      <c r="F8" s="733"/>
      <c r="G8" s="733"/>
      <c r="H8" s="138" t="s">
        <v>39</v>
      </c>
      <c r="K8" s="55"/>
      <c r="L8" s="62"/>
      <c r="M8" s="62"/>
      <c r="N8" s="62"/>
      <c r="O8" s="62"/>
      <c r="P8" s="62"/>
      <c r="Q8" s="62"/>
    </row>
    <row r="9" spans="1:17" s="57" customFormat="1" ht="38.1" customHeight="1">
      <c r="B9" s="732" t="s">
        <v>40</v>
      </c>
      <c r="C9" s="732"/>
      <c r="D9" s="194"/>
      <c r="E9" s="741" t="s">
        <v>41</v>
      </c>
      <c r="F9" s="741"/>
      <c r="G9" s="741"/>
      <c r="H9" s="138" t="s">
        <v>39</v>
      </c>
      <c r="K9" s="55"/>
      <c r="L9" s="62"/>
      <c r="M9" s="62"/>
      <c r="N9" s="62"/>
      <c r="O9" s="62"/>
      <c r="P9" s="62"/>
      <c r="Q9" s="62"/>
    </row>
    <row r="10" spans="1:17" s="57" customFormat="1" ht="38.1" customHeight="1">
      <c r="B10" s="732" t="s">
        <v>42</v>
      </c>
      <c r="C10" s="732"/>
      <c r="D10" s="194"/>
      <c r="E10" s="733">
        <f>E6</f>
        <v>0</v>
      </c>
      <c r="F10" s="733"/>
      <c r="G10" s="733"/>
      <c r="H10" s="138" t="s">
        <v>39</v>
      </c>
      <c r="K10" s="55"/>
      <c r="L10" s="62"/>
      <c r="M10" s="62"/>
      <c r="N10" s="62"/>
      <c r="O10" s="62"/>
      <c r="P10" s="62"/>
      <c r="Q10" s="62"/>
    </row>
    <row r="11" spans="1:17" ht="33" customHeight="1">
      <c r="A11" s="57"/>
      <c r="B11" s="69"/>
      <c r="C11" s="69"/>
      <c r="D11" s="193"/>
      <c r="E11" s="70"/>
      <c r="F11" s="70"/>
      <c r="H11" s="71"/>
      <c r="I11" s="71"/>
    </row>
    <row r="12" spans="1:17" ht="38.1" customHeight="1">
      <c r="A12" s="72" t="s">
        <v>43</v>
      </c>
      <c r="B12" s="739" t="s">
        <v>58</v>
      </c>
      <c r="C12" s="739"/>
      <c r="D12" s="195"/>
      <c r="E12" s="735" t="s">
        <v>365</v>
      </c>
      <c r="F12" s="735"/>
      <c r="G12" s="735"/>
      <c r="H12" s="71"/>
      <c r="I12" s="71"/>
    </row>
    <row r="13" spans="1:17" ht="38.1" customHeight="1">
      <c r="A13" s="57"/>
      <c r="B13" s="69"/>
      <c r="C13" s="69"/>
      <c r="D13" s="193"/>
      <c r="H13" s="71"/>
      <c r="I13" s="71"/>
    </row>
    <row r="14" spans="1:17" ht="38.1" customHeight="1">
      <c r="A14" s="57"/>
      <c r="B14" s="69"/>
      <c r="C14" s="69"/>
      <c r="D14" s="193"/>
      <c r="E14" s="73"/>
      <c r="F14" s="73"/>
      <c r="G14" s="73"/>
      <c r="H14" s="71"/>
      <c r="I14" s="71"/>
    </row>
    <row r="15" spans="1:17" ht="38.1" customHeight="1">
      <c r="A15" s="736" t="s">
        <v>384</v>
      </c>
      <c r="B15" s="736"/>
      <c r="C15" s="736"/>
      <c r="D15" s="736"/>
      <c r="E15" s="736"/>
      <c r="F15" s="736"/>
      <c r="G15" s="736"/>
      <c r="H15" s="736"/>
      <c r="I15" s="736"/>
      <c r="J15" s="736"/>
    </row>
    <row r="16" spans="1:17" ht="38.1" customHeight="1">
      <c r="A16" s="57"/>
    </row>
    <row r="17" spans="1:17" ht="38.1" customHeight="1">
      <c r="A17" s="57"/>
      <c r="H17" s="737">
        <v>45387</v>
      </c>
      <c r="I17" s="737"/>
      <c r="J17" s="737"/>
    </row>
    <row r="18" spans="1:17" s="57" customFormat="1" ht="38.1" customHeight="1">
      <c r="A18" s="738" t="s">
        <v>53</v>
      </c>
      <c r="B18" s="738"/>
      <c r="J18" s="74"/>
      <c r="K18" s="61"/>
      <c r="L18" s="62"/>
      <c r="M18" s="62"/>
      <c r="N18" s="62"/>
      <c r="O18" s="62"/>
      <c r="P18" s="62"/>
      <c r="Q18" s="62"/>
    </row>
    <row r="19" spans="1:17" ht="38.1" customHeight="1">
      <c r="C19" s="76" t="s">
        <v>51</v>
      </c>
      <c r="D19" s="78"/>
      <c r="E19" s="76" t="s">
        <v>44</v>
      </c>
      <c r="F19" s="78"/>
      <c r="G19" s="731">
        <f>基本情報!$D$8</f>
        <v>0</v>
      </c>
      <c r="H19" s="731"/>
      <c r="I19" s="731"/>
      <c r="J19" s="731"/>
    </row>
    <row r="20" spans="1:17" ht="38.1" customHeight="1">
      <c r="C20" s="76"/>
      <c r="D20" s="78"/>
      <c r="E20" s="76" t="s">
        <v>45</v>
      </c>
      <c r="F20" s="78"/>
      <c r="G20" s="731">
        <f>基本情報!$D$6</f>
        <v>0</v>
      </c>
      <c r="H20" s="731"/>
      <c r="I20" s="731"/>
      <c r="J20" s="731"/>
    </row>
    <row r="21" spans="1:17" ht="38.1" customHeight="1">
      <c r="C21" s="76"/>
      <c r="D21" s="78"/>
      <c r="E21" s="76" t="s">
        <v>83</v>
      </c>
      <c r="F21" s="78"/>
      <c r="G21" s="740">
        <f>基本情報!$D$11</f>
        <v>0</v>
      </c>
      <c r="H21" s="740"/>
      <c r="I21" s="731">
        <f>基本情報!$D$12</f>
        <v>0</v>
      </c>
      <c r="J21" s="731"/>
    </row>
    <row r="22" spans="1:17" s="57" customFormat="1" ht="24" customHeight="1">
      <c r="C22" s="77" t="s">
        <v>52</v>
      </c>
      <c r="D22" s="77"/>
      <c r="E22" s="76" t="s">
        <v>48</v>
      </c>
      <c r="F22" s="78"/>
      <c r="G22" s="734">
        <f>基本情報!D13</f>
        <v>0</v>
      </c>
      <c r="H22" s="734"/>
      <c r="I22" s="734"/>
      <c r="J22" s="734"/>
      <c r="K22" s="61"/>
      <c r="L22" s="62"/>
      <c r="M22" s="62"/>
      <c r="N22" s="62"/>
      <c r="O22" s="62"/>
      <c r="P22" s="62"/>
      <c r="Q22" s="62"/>
    </row>
    <row r="23" spans="1:17" s="57" customFormat="1" ht="24" customHeight="1">
      <c r="C23" s="76"/>
      <c r="D23" s="78"/>
      <c r="E23" s="76" t="s">
        <v>49</v>
      </c>
      <c r="F23" s="78"/>
      <c r="G23" s="734">
        <f>基本情報!D9</f>
        <v>0</v>
      </c>
      <c r="H23" s="734"/>
      <c r="I23" s="734"/>
      <c r="J23" s="734"/>
      <c r="K23" s="61"/>
      <c r="L23" s="62"/>
      <c r="M23" s="62"/>
      <c r="N23" s="62"/>
      <c r="O23" s="62"/>
      <c r="P23" s="62"/>
      <c r="Q23" s="62"/>
    </row>
    <row r="24" spans="1:17" s="57" customFormat="1" ht="24" customHeight="1">
      <c r="C24" s="76"/>
      <c r="D24" s="78"/>
      <c r="E24" s="76" t="s">
        <v>50</v>
      </c>
      <c r="F24" s="78"/>
      <c r="G24" s="731">
        <f>基本情報!D10</f>
        <v>0</v>
      </c>
      <c r="H24" s="731"/>
      <c r="I24" s="731"/>
      <c r="J24" s="731"/>
      <c r="K24" s="61"/>
      <c r="L24" s="62"/>
      <c r="M24" s="62"/>
      <c r="N24" s="62"/>
      <c r="O24" s="62"/>
      <c r="P24" s="62"/>
      <c r="Q24" s="62"/>
    </row>
    <row r="25" spans="1:17" ht="24" customHeight="1">
      <c r="C25" s="78" t="s">
        <v>57</v>
      </c>
      <c r="D25" s="78"/>
      <c r="E25" s="76" t="s">
        <v>48</v>
      </c>
      <c r="F25" s="78"/>
      <c r="G25" s="731">
        <f>G22</f>
        <v>0</v>
      </c>
      <c r="H25" s="731"/>
      <c r="I25" s="731"/>
      <c r="J25" s="731"/>
    </row>
    <row r="26" spans="1:17" ht="24" customHeight="1">
      <c r="E26" s="76" t="s">
        <v>49</v>
      </c>
      <c r="F26" s="78"/>
      <c r="G26" s="731">
        <f>G23</f>
        <v>0</v>
      </c>
      <c r="H26" s="731"/>
      <c r="I26" s="731"/>
      <c r="J26" s="731"/>
    </row>
    <row r="27" spans="1:17" ht="24" customHeight="1">
      <c r="E27" s="76" t="s">
        <v>50</v>
      </c>
      <c r="F27" s="78"/>
      <c r="G27" s="731">
        <f>G24</f>
        <v>0</v>
      </c>
      <c r="H27" s="731"/>
      <c r="I27" s="731"/>
      <c r="J27" s="731"/>
    </row>
  </sheetData>
  <mergeCells count="24">
    <mergeCell ref="G25:J25"/>
    <mergeCell ref="B9:C9"/>
    <mergeCell ref="E9:G9"/>
    <mergeCell ref="H2:J2"/>
    <mergeCell ref="A4:J4"/>
    <mergeCell ref="A7:J7"/>
    <mergeCell ref="B8:C8"/>
    <mergeCell ref="E8:G8"/>
    <mergeCell ref="G26:J26"/>
    <mergeCell ref="G27:J27"/>
    <mergeCell ref="B10:C10"/>
    <mergeCell ref="E10:G10"/>
    <mergeCell ref="G22:J22"/>
    <mergeCell ref="G23:J23"/>
    <mergeCell ref="E12:G12"/>
    <mergeCell ref="A15:J15"/>
    <mergeCell ref="H17:J17"/>
    <mergeCell ref="A18:B18"/>
    <mergeCell ref="G19:J19"/>
    <mergeCell ref="G20:J20"/>
    <mergeCell ref="B12:C12"/>
    <mergeCell ref="G21:H21"/>
    <mergeCell ref="I21:J21"/>
    <mergeCell ref="G24:J24"/>
  </mergeCells>
  <phoneticPr fontId="1"/>
  <pageMargins left="0.70866141732283472" right="0.70866141732283472" top="0.74803149606299213" bottom="0.74803149606299213" header="0.31496062992125984" footer="0.31496062992125984"/>
  <pageSetup paperSize="9" scale="80" orientation="portrait" blackAndWhite="1"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1"/>
  </sheetPr>
  <dimension ref="A1:O27"/>
  <sheetViews>
    <sheetView showZeros="0" view="pageBreakPreview" topLeftCell="A7" zoomScaleNormal="100" zoomScaleSheetLayoutView="100" workbookViewId="0">
      <selection activeCell="T14" sqref="T14"/>
    </sheetView>
  </sheetViews>
  <sheetFormatPr defaultColWidth="7.375" defaultRowHeight="14.25"/>
  <cols>
    <col min="1" max="1" width="13.875" style="66" customWidth="1"/>
    <col min="2" max="2" width="10.625" style="66" customWidth="1"/>
    <col min="3" max="3" width="11.375" style="66" customWidth="1"/>
    <col min="4" max="4" width="22.5" style="66" customWidth="1"/>
    <col min="5" max="5" width="9.625" style="66" customWidth="1"/>
    <col min="6" max="6" width="9.125" style="66" customWidth="1"/>
    <col min="7" max="7" width="8.75" style="66" customWidth="1"/>
    <col min="8" max="8" width="12" style="66" customWidth="1"/>
    <col min="9" max="9" width="4.5" style="55" bestFit="1" customWidth="1"/>
    <col min="10" max="10" width="5.375" style="65" customWidth="1"/>
    <col min="11" max="11" width="3" style="65" bestFit="1" customWidth="1"/>
    <col min="12" max="12" width="6.75" style="65" customWidth="1"/>
    <col min="13" max="13" width="3.875" style="65" customWidth="1"/>
    <col min="14" max="15" width="7.375" style="65"/>
    <col min="16" max="256" width="7.375" style="66"/>
    <col min="257" max="257" width="13.875" style="66" customWidth="1"/>
    <col min="258" max="259" width="11.375" style="66" customWidth="1"/>
    <col min="260" max="260" width="15.875" style="66" customWidth="1"/>
    <col min="261" max="261" width="9.625" style="66" customWidth="1"/>
    <col min="262" max="262" width="13.875" style="66" bestFit="1" customWidth="1"/>
    <col min="263" max="263" width="17.75" style="66" customWidth="1"/>
    <col min="264" max="265" width="4.5" style="66" bestFit="1" customWidth="1"/>
    <col min="266" max="266" width="5.375" style="66" customWidth="1"/>
    <col min="267" max="267" width="3" style="66" bestFit="1" customWidth="1"/>
    <col min="268" max="268" width="6.75" style="66" customWidth="1"/>
    <col min="269" max="269" width="3.875" style="66" customWidth="1"/>
    <col min="270" max="512" width="7.375" style="66"/>
    <col min="513" max="513" width="13.875" style="66" customWidth="1"/>
    <col min="514" max="515" width="11.375" style="66" customWidth="1"/>
    <col min="516" max="516" width="15.875" style="66" customWidth="1"/>
    <col min="517" max="517" width="9.625" style="66" customWidth="1"/>
    <col min="518" max="518" width="13.875" style="66" bestFit="1" customWidth="1"/>
    <col min="519" max="519" width="17.75" style="66" customWidth="1"/>
    <col min="520" max="521" width="4.5" style="66" bestFit="1" customWidth="1"/>
    <col min="522" max="522" width="5.375" style="66" customWidth="1"/>
    <col min="523" max="523" width="3" style="66" bestFit="1" customWidth="1"/>
    <col min="524" max="524" width="6.75" style="66" customWidth="1"/>
    <col min="525" max="525" width="3.875" style="66" customWidth="1"/>
    <col min="526" max="768" width="7.375" style="66"/>
    <col min="769" max="769" width="13.875" style="66" customWidth="1"/>
    <col min="770" max="771" width="11.375" style="66" customWidth="1"/>
    <col min="772" max="772" width="15.875" style="66" customWidth="1"/>
    <col min="773" max="773" width="9.625" style="66" customWidth="1"/>
    <col min="774" max="774" width="13.875" style="66" bestFit="1" customWidth="1"/>
    <col min="775" max="775" width="17.75" style="66" customWidth="1"/>
    <col min="776" max="777" width="4.5" style="66" bestFit="1" customWidth="1"/>
    <col min="778" max="778" width="5.375" style="66" customWidth="1"/>
    <col min="779" max="779" width="3" style="66" bestFit="1" customWidth="1"/>
    <col min="780" max="780" width="6.75" style="66" customWidth="1"/>
    <col min="781" max="781" width="3.875" style="66" customWidth="1"/>
    <col min="782" max="1024" width="7.375" style="66"/>
    <col min="1025" max="1025" width="13.875" style="66" customWidth="1"/>
    <col min="1026" max="1027" width="11.375" style="66" customWidth="1"/>
    <col min="1028" max="1028" width="15.875" style="66" customWidth="1"/>
    <col min="1029" max="1029" width="9.625" style="66" customWidth="1"/>
    <col min="1030" max="1030" width="13.875" style="66" bestFit="1" customWidth="1"/>
    <col min="1031" max="1031" width="17.75" style="66" customWidth="1"/>
    <col min="1032" max="1033" width="4.5" style="66" bestFit="1" customWidth="1"/>
    <col min="1034" max="1034" width="5.375" style="66" customWidth="1"/>
    <col min="1035" max="1035" width="3" style="66" bestFit="1" customWidth="1"/>
    <col min="1036" max="1036" width="6.75" style="66" customWidth="1"/>
    <col min="1037" max="1037" width="3.875" style="66" customWidth="1"/>
    <col min="1038" max="1280" width="7.375" style="66"/>
    <col min="1281" max="1281" width="13.875" style="66" customWidth="1"/>
    <col min="1282" max="1283" width="11.375" style="66" customWidth="1"/>
    <col min="1284" max="1284" width="15.875" style="66" customWidth="1"/>
    <col min="1285" max="1285" width="9.625" style="66" customWidth="1"/>
    <col min="1286" max="1286" width="13.875" style="66" bestFit="1" customWidth="1"/>
    <col min="1287" max="1287" width="17.75" style="66" customWidth="1"/>
    <col min="1288" max="1289" width="4.5" style="66" bestFit="1" customWidth="1"/>
    <col min="1290" max="1290" width="5.375" style="66" customWidth="1"/>
    <col min="1291" max="1291" width="3" style="66" bestFit="1" customWidth="1"/>
    <col min="1292" max="1292" width="6.75" style="66" customWidth="1"/>
    <col min="1293" max="1293" width="3.875" style="66" customWidth="1"/>
    <col min="1294" max="1536" width="7.375" style="66"/>
    <col min="1537" max="1537" width="13.875" style="66" customWidth="1"/>
    <col min="1538" max="1539" width="11.375" style="66" customWidth="1"/>
    <col min="1540" max="1540" width="15.875" style="66" customWidth="1"/>
    <col min="1541" max="1541" width="9.625" style="66" customWidth="1"/>
    <col min="1542" max="1542" width="13.875" style="66" bestFit="1" customWidth="1"/>
    <col min="1543" max="1543" width="17.75" style="66" customWidth="1"/>
    <col min="1544" max="1545" width="4.5" style="66" bestFit="1" customWidth="1"/>
    <col min="1546" max="1546" width="5.375" style="66" customWidth="1"/>
    <col min="1547" max="1547" width="3" style="66" bestFit="1" customWidth="1"/>
    <col min="1548" max="1548" width="6.75" style="66" customWidth="1"/>
    <col min="1549" max="1549" width="3.875" style="66" customWidth="1"/>
    <col min="1550" max="1792" width="7.375" style="66"/>
    <col min="1793" max="1793" width="13.875" style="66" customWidth="1"/>
    <col min="1794" max="1795" width="11.375" style="66" customWidth="1"/>
    <col min="1796" max="1796" width="15.875" style="66" customWidth="1"/>
    <col min="1797" max="1797" width="9.625" style="66" customWidth="1"/>
    <col min="1798" max="1798" width="13.875" style="66" bestFit="1" customWidth="1"/>
    <col min="1799" max="1799" width="17.75" style="66" customWidth="1"/>
    <col min="1800" max="1801" width="4.5" style="66" bestFit="1" customWidth="1"/>
    <col min="1802" max="1802" width="5.375" style="66" customWidth="1"/>
    <col min="1803" max="1803" width="3" style="66" bestFit="1" customWidth="1"/>
    <col min="1804" max="1804" width="6.75" style="66" customWidth="1"/>
    <col min="1805" max="1805" width="3.875" style="66" customWidth="1"/>
    <col min="1806" max="2048" width="7.375" style="66"/>
    <col min="2049" max="2049" width="13.875" style="66" customWidth="1"/>
    <col min="2050" max="2051" width="11.375" style="66" customWidth="1"/>
    <col min="2052" max="2052" width="15.875" style="66" customWidth="1"/>
    <col min="2053" max="2053" width="9.625" style="66" customWidth="1"/>
    <col min="2054" max="2054" width="13.875" style="66" bestFit="1" customWidth="1"/>
    <col min="2055" max="2055" width="17.75" style="66" customWidth="1"/>
    <col min="2056" max="2057" width="4.5" style="66" bestFit="1" customWidth="1"/>
    <col min="2058" max="2058" width="5.375" style="66" customWidth="1"/>
    <col min="2059" max="2059" width="3" style="66" bestFit="1" customWidth="1"/>
    <col min="2060" max="2060" width="6.75" style="66" customWidth="1"/>
    <col min="2061" max="2061" width="3.875" style="66" customWidth="1"/>
    <col min="2062" max="2304" width="7.375" style="66"/>
    <col min="2305" max="2305" width="13.875" style="66" customWidth="1"/>
    <col min="2306" max="2307" width="11.375" style="66" customWidth="1"/>
    <col min="2308" max="2308" width="15.875" style="66" customWidth="1"/>
    <col min="2309" max="2309" width="9.625" style="66" customWidth="1"/>
    <col min="2310" max="2310" width="13.875" style="66" bestFit="1" customWidth="1"/>
    <col min="2311" max="2311" width="17.75" style="66" customWidth="1"/>
    <col min="2312" max="2313" width="4.5" style="66" bestFit="1" customWidth="1"/>
    <col min="2314" max="2314" width="5.375" style="66" customWidth="1"/>
    <col min="2315" max="2315" width="3" style="66" bestFit="1" customWidth="1"/>
    <col min="2316" max="2316" width="6.75" style="66" customWidth="1"/>
    <col min="2317" max="2317" width="3.875" style="66" customWidth="1"/>
    <col min="2318" max="2560" width="7.375" style="66"/>
    <col min="2561" max="2561" width="13.875" style="66" customWidth="1"/>
    <col min="2562" max="2563" width="11.375" style="66" customWidth="1"/>
    <col min="2564" max="2564" width="15.875" style="66" customWidth="1"/>
    <col min="2565" max="2565" width="9.625" style="66" customWidth="1"/>
    <col min="2566" max="2566" width="13.875" style="66" bestFit="1" customWidth="1"/>
    <col min="2567" max="2567" width="17.75" style="66" customWidth="1"/>
    <col min="2568" max="2569" width="4.5" style="66" bestFit="1" customWidth="1"/>
    <col min="2570" max="2570" width="5.375" style="66" customWidth="1"/>
    <col min="2571" max="2571" width="3" style="66" bestFit="1" customWidth="1"/>
    <col min="2572" max="2572" width="6.75" style="66" customWidth="1"/>
    <col min="2573" max="2573" width="3.875" style="66" customWidth="1"/>
    <col min="2574" max="2816" width="7.375" style="66"/>
    <col min="2817" max="2817" width="13.875" style="66" customWidth="1"/>
    <col min="2818" max="2819" width="11.375" style="66" customWidth="1"/>
    <col min="2820" max="2820" width="15.875" style="66" customWidth="1"/>
    <col min="2821" max="2821" width="9.625" style="66" customWidth="1"/>
    <col min="2822" max="2822" width="13.875" style="66" bestFit="1" customWidth="1"/>
    <col min="2823" max="2823" width="17.75" style="66" customWidth="1"/>
    <col min="2824" max="2825" width="4.5" style="66" bestFit="1" customWidth="1"/>
    <col min="2826" max="2826" width="5.375" style="66" customWidth="1"/>
    <col min="2827" max="2827" width="3" style="66" bestFit="1" customWidth="1"/>
    <col min="2828" max="2828" width="6.75" style="66" customWidth="1"/>
    <col min="2829" max="2829" width="3.875" style="66" customWidth="1"/>
    <col min="2830" max="3072" width="7.375" style="66"/>
    <col min="3073" max="3073" width="13.875" style="66" customWidth="1"/>
    <col min="3074" max="3075" width="11.375" style="66" customWidth="1"/>
    <col min="3076" max="3076" width="15.875" style="66" customWidth="1"/>
    <col min="3077" max="3077" width="9.625" style="66" customWidth="1"/>
    <col min="3078" max="3078" width="13.875" style="66" bestFit="1" customWidth="1"/>
    <col min="3079" max="3079" width="17.75" style="66" customWidth="1"/>
    <col min="3080" max="3081" width="4.5" style="66" bestFit="1" customWidth="1"/>
    <col min="3082" max="3082" width="5.375" style="66" customWidth="1"/>
    <col min="3083" max="3083" width="3" style="66" bestFit="1" customWidth="1"/>
    <col min="3084" max="3084" width="6.75" style="66" customWidth="1"/>
    <col min="3085" max="3085" width="3.875" style="66" customWidth="1"/>
    <col min="3086" max="3328" width="7.375" style="66"/>
    <col min="3329" max="3329" width="13.875" style="66" customWidth="1"/>
    <col min="3330" max="3331" width="11.375" style="66" customWidth="1"/>
    <col min="3332" max="3332" width="15.875" style="66" customWidth="1"/>
    <col min="3333" max="3333" width="9.625" style="66" customWidth="1"/>
    <col min="3334" max="3334" width="13.875" style="66" bestFit="1" customWidth="1"/>
    <col min="3335" max="3335" width="17.75" style="66" customWidth="1"/>
    <col min="3336" max="3337" width="4.5" style="66" bestFit="1" customWidth="1"/>
    <col min="3338" max="3338" width="5.375" style="66" customWidth="1"/>
    <col min="3339" max="3339" width="3" style="66" bestFit="1" customWidth="1"/>
    <col min="3340" max="3340" width="6.75" style="66" customWidth="1"/>
    <col min="3341" max="3341" width="3.875" style="66" customWidth="1"/>
    <col min="3342" max="3584" width="7.375" style="66"/>
    <col min="3585" max="3585" width="13.875" style="66" customWidth="1"/>
    <col min="3586" max="3587" width="11.375" style="66" customWidth="1"/>
    <col min="3588" max="3588" width="15.875" style="66" customWidth="1"/>
    <col min="3589" max="3589" width="9.625" style="66" customWidth="1"/>
    <col min="3590" max="3590" width="13.875" style="66" bestFit="1" customWidth="1"/>
    <col min="3591" max="3591" width="17.75" style="66" customWidth="1"/>
    <col min="3592" max="3593" width="4.5" style="66" bestFit="1" customWidth="1"/>
    <col min="3594" max="3594" width="5.375" style="66" customWidth="1"/>
    <col min="3595" max="3595" width="3" style="66" bestFit="1" customWidth="1"/>
    <col min="3596" max="3596" width="6.75" style="66" customWidth="1"/>
    <col min="3597" max="3597" width="3.875" style="66" customWidth="1"/>
    <col min="3598" max="3840" width="7.375" style="66"/>
    <col min="3841" max="3841" width="13.875" style="66" customWidth="1"/>
    <col min="3842" max="3843" width="11.375" style="66" customWidth="1"/>
    <col min="3844" max="3844" width="15.875" style="66" customWidth="1"/>
    <col min="3845" max="3845" width="9.625" style="66" customWidth="1"/>
    <col min="3846" max="3846" width="13.875" style="66" bestFit="1" customWidth="1"/>
    <col min="3847" max="3847" width="17.75" style="66" customWidth="1"/>
    <col min="3848" max="3849" width="4.5" style="66" bestFit="1" customWidth="1"/>
    <col min="3850" max="3850" width="5.375" style="66" customWidth="1"/>
    <col min="3851" max="3851" width="3" style="66" bestFit="1" customWidth="1"/>
    <col min="3852" max="3852" width="6.75" style="66" customWidth="1"/>
    <col min="3853" max="3853" width="3.875" style="66" customWidth="1"/>
    <col min="3854" max="4096" width="7.375" style="66"/>
    <col min="4097" max="4097" width="13.875" style="66" customWidth="1"/>
    <col min="4098" max="4099" width="11.375" style="66" customWidth="1"/>
    <col min="4100" max="4100" width="15.875" style="66" customWidth="1"/>
    <col min="4101" max="4101" width="9.625" style="66" customWidth="1"/>
    <col min="4102" max="4102" width="13.875" style="66" bestFit="1" customWidth="1"/>
    <col min="4103" max="4103" width="17.75" style="66" customWidth="1"/>
    <col min="4104" max="4105" width="4.5" style="66" bestFit="1" customWidth="1"/>
    <col min="4106" max="4106" width="5.375" style="66" customWidth="1"/>
    <col min="4107" max="4107" width="3" style="66" bestFit="1" customWidth="1"/>
    <col min="4108" max="4108" width="6.75" style="66" customWidth="1"/>
    <col min="4109" max="4109" width="3.875" style="66" customWidth="1"/>
    <col min="4110" max="4352" width="7.375" style="66"/>
    <col min="4353" max="4353" width="13.875" style="66" customWidth="1"/>
    <col min="4354" max="4355" width="11.375" style="66" customWidth="1"/>
    <col min="4356" max="4356" width="15.875" style="66" customWidth="1"/>
    <col min="4357" max="4357" width="9.625" style="66" customWidth="1"/>
    <col min="4358" max="4358" width="13.875" style="66" bestFit="1" customWidth="1"/>
    <col min="4359" max="4359" width="17.75" style="66" customWidth="1"/>
    <col min="4360" max="4361" width="4.5" style="66" bestFit="1" customWidth="1"/>
    <col min="4362" max="4362" width="5.375" style="66" customWidth="1"/>
    <col min="4363" max="4363" width="3" style="66" bestFit="1" customWidth="1"/>
    <col min="4364" max="4364" width="6.75" style="66" customWidth="1"/>
    <col min="4365" max="4365" width="3.875" style="66" customWidth="1"/>
    <col min="4366" max="4608" width="7.375" style="66"/>
    <col min="4609" max="4609" width="13.875" style="66" customWidth="1"/>
    <col min="4610" max="4611" width="11.375" style="66" customWidth="1"/>
    <col min="4612" max="4612" width="15.875" style="66" customWidth="1"/>
    <col min="4613" max="4613" width="9.625" style="66" customWidth="1"/>
    <col min="4614" max="4614" width="13.875" style="66" bestFit="1" customWidth="1"/>
    <col min="4615" max="4615" width="17.75" style="66" customWidth="1"/>
    <col min="4616" max="4617" width="4.5" style="66" bestFit="1" customWidth="1"/>
    <col min="4618" max="4618" width="5.375" style="66" customWidth="1"/>
    <col min="4619" max="4619" width="3" style="66" bestFit="1" customWidth="1"/>
    <col min="4620" max="4620" width="6.75" style="66" customWidth="1"/>
    <col min="4621" max="4621" width="3.875" style="66" customWidth="1"/>
    <col min="4622" max="4864" width="7.375" style="66"/>
    <col min="4865" max="4865" width="13.875" style="66" customWidth="1"/>
    <col min="4866" max="4867" width="11.375" style="66" customWidth="1"/>
    <col min="4868" max="4868" width="15.875" style="66" customWidth="1"/>
    <col min="4869" max="4869" width="9.625" style="66" customWidth="1"/>
    <col min="4870" max="4870" width="13.875" style="66" bestFit="1" customWidth="1"/>
    <col min="4871" max="4871" width="17.75" style="66" customWidth="1"/>
    <col min="4872" max="4873" width="4.5" style="66" bestFit="1" customWidth="1"/>
    <col min="4874" max="4874" width="5.375" style="66" customWidth="1"/>
    <col min="4875" max="4875" width="3" style="66" bestFit="1" customWidth="1"/>
    <col min="4876" max="4876" width="6.75" style="66" customWidth="1"/>
    <col min="4877" max="4877" width="3.875" style="66" customWidth="1"/>
    <col min="4878" max="5120" width="7.375" style="66"/>
    <col min="5121" max="5121" width="13.875" style="66" customWidth="1"/>
    <col min="5122" max="5123" width="11.375" style="66" customWidth="1"/>
    <col min="5124" max="5124" width="15.875" style="66" customWidth="1"/>
    <col min="5125" max="5125" width="9.625" style="66" customWidth="1"/>
    <col min="5126" max="5126" width="13.875" style="66" bestFit="1" customWidth="1"/>
    <col min="5127" max="5127" width="17.75" style="66" customWidth="1"/>
    <col min="5128" max="5129" width="4.5" style="66" bestFit="1" customWidth="1"/>
    <col min="5130" max="5130" width="5.375" style="66" customWidth="1"/>
    <col min="5131" max="5131" width="3" style="66" bestFit="1" customWidth="1"/>
    <col min="5132" max="5132" width="6.75" style="66" customWidth="1"/>
    <col min="5133" max="5133" width="3.875" style="66" customWidth="1"/>
    <col min="5134" max="5376" width="7.375" style="66"/>
    <col min="5377" max="5377" width="13.875" style="66" customWidth="1"/>
    <col min="5378" max="5379" width="11.375" style="66" customWidth="1"/>
    <col min="5380" max="5380" width="15.875" style="66" customWidth="1"/>
    <col min="5381" max="5381" width="9.625" style="66" customWidth="1"/>
    <col min="5382" max="5382" width="13.875" style="66" bestFit="1" customWidth="1"/>
    <col min="5383" max="5383" width="17.75" style="66" customWidth="1"/>
    <col min="5384" max="5385" width="4.5" style="66" bestFit="1" customWidth="1"/>
    <col min="5386" max="5386" width="5.375" style="66" customWidth="1"/>
    <col min="5387" max="5387" width="3" style="66" bestFit="1" customWidth="1"/>
    <col min="5388" max="5388" width="6.75" style="66" customWidth="1"/>
    <col min="5389" max="5389" width="3.875" style="66" customWidth="1"/>
    <col min="5390" max="5632" width="7.375" style="66"/>
    <col min="5633" max="5633" width="13.875" style="66" customWidth="1"/>
    <col min="5634" max="5635" width="11.375" style="66" customWidth="1"/>
    <col min="5636" max="5636" width="15.875" style="66" customWidth="1"/>
    <col min="5637" max="5637" width="9.625" style="66" customWidth="1"/>
    <col min="5638" max="5638" width="13.875" style="66" bestFit="1" customWidth="1"/>
    <col min="5639" max="5639" width="17.75" style="66" customWidth="1"/>
    <col min="5640" max="5641" width="4.5" style="66" bestFit="1" customWidth="1"/>
    <col min="5642" max="5642" width="5.375" style="66" customWidth="1"/>
    <col min="5643" max="5643" width="3" style="66" bestFit="1" customWidth="1"/>
    <col min="5644" max="5644" width="6.75" style="66" customWidth="1"/>
    <col min="5645" max="5645" width="3.875" style="66" customWidth="1"/>
    <col min="5646" max="5888" width="7.375" style="66"/>
    <col min="5889" max="5889" width="13.875" style="66" customWidth="1"/>
    <col min="5890" max="5891" width="11.375" style="66" customWidth="1"/>
    <col min="5892" max="5892" width="15.875" style="66" customWidth="1"/>
    <col min="5893" max="5893" width="9.625" style="66" customWidth="1"/>
    <col min="5894" max="5894" width="13.875" style="66" bestFit="1" customWidth="1"/>
    <col min="5895" max="5895" width="17.75" style="66" customWidth="1"/>
    <col min="5896" max="5897" width="4.5" style="66" bestFit="1" customWidth="1"/>
    <col min="5898" max="5898" width="5.375" style="66" customWidth="1"/>
    <col min="5899" max="5899" width="3" style="66" bestFit="1" customWidth="1"/>
    <col min="5900" max="5900" width="6.75" style="66" customWidth="1"/>
    <col min="5901" max="5901" width="3.875" style="66" customWidth="1"/>
    <col min="5902" max="6144" width="7.375" style="66"/>
    <col min="6145" max="6145" width="13.875" style="66" customWidth="1"/>
    <col min="6146" max="6147" width="11.375" style="66" customWidth="1"/>
    <col min="6148" max="6148" width="15.875" style="66" customWidth="1"/>
    <col min="6149" max="6149" width="9.625" style="66" customWidth="1"/>
    <col min="6150" max="6150" width="13.875" style="66" bestFit="1" customWidth="1"/>
    <col min="6151" max="6151" width="17.75" style="66" customWidth="1"/>
    <col min="6152" max="6153" width="4.5" style="66" bestFit="1" customWidth="1"/>
    <col min="6154" max="6154" width="5.375" style="66" customWidth="1"/>
    <col min="6155" max="6155" width="3" style="66" bestFit="1" customWidth="1"/>
    <col min="6156" max="6156" width="6.75" style="66" customWidth="1"/>
    <col min="6157" max="6157" width="3.875" style="66" customWidth="1"/>
    <col min="6158" max="6400" width="7.375" style="66"/>
    <col min="6401" max="6401" width="13.875" style="66" customWidth="1"/>
    <col min="6402" max="6403" width="11.375" style="66" customWidth="1"/>
    <col min="6404" max="6404" width="15.875" style="66" customWidth="1"/>
    <col min="6405" max="6405" width="9.625" style="66" customWidth="1"/>
    <col min="6406" max="6406" width="13.875" style="66" bestFit="1" customWidth="1"/>
    <col min="6407" max="6407" width="17.75" style="66" customWidth="1"/>
    <col min="6408" max="6409" width="4.5" style="66" bestFit="1" customWidth="1"/>
    <col min="6410" max="6410" width="5.375" style="66" customWidth="1"/>
    <col min="6411" max="6411" width="3" style="66" bestFit="1" customWidth="1"/>
    <col min="6412" max="6412" width="6.75" style="66" customWidth="1"/>
    <col min="6413" max="6413" width="3.875" style="66" customWidth="1"/>
    <col min="6414" max="6656" width="7.375" style="66"/>
    <col min="6657" max="6657" width="13.875" style="66" customWidth="1"/>
    <col min="6658" max="6659" width="11.375" style="66" customWidth="1"/>
    <col min="6660" max="6660" width="15.875" style="66" customWidth="1"/>
    <col min="6661" max="6661" width="9.625" style="66" customWidth="1"/>
    <col min="6662" max="6662" width="13.875" style="66" bestFit="1" customWidth="1"/>
    <col min="6663" max="6663" width="17.75" style="66" customWidth="1"/>
    <col min="6664" max="6665" width="4.5" style="66" bestFit="1" customWidth="1"/>
    <col min="6666" max="6666" width="5.375" style="66" customWidth="1"/>
    <col min="6667" max="6667" width="3" style="66" bestFit="1" customWidth="1"/>
    <col min="6668" max="6668" width="6.75" style="66" customWidth="1"/>
    <col min="6669" max="6669" width="3.875" style="66" customWidth="1"/>
    <col min="6670" max="6912" width="7.375" style="66"/>
    <col min="6913" max="6913" width="13.875" style="66" customWidth="1"/>
    <col min="6914" max="6915" width="11.375" style="66" customWidth="1"/>
    <col min="6916" max="6916" width="15.875" style="66" customWidth="1"/>
    <col min="6917" max="6917" width="9.625" style="66" customWidth="1"/>
    <col min="6918" max="6918" width="13.875" style="66" bestFit="1" customWidth="1"/>
    <col min="6919" max="6919" width="17.75" style="66" customWidth="1"/>
    <col min="6920" max="6921" width="4.5" style="66" bestFit="1" customWidth="1"/>
    <col min="6922" max="6922" width="5.375" style="66" customWidth="1"/>
    <col min="6923" max="6923" width="3" style="66" bestFit="1" customWidth="1"/>
    <col min="6924" max="6924" width="6.75" style="66" customWidth="1"/>
    <col min="6925" max="6925" width="3.875" style="66" customWidth="1"/>
    <col min="6926" max="7168" width="7.375" style="66"/>
    <col min="7169" max="7169" width="13.875" style="66" customWidth="1"/>
    <col min="7170" max="7171" width="11.375" style="66" customWidth="1"/>
    <col min="7172" max="7172" width="15.875" style="66" customWidth="1"/>
    <col min="7173" max="7173" width="9.625" style="66" customWidth="1"/>
    <col min="7174" max="7174" width="13.875" style="66" bestFit="1" customWidth="1"/>
    <col min="7175" max="7175" width="17.75" style="66" customWidth="1"/>
    <col min="7176" max="7177" width="4.5" style="66" bestFit="1" customWidth="1"/>
    <col min="7178" max="7178" width="5.375" style="66" customWidth="1"/>
    <col min="7179" max="7179" width="3" style="66" bestFit="1" customWidth="1"/>
    <col min="7180" max="7180" width="6.75" style="66" customWidth="1"/>
    <col min="7181" max="7181" width="3.875" style="66" customWidth="1"/>
    <col min="7182" max="7424" width="7.375" style="66"/>
    <col min="7425" max="7425" width="13.875" style="66" customWidth="1"/>
    <col min="7426" max="7427" width="11.375" style="66" customWidth="1"/>
    <col min="7428" max="7428" width="15.875" style="66" customWidth="1"/>
    <col min="7429" max="7429" width="9.625" style="66" customWidth="1"/>
    <col min="7430" max="7430" width="13.875" style="66" bestFit="1" customWidth="1"/>
    <col min="7431" max="7431" width="17.75" style="66" customWidth="1"/>
    <col min="7432" max="7433" width="4.5" style="66" bestFit="1" customWidth="1"/>
    <col min="7434" max="7434" width="5.375" style="66" customWidth="1"/>
    <col min="7435" max="7435" width="3" style="66" bestFit="1" customWidth="1"/>
    <col min="7436" max="7436" width="6.75" style="66" customWidth="1"/>
    <col min="7437" max="7437" width="3.875" style="66" customWidth="1"/>
    <col min="7438" max="7680" width="7.375" style="66"/>
    <col min="7681" max="7681" width="13.875" style="66" customWidth="1"/>
    <col min="7682" max="7683" width="11.375" style="66" customWidth="1"/>
    <col min="7684" max="7684" width="15.875" style="66" customWidth="1"/>
    <col min="7685" max="7685" width="9.625" style="66" customWidth="1"/>
    <col min="7686" max="7686" width="13.875" style="66" bestFit="1" customWidth="1"/>
    <col min="7687" max="7687" width="17.75" style="66" customWidth="1"/>
    <col min="7688" max="7689" width="4.5" style="66" bestFit="1" customWidth="1"/>
    <col min="7690" max="7690" width="5.375" style="66" customWidth="1"/>
    <col min="7691" max="7691" width="3" style="66" bestFit="1" customWidth="1"/>
    <col min="7692" max="7692" width="6.75" style="66" customWidth="1"/>
    <col min="7693" max="7693" width="3.875" style="66" customWidth="1"/>
    <col min="7694" max="7936" width="7.375" style="66"/>
    <col min="7937" max="7937" width="13.875" style="66" customWidth="1"/>
    <col min="7938" max="7939" width="11.375" style="66" customWidth="1"/>
    <col min="7940" max="7940" width="15.875" style="66" customWidth="1"/>
    <col min="7941" max="7941" width="9.625" style="66" customWidth="1"/>
    <col min="7942" max="7942" width="13.875" style="66" bestFit="1" customWidth="1"/>
    <col min="7943" max="7943" width="17.75" style="66" customWidth="1"/>
    <col min="7944" max="7945" width="4.5" style="66" bestFit="1" customWidth="1"/>
    <col min="7946" max="7946" width="5.375" style="66" customWidth="1"/>
    <col min="7947" max="7947" width="3" style="66" bestFit="1" customWidth="1"/>
    <col min="7948" max="7948" width="6.75" style="66" customWidth="1"/>
    <col min="7949" max="7949" width="3.875" style="66" customWidth="1"/>
    <col min="7950" max="8192" width="7.375" style="66"/>
    <col min="8193" max="8193" width="13.875" style="66" customWidth="1"/>
    <col min="8194" max="8195" width="11.375" style="66" customWidth="1"/>
    <col min="8196" max="8196" width="15.875" style="66" customWidth="1"/>
    <col min="8197" max="8197" width="9.625" style="66" customWidth="1"/>
    <col min="8198" max="8198" width="13.875" style="66" bestFit="1" customWidth="1"/>
    <col min="8199" max="8199" width="17.75" style="66" customWidth="1"/>
    <col min="8200" max="8201" width="4.5" style="66" bestFit="1" customWidth="1"/>
    <col min="8202" max="8202" width="5.375" style="66" customWidth="1"/>
    <col min="8203" max="8203" width="3" style="66" bestFit="1" customWidth="1"/>
    <col min="8204" max="8204" width="6.75" style="66" customWidth="1"/>
    <col min="8205" max="8205" width="3.875" style="66" customWidth="1"/>
    <col min="8206" max="8448" width="7.375" style="66"/>
    <col min="8449" max="8449" width="13.875" style="66" customWidth="1"/>
    <col min="8450" max="8451" width="11.375" style="66" customWidth="1"/>
    <col min="8452" max="8452" width="15.875" style="66" customWidth="1"/>
    <col min="8453" max="8453" width="9.625" style="66" customWidth="1"/>
    <col min="8454" max="8454" width="13.875" style="66" bestFit="1" customWidth="1"/>
    <col min="8455" max="8455" width="17.75" style="66" customWidth="1"/>
    <col min="8456" max="8457" width="4.5" style="66" bestFit="1" customWidth="1"/>
    <col min="8458" max="8458" width="5.375" style="66" customWidth="1"/>
    <col min="8459" max="8459" width="3" style="66" bestFit="1" customWidth="1"/>
    <col min="8460" max="8460" width="6.75" style="66" customWidth="1"/>
    <col min="8461" max="8461" width="3.875" style="66" customWidth="1"/>
    <col min="8462" max="8704" width="7.375" style="66"/>
    <col min="8705" max="8705" width="13.875" style="66" customWidth="1"/>
    <col min="8706" max="8707" width="11.375" style="66" customWidth="1"/>
    <col min="8708" max="8708" width="15.875" style="66" customWidth="1"/>
    <col min="8709" max="8709" width="9.625" style="66" customWidth="1"/>
    <col min="8710" max="8710" width="13.875" style="66" bestFit="1" customWidth="1"/>
    <col min="8711" max="8711" width="17.75" style="66" customWidth="1"/>
    <col min="8712" max="8713" width="4.5" style="66" bestFit="1" customWidth="1"/>
    <col min="8714" max="8714" width="5.375" style="66" customWidth="1"/>
    <col min="8715" max="8715" width="3" style="66" bestFit="1" customWidth="1"/>
    <col min="8716" max="8716" width="6.75" style="66" customWidth="1"/>
    <col min="8717" max="8717" width="3.875" style="66" customWidth="1"/>
    <col min="8718" max="8960" width="7.375" style="66"/>
    <col min="8961" max="8961" width="13.875" style="66" customWidth="1"/>
    <col min="8962" max="8963" width="11.375" style="66" customWidth="1"/>
    <col min="8964" max="8964" width="15.875" style="66" customWidth="1"/>
    <col min="8965" max="8965" width="9.625" style="66" customWidth="1"/>
    <col min="8966" max="8966" width="13.875" style="66" bestFit="1" customWidth="1"/>
    <col min="8967" max="8967" width="17.75" style="66" customWidth="1"/>
    <col min="8968" max="8969" width="4.5" style="66" bestFit="1" customWidth="1"/>
    <col min="8970" max="8970" width="5.375" style="66" customWidth="1"/>
    <col min="8971" max="8971" width="3" style="66" bestFit="1" customWidth="1"/>
    <col min="8972" max="8972" width="6.75" style="66" customWidth="1"/>
    <col min="8973" max="8973" width="3.875" style="66" customWidth="1"/>
    <col min="8974" max="9216" width="7.375" style="66"/>
    <col min="9217" max="9217" width="13.875" style="66" customWidth="1"/>
    <col min="9218" max="9219" width="11.375" style="66" customWidth="1"/>
    <col min="9220" max="9220" width="15.875" style="66" customWidth="1"/>
    <col min="9221" max="9221" width="9.625" style="66" customWidth="1"/>
    <col min="9222" max="9222" width="13.875" style="66" bestFit="1" customWidth="1"/>
    <col min="9223" max="9223" width="17.75" style="66" customWidth="1"/>
    <col min="9224" max="9225" width="4.5" style="66" bestFit="1" customWidth="1"/>
    <col min="9226" max="9226" width="5.375" style="66" customWidth="1"/>
    <col min="9227" max="9227" width="3" style="66" bestFit="1" customWidth="1"/>
    <col min="9228" max="9228" width="6.75" style="66" customWidth="1"/>
    <col min="9229" max="9229" width="3.875" style="66" customWidth="1"/>
    <col min="9230" max="9472" width="7.375" style="66"/>
    <col min="9473" max="9473" width="13.875" style="66" customWidth="1"/>
    <col min="9474" max="9475" width="11.375" style="66" customWidth="1"/>
    <col min="9476" max="9476" width="15.875" style="66" customWidth="1"/>
    <col min="9477" max="9477" width="9.625" style="66" customWidth="1"/>
    <col min="9478" max="9478" width="13.875" style="66" bestFit="1" customWidth="1"/>
    <col min="9479" max="9479" width="17.75" style="66" customWidth="1"/>
    <col min="9480" max="9481" width="4.5" style="66" bestFit="1" customWidth="1"/>
    <col min="9482" max="9482" width="5.375" style="66" customWidth="1"/>
    <col min="9483" max="9483" width="3" style="66" bestFit="1" customWidth="1"/>
    <col min="9484" max="9484" width="6.75" style="66" customWidth="1"/>
    <col min="9485" max="9485" width="3.875" style="66" customWidth="1"/>
    <col min="9486" max="9728" width="7.375" style="66"/>
    <col min="9729" max="9729" width="13.875" style="66" customWidth="1"/>
    <col min="9730" max="9731" width="11.375" style="66" customWidth="1"/>
    <col min="9732" max="9732" width="15.875" style="66" customWidth="1"/>
    <col min="9733" max="9733" width="9.625" style="66" customWidth="1"/>
    <col min="9734" max="9734" width="13.875" style="66" bestFit="1" customWidth="1"/>
    <col min="9735" max="9735" width="17.75" style="66" customWidth="1"/>
    <col min="9736" max="9737" width="4.5" style="66" bestFit="1" customWidth="1"/>
    <col min="9738" max="9738" width="5.375" style="66" customWidth="1"/>
    <col min="9739" max="9739" width="3" style="66" bestFit="1" customWidth="1"/>
    <col min="9740" max="9740" width="6.75" style="66" customWidth="1"/>
    <col min="9741" max="9741" width="3.875" style="66" customWidth="1"/>
    <col min="9742" max="9984" width="7.375" style="66"/>
    <col min="9985" max="9985" width="13.875" style="66" customWidth="1"/>
    <col min="9986" max="9987" width="11.375" style="66" customWidth="1"/>
    <col min="9988" max="9988" width="15.875" style="66" customWidth="1"/>
    <col min="9989" max="9989" width="9.625" style="66" customWidth="1"/>
    <col min="9990" max="9990" width="13.875" style="66" bestFit="1" customWidth="1"/>
    <col min="9991" max="9991" width="17.75" style="66" customWidth="1"/>
    <col min="9992" max="9993" width="4.5" style="66" bestFit="1" customWidth="1"/>
    <col min="9994" max="9994" width="5.375" style="66" customWidth="1"/>
    <col min="9995" max="9995" width="3" style="66" bestFit="1" customWidth="1"/>
    <col min="9996" max="9996" width="6.75" style="66" customWidth="1"/>
    <col min="9997" max="9997" width="3.875" style="66" customWidth="1"/>
    <col min="9998" max="10240" width="7.375" style="66"/>
    <col min="10241" max="10241" width="13.875" style="66" customWidth="1"/>
    <col min="10242" max="10243" width="11.375" style="66" customWidth="1"/>
    <col min="10244" max="10244" width="15.875" style="66" customWidth="1"/>
    <col min="10245" max="10245" width="9.625" style="66" customWidth="1"/>
    <col min="10246" max="10246" width="13.875" style="66" bestFit="1" customWidth="1"/>
    <col min="10247" max="10247" width="17.75" style="66" customWidth="1"/>
    <col min="10248" max="10249" width="4.5" style="66" bestFit="1" customWidth="1"/>
    <col min="10250" max="10250" width="5.375" style="66" customWidth="1"/>
    <col min="10251" max="10251" width="3" style="66" bestFit="1" customWidth="1"/>
    <col min="10252" max="10252" width="6.75" style="66" customWidth="1"/>
    <col min="10253" max="10253" width="3.875" style="66" customWidth="1"/>
    <col min="10254" max="10496" width="7.375" style="66"/>
    <col min="10497" max="10497" width="13.875" style="66" customWidth="1"/>
    <col min="10498" max="10499" width="11.375" style="66" customWidth="1"/>
    <col min="10500" max="10500" width="15.875" style="66" customWidth="1"/>
    <col min="10501" max="10501" width="9.625" style="66" customWidth="1"/>
    <col min="10502" max="10502" width="13.875" style="66" bestFit="1" customWidth="1"/>
    <col min="10503" max="10503" width="17.75" style="66" customWidth="1"/>
    <col min="10504" max="10505" width="4.5" style="66" bestFit="1" customWidth="1"/>
    <col min="10506" max="10506" width="5.375" style="66" customWidth="1"/>
    <col min="10507" max="10507" width="3" style="66" bestFit="1" customWidth="1"/>
    <col min="10508" max="10508" width="6.75" style="66" customWidth="1"/>
    <col min="10509" max="10509" width="3.875" style="66" customWidth="1"/>
    <col min="10510" max="10752" width="7.375" style="66"/>
    <col min="10753" max="10753" width="13.875" style="66" customWidth="1"/>
    <col min="10754" max="10755" width="11.375" style="66" customWidth="1"/>
    <col min="10756" max="10756" width="15.875" style="66" customWidth="1"/>
    <col min="10757" max="10757" width="9.625" style="66" customWidth="1"/>
    <col min="10758" max="10758" width="13.875" style="66" bestFit="1" customWidth="1"/>
    <col min="10759" max="10759" width="17.75" style="66" customWidth="1"/>
    <col min="10760" max="10761" width="4.5" style="66" bestFit="1" customWidth="1"/>
    <col min="10762" max="10762" width="5.375" style="66" customWidth="1"/>
    <col min="10763" max="10763" width="3" style="66" bestFit="1" customWidth="1"/>
    <col min="10764" max="10764" width="6.75" style="66" customWidth="1"/>
    <col min="10765" max="10765" width="3.875" style="66" customWidth="1"/>
    <col min="10766" max="11008" width="7.375" style="66"/>
    <col min="11009" max="11009" width="13.875" style="66" customWidth="1"/>
    <col min="11010" max="11011" width="11.375" style="66" customWidth="1"/>
    <col min="11012" max="11012" width="15.875" style="66" customWidth="1"/>
    <col min="11013" max="11013" width="9.625" style="66" customWidth="1"/>
    <col min="11014" max="11014" width="13.875" style="66" bestFit="1" customWidth="1"/>
    <col min="11015" max="11015" width="17.75" style="66" customWidth="1"/>
    <col min="11016" max="11017" width="4.5" style="66" bestFit="1" customWidth="1"/>
    <col min="11018" max="11018" width="5.375" style="66" customWidth="1"/>
    <col min="11019" max="11019" width="3" style="66" bestFit="1" customWidth="1"/>
    <col min="11020" max="11020" width="6.75" style="66" customWidth="1"/>
    <col min="11021" max="11021" width="3.875" style="66" customWidth="1"/>
    <col min="11022" max="11264" width="7.375" style="66"/>
    <col min="11265" max="11265" width="13.875" style="66" customWidth="1"/>
    <col min="11266" max="11267" width="11.375" style="66" customWidth="1"/>
    <col min="11268" max="11268" width="15.875" style="66" customWidth="1"/>
    <col min="11269" max="11269" width="9.625" style="66" customWidth="1"/>
    <col min="11270" max="11270" width="13.875" style="66" bestFit="1" customWidth="1"/>
    <col min="11271" max="11271" width="17.75" style="66" customWidth="1"/>
    <col min="11272" max="11273" width="4.5" style="66" bestFit="1" customWidth="1"/>
    <col min="11274" max="11274" width="5.375" style="66" customWidth="1"/>
    <col min="11275" max="11275" width="3" style="66" bestFit="1" customWidth="1"/>
    <col min="11276" max="11276" width="6.75" style="66" customWidth="1"/>
    <col min="11277" max="11277" width="3.875" style="66" customWidth="1"/>
    <col min="11278" max="11520" width="7.375" style="66"/>
    <col min="11521" max="11521" width="13.875" style="66" customWidth="1"/>
    <col min="11522" max="11523" width="11.375" style="66" customWidth="1"/>
    <col min="11524" max="11524" width="15.875" style="66" customWidth="1"/>
    <col min="11525" max="11525" width="9.625" style="66" customWidth="1"/>
    <col min="11526" max="11526" width="13.875" style="66" bestFit="1" customWidth="1"/>
    <col min="11527" max="11527" width="17.75" style="66" customWidth="1"/>
    <col min="11528" max="11529" width="4.5" style="66" bestFit="1" customWidth="1"/>
    <col min="11530" max="11530" width="5.375" style="66" customWidth="1"/>
    <col min="11531" max="11531" width="3" style="66" bestFit="1" customWidth="1"/>
    <col min="11532" max="11532" width="6.75" style="66" customWidth="1"/>
    <col min="11533" max="11533" width="3.875" style="66" customWidth="1"/>
    <col min="11534" max="11776" width="7.375" style="66"/>
    <col min="11777" max="11777" width="13.875" style="66" customWidth="1"/>
    <col min="11778" max="11779" width="11.375" style="66" customWidth="1"/>
    <col min="11780" max="11780" width="15.875" style="66" customWidth="1"/>
    <col min="11781" max="11781" width="9.625" style="66" customWidth="1"/>
    <col min="11782" max="11782" width="13.875" style="66" bestFit="1" customWidth="1"/>
    <col min="11783" max="11783" width="17.75" style="66" customWidth="1"/>
    <col min="11784" max="11785" width="4.5" style="66" bestFit="1" customWidth="1"/>
    <col min="11786" max="11786" width="5.375" style="66" customWidth="1"/>
    <col min="11787" max="11787" width="3" style="66" bestFit="1" customWidth="1"/>
    <col min="11788" max="11788" width="6.75" style="66" customWidth="1"/>
    <col min="11789" max="11789" width="3.875" style="66" customWidth="1"/>
    <col min="11790" max="12032" width="7.375" style="66"/>
    <col min="12033" max="12033" width="13.875" style="66" customWidth="1"/>
    <col min="12034" max="12035" width="11.375" style="66" customWidth="1"/>
    <col min="12036" max="12036" width="15.875" style="66" customWidth="1"/>
    <col min="12037" max="12037" width="9.625" style="66" customWidth="1"/>
    <col min="12038" max="12038" width="13.875" style="66" bestFit="1" customWidth="1"/>
    <col min="12039" max="12039" width="17.75" style="66" customWidth="1"/>
    <col min="12040" max="12041" width="4.5" style="66" bestFit="1" customWidth="1"/>
    <col min="12042" max="12042" width="5.375" style="66" customWidth="1"/>
    <col min="12043" max="12043" width="3" style="66" bestFit="1" customWidth="1"/>
    <col min="12044" max="12044" width="6.75" style="66" customWidth="1"/>
    <col min="12045" max="12045" width="3.875" style="66" customWidth="1"/>
    <col min="12046" max="12288" width="7.375" style="66"/>
    <col min="12289" max="12289" width="13.875" style="66" customWidth="1"/>
    <col min="12290" max="12291" width="11.375" style="66" customWidth="1"/>
    <col min="12292" max="12292" width="15.875" style="66" customWidth="1"/>
    <col min="12293" max="12293" width="9.625" style="66" customWidth="1"/>
    <col min="12294" max="12294" width="13.875" style="66" bestFit="1" customWidth="1"/>
    <col min="12295" max="12295" width="17.75" style="66" customWidth="1"/>
    <col min="12296" max="12297" width="4.5" style="66" bestFit="1" customWidth="1"/>
    <col min="12298" max="12298" width="5.375" style="66" customWidth="1"/>
    <col min="12299" max="12299" width="3" style="66" bestFit="1" customWidth="1"/>
    <col min="12300" max="12300" width="6.75" style="66" customWidth="1"/>
    <col min="12301" max="12301" width="3.875" style="66" customWidth="1"/>
    <col min="12302" max="12544" width="7.375" style="66"/>
    <col min="12545" max="12545" width="13.875" style="66" customWidth="1"/>
    <col min="12546" max="12547" width="11.375" style="66" customWidth="1"/>
    <col min="12548" max="12548" width="15.875" style="66" customWidth="1"/>
    <col min="12549" max="12549" width="9.625" style="66" customWidth="1"/>
    <col min="12550" max="12550" width="13.875" style="66" bestFit="1" customWidth="1"/>
    <col min="12551" max="12551" width="17.75" style="66" customWidth="1"/>
    <col min="12552" max="12553" width="4.5" style="66" bestFit="1" customWidth="1"/>
    <col min="12554" max="12554" width="5.375" style="66" customWidth="1"/>
    <col min="12555" max="12555" width="3" style="66" bestFit="1" customWidth="1"/>
    <col min="12556" max="12556" width="6.75" style="66" customWidth="1"/>
    <col min="12557" max="12557" width="3.875" style="66" customWidth="1"/>
    <col min="12558" max="12800" width="7.375" style="66"/>
    <col min="12801" max="12801" width="13.875" style="66" customWidth="1"/>
    <col min="12802" max="12803" width="11.375" style="66" customWidth="1"/>
    <col min="12804" max="12804" width="15.875" style="66" customWidth="1"/>
    <col min="12805" max="12805" width="9.625" style="66" customWidth="1"/>
    <col min="12806" max="12806" width="13.875" style="66" bestFit="1" customWidth="1"/>
    <col min="12807" max="12807" width="17.75" style="66" customWidth="1"/>
    <col min="12808" max="12809" width="4.5" style="66" bestFit="1" customWidth="1"/>
    <col min="12810" max="12810" width="5.375" style="66" customWidth="1"/>
    <col min="12811" max="12811" width="3" style="66" bestFit="1" customWidth="1"/>
    <col min="12812" max="12812" width="6.75" style="66" customWidth="1"/>
    <col min="12813" max="12813" width="3.875" style="66" customWidth="1"/>
    <col min="12814" max="13056" width="7.375" style="66"/>
    <col min="13057" max="13057" width="13.875" style="66" customWidth="1"/>
    <col min="13058" max="13059" width="11.375" style="66" customWidth="1"/>
    <col min="13060" max="13060" width="15.875" style="66" customWidth="1"/>
    <col min="13061" max="13061" width="9.625" style="66" customWidth="1"/>
    <col min="13062" max="13062" width="13.875" style="66" bestFit="1" customWidth="1"/>
    <col min="13063" max="13063" width="17.75" style="66" customWidth="1"/>
    <col min="13064" max="13065" width="4.5" style="66" bestFit="1" customWidth="1"/>
    <col min="13066" max="13066" width="5.375" style="66" customWidth="1"/>
    <col min="13067" max="13067" width="3" style="66" bestFit="1" customWidth="1"/>
    <col min="13068" max="13068" width="6.75" style="66" customWidth="1"/>
    <col min="13069" max="13069" width="3.875" style="66" customWidth="1"/>
    <col min="13070" max="13312" width="7.375" style="66"/>
    <col min="13313" max="13313" width="13.875" style="66" customWidth="1"/>
    <col min="13314" max="13315" width="11.375" style="66" customWidth="1"/>
    <col min="13316" max="13316" width="15.875" style="66" customWidth="1"/>
    <col min="13317" max="13317" width="9.625" style="66" customWidth="1"/>
    <col min="13318" max="13318" width="13.875" style="66" bestFit="1" customWidth="1"/>
    <col min="13319" max="13319" width="17.75" style="66" customWidth="1"/>
    <col min="13320" max="13321" width="4.5" style="66" bestFit="1" customWidth="1"/>
    <col min="13322" max="13322" width="5.375" style="66" customWidth="1"/>
    <col min="13323" max="13323" width="3" style="66" bestFit="1" customWidth="1"/>
    <col min="13324" max="13324" width="6.75" style="66" customWidth="1"/>
    <col min="13325" max="13325" width="3.875" style="66" customWidth="1"/>
    <col min="13326" max="13568" width="7.375" style="66"/>
    <col min="13569" max="13569" width="13.875" style="66" customWidth="1"/>
    <col min="13570" max="13571" width="11.375" style="66" customWidth="1"/>
    <col min="13572" max="13572" width="15.875" style="66" customWidth="1"/>
    <col min="13573" max="13573" width="9.625" style="66" customWidth="1"/>
    <col min="13574" max="13574" width="13.875" style="66" bestFit="1" customWidth="1"/>
    <col min="13575" max="13575" width="17.75" style="66" customWidth="1"/>
    <col min="13576" max="13577" width="4.5" style="66" bestFit="1" customWidth="1"/>
    <col min="13578" max="13578" width="5.375" style="66" customWidth="1"/>
    <col min="13579" max="13579" width="3" style="66" bestFit="1" customWidth="1"/>
    <col min="13580" max="13580" width="6.75" style="66" customWidth="1"/>
    <col min="13581" max="13581" width="3.875" style="66" customWidth="1"/>
    <col min="13582" max="13824" width="7.375" style="66"/>
    <col min="13825" max="13825" width="13.875" style="66" customWidth="1"/>
    <col min="13826" max="13827" width="11.375" style="66" customWidth="1"/>
    <col min="13828" max="13828" width="15.875" style="66" customWidth="1"/>
    <col min="13829" max="13829" width="9.625" style="66" customWidth="1"/>
    <col min="13830" max="13830" width="13.875" style="66" bestFit="1" customWidth="1"/>
    <col min="13831" max="13831" width="17.75" style="66" customWidth="1"/>
    <col min="13832" max="13833" width="4.5" style="66" bestFit="1" customWidth="1"/>
    <col min="13834" max="13834" width="5.375" style="66" customWidth="1"/>
    <col min="13835" max="13835" width="3" style="66" bestFit="1" customWidth="1"/>
    <col min="13836" max="13836" width="6.75" style="66" customWidth="1"/>
    <col min="13837" max="13837" width="3.875" style="66" customWidth="1"/>
    <col min="13838" max="14080" width="7.375" style="66"/>
    <col min="14081" max="14081" width="13.875" style="66" customWidth="1"/>
    <col min="14082" max="14083" width="11.375" style="66" customWidth="1"/>
    <col min="14084" max="14084" width="15.875" style="66" customWidth="1"/>
    <col min="14085" max="14085" width="9.625" style="66" customWidth="1"/>
    <col min="14086" max="14086" width="13.875" style="66" bestFit="1" customWidth="1"/>
    <col min="14087" max="14087" width="17.75" style="66" customWidth="1"/>
    <col min="14088" max="14089" width="4.5" style="66" bestFit="1" customWidth="1"/>
    <col min="14090" max="14090" width="5.375" style="66" customWidth="1"/>
    <col min="14091" max="14091" width="3" style="66" bestFit="1" customWidth="1"/>
    <col min="14092" max="14092" width="6.75" style="66" customWidth="1"/>
    <col min="14093" max="14093" width="3.875" style="66" customWidth="1"/>
    <col min="14094" max="14336" width="7.375" style="66"/>
    <col min="14337" max="14337" width="13.875" style="66" customWidth="1"/>
    <col min="14338" max="14339" width="11.375" style="66" customWidth="1"/>
    <col min="14340" max="14340" width="15.875" style="66" customWidth="1"/>
    <col min="14341" max="14341" width="9.625" style="66" customWidth="1"/>
    <col min="14342" max="14342" width="13.875" style="66" bestFit="1" customWidth="1"/>
    <col min="14343" max="14343" width="17.75" style="66" customWidth="1"/>
    <col min="14344" max="14345" width="4.5" style="66" bestFit="1" customWidth="1"/>
    <col min="14346" max="14346" width="5.375" style="66" customWidth="1"/>
    <col min="14347" max="14347" width="3" style="66" bestFit="1" customWidth="1"/>
    <col min="14348" max="14348" width="6.75" style="66" customWidth="1"/>
    <col min="14349" max="14349" width="3.875" style="66" customWidth="1"/>
    <col min="14350" max="14592" width="7.375" style="66"/>
    <col min="14593" max="14593" width="13.875" style="66" customWidth="1"/>
    <col min="14594" max="14595" width="11.375" style="66" customWidth="1"/>
    <col min="14596" max="14596" width="15.875" style="66" customWidth="1"/>
    <col min="14597" max="14597" width="9.625" style="66" customWidth="1"/>
    <col min="14598" max="14598" width="13.875" style="66" bestFit="1" customWidth="1"/>
    <col min="14599" max="14599" width="17.75" style="66" customWidth="1"/>
    <col min="14600" max="14601" width="4.5" style="66" bestFit="1" customWidth="1"/>
    <col min="14602" max="14602" width="5.375" style="66" customWidth="1"/>
    <col min="14603" max="14603" width="3" style="66" bestFit="1" customWidth="1"/>
    <col min="14604" max="14604" width="6.75" style="66" customWidth="1"/>
    <col min="14605" max="14605" width="3.875" style="66" customWidth="1"/>
    <col min="14606" max="14848" width="7.375" style="66"/>
    <col min="14849" max="14849" width="13.875" style="66" customWidth="1"/>
    <col min="14850" max="14851" width="11.375" style="66" customWidth="1"/>
    <col min="14852" max="14852" width="15.875" style="66" customWidth="1"/>
    <col min="14853" max="14853" width="9.625" style="66" customWidth="1"/>
    <col min="14854" max="14854" width="13.875" style="66" bestFit="1" customWidth="1"/>
    <col min="14855" max="14855" width="17.75" style="66" customWidth="1"/>
    <col min="14856" max="14857" width="4.5" style="66" bestFit="1" customWidth="1"/>
    <col min="14858" max="14858" width="5.375" style="66" customWidth="1"/>
    <col min="14859" max="14859" width="3" style="66" bestFit="1" customWidth="1"/>
    <col min="14860" max="14860" width="6.75" style="66" customWidth="1"/>
    <col min="14861" max="14861" width="3.875" style="66" customWidth="1"/>
    <col min="14862" max="15104" width="7.375" style="66"/>
    <col min="15105" max="15105" width="13.875" style="66" customWidth="1"/>
    <col min="15106" max="15107" width="11.375" style="66" customWidth="1"/>
    <col min="15108" max="15108" width="15.875" style="66" customWidth="1"/>
    <col min="15109" max="15109" width="9.625" style="66" customWidth="1"/>
    <col min="15110" max="15110" width="13.875" style="66" bestFit="1" customWidth="1"/>
    <col min="15111" max="15111" width="17.75" style="66" customWidth="1"/>
    <col min="15112" max="15113" width="4.5" style="66" bestFit="1" customWidth="1"/>
    <col min="15114" max="15114" width="5.375" style="66" customWidth="1"/>
    <col min="15115" max="15115" width="3" style="66" bestFit="1" customWidth="1"/>
    <col min="15116" max="15116" width="6.75" style="66" customWidth="1"/>
    <col min="15117" max="15117" width="3.875" style="66" customWidth="1"/>
    <col min="15118" max="15360" width="7.375" style="66"/>
    <col min="15361" max="15361" width="13.875" style="66" customWidth="1"/>
    <col min="15362" max="15363" width="11.375" style="66" customWidth="1"/>
    <col min="15364" max="15364" width="15.875" style="66" customWidth="1"/>
    <col min="15365" max="15365" width="9.625" style="66" customWidth="1"/>
    <col min="15366" max="15366" width="13.875" style="66" bestFit="1" customWidth="1"/>
    <col min="15367" max="15367" width="17.75" style="66" customWidth="1"/>
    <col min="15368" max="15369" width="4.5" style="66" bestFit="1" customWidth="1"/>
    <col min="15370" max="15370" width="5.375" style="66" customWidth="1"/>
    <col min="15371" max="15371" width="3" style="66" bestFit="1" customWidth="1"/>
    <col min="15372" max="15372" width="6.75" style="66" customWidth="1"/>
    <col min="15373" max="15373" width="3.875" style="66" customWidth="1"/>
    <col min="15374" max="15616" width="7.375" style="66"/>
    <col min="15617" max="15617" width="13.875" style="66" customWidth="1"/>
    <col min="15618" max="15619" width="11.375" style="66" customWidth="1"/>
    <col min="15620" max="15620" width="15.875" style="66" customWidth="1"/>
    <col min="15621" max="15621" width="9.625" style="66" customWidth="1"/>
    <col min="15622" max="15622" width="13.875" style="66" bestFit="1" customWidth="1"/>
    <col min="15623" max="15623" width="17.75" style="66" customWidth="1"/>
    <col min="15624" max="15625" width="4.5" style="66" bestFit="1" customWidth="1"/>
    <col min="15626" max="15626" width="5.375" style="66" customWidth="1"/>
    <col min="15627" max="15627" width="3" style="66" bestFit="1" customWidth="1"/>
    <col min="15628" max="15628" width="6.75" style="66" customWidth="1"/>
    <col min="15629" max="15629" width="3.875" style="66" customWidth="1"/>
    <col min="15630" max="15872" width="7.375" style="66"/>
    <col min="15873" max="15873" width="13.875" style="66" customWidth="1"/>
    <col min="15874" max="15875" width="11.375" style="66" customWidth="1"/>
    <col min="15876" max="15876" width="15.875" style="66" customWidth="1"/>
    <col min="15877" max="15877" width="9.625" style="66" customWidth="1"/>
    <col min="15878" max="15878" width="13.875" style="66" bestFit="1" customWidth="1"/>
    <col min="15879" max="15879" width="17.75" style="66" customWidth="1"/>
    <col min="15880" max="15881" width="4.5" style="66" bestFit="1" customWidth="1"/>
    <col min="15882" max="15882" width="5.375" style="66" customWidth="1"/>
    <col min="15883" max="15883" width="3" style="66" bestFit="1" customWidth="1"/>
    <col min="15884" max="15884" width="6.75" style="66" customWidth="1"/>
    <col min="15885" max="15885" width="3.875" style="66" customWidth="1"/>
    <col min="15886" max="16128" width="7.375" style="66"/>
    <col min="16129" max="16129" width="13.875" style="66" customWidth="1"/>
    <col min="16130" max="16131" width="11.375" style="66" customWidth="1"/>
    <col min="16132" max="16132" width="15.875" style="66" customWidth="1"/>
    <col min="16133" max="16133" width="9.625" style="66" customWidth="1"/>
    <col min="16134" max="16134" width="13.875" style="66" bestFit="1" customWidth="1"/>
    <col min="16135" max="16135" width="17.75" style="66" customWidth="1"/>
    <col min="16136" max="16137" width="4.5" style="66" bestFit="1" customWidth="1"/>
    <col min="16138" max="16138" width="5.375" style="66" customWidth="1"/>
    <col min="16139" max="16139" width="3" style="66" bestFit="1" customWidth="1"/>
    <col min="16140" max="16140" width="6.75" style="66" customWidth="1"/>
    <col min="16141" max="16141" width="3.875" style="66" customWidth="1"/>
    <col min="16142" max="16384" width="7.375" style="66"/>
  </cols>
  <sheetData>
    <row r="1" spans="1:15" s="1" customFormat="1" ht="17.45" customHeight="1">
      <c r="A1" s="75"/>
      <c r="K1" s="56"/>
    </row>
    <row r="2" spans="1:15" s="57" customFormat="1" ht="14.25" customHeight="1">
      <c r="C2" s="58"/>
      <c r="D2" s="80"/>
      <c r="E2" s="60"/>
      <c r="F2" s="742"/>
      <c r="G2" s="742"/>
      <c r="H2" s="742"/>
      <c r="I2" s="61"/>
      <c r="J2" s="62"/>
      <c r="K2" s="62"/>
      <c r="L2" s="62"/>
      <c r="M2" s="62"/>
      <c r="N2" s="62"/>
      <c r="O2" s="62"/>
    </row>
    <row r="3" spans="1:15" s="57" customFormat="1" ht="35.25" customHeight="1">
      <c r="C3" s="58"/>
      <c r="D3" s="80"/>
      <c r="E3" s="60"/>
      <c r="F3" s="79"/>
      <c r="G3" s="79"/>
      <c r="H3" s="64"/>
      <c r="I3" s="61"/>
      <c r="J3" s="62"/>
      <c r="K3" s="62"/>
      <c r="L3" s="62"/>
      <c r="M3" s="62"/>
      <c r="N3" s="62"/>
      <c r="O3" s="62"/>
    </row>
    <row r="4" spans="1:15" ht="38.1" customHeight="1">
      <c r="A4" s="752" t="s">
        <v>60</v>
      </c>
      <c r="B4" s="752"/>
      <c r="C4" s="752"/>
      <c r="D4" s="752"/>
      <c r="E4" s="752"/>
      <c r="F4" s="752"/>
      <c r="G4" s="752"/>
      <c r="H4" s="752"/>
    </row>
    <row r="5" spans="1:15" ht="20.25" customHeight="1">
      <c r="A5" s="81"/>
      <c r="B5" s="81"/>
      <c r="C5" s="81"/>
      <c r="D5" s="81"/>
      <c r="E5" s="81"/>
      <c r="F5" s="81"/>
      <c r="G5" s="81"/>
      <c r="H5" s="81"/>
    </row>
    <row r="6" spans="1:15" ht="38.1" customHeight="1">
      <c r="C6" s="68"/>
      <c r="D6" s="82"/>
      <c r="E6" s="57"/>
    </row>
    <row r="7" spans="1:15" ht="38.1" customHeight="1">
      <c r="A7" s="753" t="s">
        <v>364</v>
      </c>
      <c r="B7" s="753"/>
      <c r="C7" s="753"/>
      <c r="D7" s="753"/>
      <c r="E7" s="753"/>
      <c r="F7" s="753"/>
      <c r="G7" s="753"/>
      <c r="H7" s="753"/>
    </row>
    <row r="8" spans="1:15" s="57" customFormat="1" ht="38.1" customHeight="1">
      <c r="B8" s="751"/>
      <c r="C8" s="751"/>
      <c r="D8" s="742"/>
      <c r="E8" s="742"/>
      <c r="I8" s="55"/>
      <c r="J8" s="62"/>
      <c r="K8" s="62"/>
      <c r="L8" s="62"/>
      <c r="M8" s="62"/>
      <c r="N8" s="62"/>
      <c r="O8" s="62"/>
    </row>
    <row r="9" spans="1:15" s="57" customFormat="1" ht="38.1" customHeight="1">
      <c r="B9" s="751"/>
      <c r="C9" s="751"/>
      <c r="D9" s="744"/>
      <c r="E9" s="744"/>
      <c r="I9" s="55"/>
      <c r="J9" s="62"/>
      <c r="K9" s="62"/>
      <c r="L9" s="62"/>
      <c r="M9" s="62"/>
      <c r="N9" s="62"/>
      <c r="O9" s="62"/>
    </row>
    <row r="10" spans="1:15" s="57" customFormat="1" ht="38.1" customHeight="1">
      <c r="B10" s="751"/>
      <c r="C10" s="751"/>
      <c r="D10" s="742"/>
      <c r="E10" s="742"/>
      <c r="I10" s="55"/>
      <c r="J10" s="62"/>
      <c r="K10" s="62"/>
      <c r="L10" s="62"/>
      <c r="M10" s="62"/>
      <c r="N10" s="62"/>
      <c r="O10" s="62"/>
    </row>
    <row r="11" spans="1:15" ht="33" customHeight="1">
      <c r="A11" s="57"/>
      <c r="B11" s="69"/>
      <c r="C11" s="69"/>
      <c r="D11" s="70"/>
      <c r="F11" s="71"/>
      <c r="G11" s="71"/>
    </row>
    <row r="12" spans="1:15" ht="38.1" customHeight="1"/>
    <row r="13" spans="1:15" ht="38.1" customHeight="1">
      <c r="A13" s="155" t="s">
        <v>61</v>
      </c>
      <c r="B13" s="746">
        <f>基本情報!$D$21</f>
        <v>0</v>
      </c>
      <c r="C13" s="746"/>
      <c r="D13" s="746"/>
      <c r="E13" s="746"/>
      <c r="F13" s="746"/>
      <c r="G13" s="746"/>
      <c r="H13" s="746"/>
    </row>
    <row r="14" spans="1:15" ht="38.1" customHeight="1">
      <c r="A14" s="57"/>
      <c r="B14" s="69"/>
      <c r="C14" s="69"/>
      <c r="D14" s="73"/>
      <c r="E14" s="73"/>
      <c r="F14" s="71"/>
      <c r="G14" s="71"/>
    </row>
    <row r="15" spans="1:15" ht="38.1" customHeight="1">
      <c r="A15" s="736"/>
      <c r="B15" s="736"/>
      <c r="C15" s="736"/>
      <c r="D15" s="736"/>
      <c r="E15" s="736"/>
      <c r="F15" s="736"/>
      <c r="G15" s="736"/>
      <c r="H15" s="736"/>
    </row>
    <row r="16" spans="1:15" ht="38.1" customHeight="1">
      <c r="A16" s="57"/>
    </row>
    <row r="17" spans="1:15" ht="38.1" customHeight="1">
      <c r="A17" s="57"/>
      <c r="F17" s="737" t="str">
        <f>基本情報!D5</f>
        <v>令和　年　月　日</v>
      </c>
      <c r="G17" s="737"/>
      <c r="H17" s="737"/>
    </row>
    <row r="18" spans="1:15" s="57" customFormat="1" ht="38.1" customHeight="1">
      <c r="A18" s="738"/>
      <c r="B18" s="738"/>
      <c r="H18" s="74"/>
      <c r="I18" s="61"/>
      <c r="J18" s="62"/>
      <c r="K18" s="62"/>
      <c r="L18" s="62"/>
      <c r="M18" s="62"/>
      <c r="N18" s="62"/>
      <c r="O18" s="62"/>
    </row>
    <row r="19" spans="1:15" ht="38.1" customHeight="1">
      <c r="A19" s="740" t="s">
        <v>53</v>
      </c>
      <c r="B19" s="740"/>
      <c r="C19" s="78"/>
      <c r="D19" s="78"/>
      <c r="E19" s="747"/>
      <c r="F19" s="747"/>
      <c r="G19" s="747"/>
      <c r="H19" s="747"/>
    </row>
    <row r="20" spans="1:15" ht="38.1" customHeight="1">
      <c r="C20" s="78"/>
      <c r="D20" s="78"/>
      <c r="E20" s="748"/>
      <c r="F20" s="748"/>
      <c r="G20" s="748"/>
      <c r="H20" s="748"/>
    </row>
    <row r="21" spans="1:15" ht="38.1" customHeight="1">
      <c r="C21" s="78"/>
      <c r="D21" s="78"/>
      <c r="E21" s="749"/>
      <c r="F21" s="749"/>
      <c r="G21" s="749"/>
      <c r="H21" s="81"/>
    </row>
    <row r="22" spans="1:15" s="57" customFormat="1" ht="24" customHeight="1">
      <c r="C22" s="77"/>
      <c r="D22" s="78" t="s">
        <v>62</v>
      </c>
      <c r="E22" s="750">
        <f>基本情報!D8</f>
        <v>0</v>
      </c>
      <c r="F22" s="750"/>
      <c r="G22" s="750"/>
      <c r="H22" s="750"/>
      <c r="I22" s="61"/>
      <c r="J22" s="62"/>
      <c r="K22" s="62"/>
      <c r="L22" s="62"/>
      <c r="M22" s="62"/>
      <c r="N22" s="62"/>
      <c r="O22" s="62"/>
    </row>
    <row r="23" spans="1:15" s="57" customFormat="1" ht="24" customHeight="1">
      <c r="C23" s="78"/>
      <c r="D23" s="78" t="s">
        <v>63</v>
      </c>
      <c r="E23" s="750">
        <f>基本情報!D6</f>
        <v>0</v>
      </c>
      <c r="F23" s="750"/>
      <c r="G23" s="750"/>
      <c r="H23" s="750"/>
      <c r="I23" s="61"/>
      <c r="J23" s="62"/>
      <c r="K23" s="62"/>
      <c r="L23" s="62"/>
      <c r="M23" s="62"/>
      <c r="N23" s="62"/>
      <c r="O23" s="62"/>
    </row>
    <row r="24" spans="1:15" s="57" customFormat="1" ht="24" customHeight="1">
      <c r="C24" s="78"/>
      <c r="D24" s="78" t="s">
        <v>64</v>
      </c>
      <c r="E24" s="738">
        <f>基本情報!D11</f>
        <v>0</v>
      </c>
      <c r="F24" s="738"/>
      <c r="G24" s="748">
        <f>基本情報!D12</f>
        <v>0</v>
      </c>
      <c r="H24" s="748"/>
      <c r="I24" s="61"/>
      <c r="J24" s="62"/>
      <c r="K24" s="62"/>
      <c r="L24" s="62"/>
      <c r="M24" s="62"/>
      <c r="N24" s="62"/>
      <c r="O24" s="62"/>
    </row>
    <row r="25" spans="1:15" ht="24" customHeight="1">
      <c r="C25" s="78"/>
      <c r="D25" s="78"/>
      <c r="E25" s="745"/>
      <c r="F25" s="745"/>
      <c r="G25" s="745"/>
      <c r="H25" s="745"/>
    </row>
    <row r="26" spans="1:15" ht="24" customHeight="1">
      <c r="D26" s="78"/>
      <c r="E26" s="744"/>
      <c r="F26" s="744"/>
      <c r="G26" s="744"/>
      <c r="H26" s="744"/>
    </row>
    <row r="27" spans="1:15" ht="24" customHeight="1">
      <c r="D27" s="78"/>
      <c r="E27" s="744"/>
      <c r="F27" s="744"/>
      <c r="G27" s="744"/>
      <c r="H27" s="744"/>
    </row>
  </sheetData>
  <mergeCells count="24">
    <mergeCell ref="B10:C10"/>
    <mergeCell ref="D10:E10"/>
    <mergeCell ref="A15:H15"/>
    <mergeCell ref="F17:H17"/>
    <mergeCell ref="F2:H2"/>
    <mergeCell ref="A4:H4"/>
    <mergeCell ref="A7:H7"/>
    <mergeCell ref="B8:C8"/>
    <mergeCell ref="D8:E8"/>
    <mergeCell ref="B9:C9"/>
    <mergeCell ref="D9:E9"/>
    <mergeCell ref="E25:H25"/>
    <mergeCell ref="E26:H26"/>
    <mergeCell ref="E27:H27"/>
    <mergeCell ref="B13:H13"/>
    <mergeCell ref="A19:B19"/>
    <mergeCell ref="A18:B18"/>
    <mergeCell ref="E19:H19"/>
    <mergeCell ref="E20:H20"/>
    <mergeCell ref="E21:G21"/>
    <mergeCell ref="E22:H22"/>
    <mergeCell ref="E23:H23"/>
    <mergeCell ref="E24:F24"/>
    <mergeCell ref="G24:H24"/>
  </mergeCells>
  <phoneticPr fontId="1"/>
  <pageMargins left="0.70866141732283472" right="0.70866141732283472" top="0.74803149606299213" bottom="0.74803149606299213" header="0.31496062992125984" footer="0.31496062992125984"/>
  <pageSetup paperSize="9" scale="80" orientation="portrait" blackAndWhite="1"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1A91F-D2FA-4F0E-A765-45458C607E3B}">
  <sheetPr>
    <pageSetUpPr fitToPage="1"/>
  </sheetPr>
  <dimension ref="A1:L13"/>
  <sheetViews>
    <sheetView view="pageBreakPreview" zoomScale="55" zoomScaleNormal="100" zoomScaleSheetLayoutView="55" workbookViewId="0">
      <pane ySplit="2" topLeftCell="A3" activePane="bottomLeft" state="frozen"/>
      <selection activeCell="N16" sqref="N16"/>
      <selection pane="bottomLeft" activeCell="U15" sqref="U15"/>
    </sheetView>
  </sheetViews>
  <sheetFormatPr defaultRowHeight="39" customHeight="1"/>
  <cols>
    <col min="1" max="1" width="3.125" style="312" customWidth="1"/>
    <col min="2" max="2" width="10.125" style="313" customWidth="1"/>
    <col min="3" max="3" width="25.625" style="312" customWidth="1"/>
    <col min="4" max="4" width="16.5" style="312" customWidth="1"/>
    <col min="5" max="5" width="18.125" style="312" customWidth="1"/>
    <col min="6" max="6" width="12.625" style="312" customWidth="1"/>
    <col min="7" max="7" width="11.125" style="332" customWidth="1"/>
    <col min="8" max="9" width="10.125" style="332" bestFit="1" customWidth="1"/>
    <col min="10" max="10" width="15.625" style="330" customWidth="1"/>
    <col min="11" max="11" width="10" style="330" customWidth="1"/>
    <col min="12" max="12" width="15.125" style="330" customWidth="1"/>
    <col min="13" max="256" width="8.625" style="330"/>
    <col min="257" max="257" width="3.125" style="330" customWidth="1"/>
    <col min="258" max="258" width="10.125" style="330" customWidth="1"/>
    <col min="259" max="259" width="25.625" style="330" customWidth="1"/>
    <col min="260" max="260" width="16.5" style="330" customWidth="1"/>
    <col min="261" max="261" width="18.125" style="330" customWidth="1"/>
    <col min="262" max="262" width="12.625" style="330" customWidth="1"/>
    <col min="263" max="263" width="11.125" style="330" customWidth="1"/>
    <col min="264" max="265" width="10.125" style="330" bestFit="1" customWidth="1"/>
    <col min="266" max="266" width="15.625" style="330" customWidth="1"/>
    <col min="267" max="267" width="10" style="330" customWidth="1"/>
    <col min="268" max="268" width="15.125" style="330" customWidth="1"/>
    <col min="269" max="512" width="8.625" style="330"/>
    <col min="513" max="513" width="3.125" style="330" customWidth="1"/>
    <col min="514" max="514" width="10.125" style="330" customWidth="1"/>
    <col min="515" max="515" width="25.625" style="330" customWidth="1"/>
    <col min="516" max="516" width="16.5" style="330" customWidth="1"/>
    <col min="517" max="517" width="18.125" style="330" customWidth="1"/>
    <col min="518" max="518" width="12.625" style="330" customWidth="1"/>
    <col min="519" max="519" width="11.125" style="330" customWidth="1"/>
    <col min="520" max="521" width="10.125" style="330" bestFit="1" customWidth="1"/>
    <col min="522" max="522" width="15.625" style="330" customWidth="1"/>
    <col min="523" max="523" width="10" style="330" customWidth="1"/>
    <col min="524" max="524" width="15.125" style="330" customWidth="1"/>
    <col min="525" max="768" width="8.625" style="330"/>
    <col min="769" max="769" width="3.125" style="330" customWidth="1"/>
    <col min="770" max="770" width="10.125" style="330" customWidth="1"/>
    <col min="771" max="771" width="25.625" style="330" customWidth="1"/>
    <col min="772" max="772" width="16.5" style="330" customWidth="1"/>
    <col min="773" max="773" width="18.125" style="330" customWidth="1"/>
    <col min="774" max="774" width="12.625" style="330" customWidth="1"/>
    <col min="775" max="775" width="11.125" style="330" customWidth="1"/>
    <col min="776" max="777" width="10.125" style="330" bestFit="1" customWidth="1"/>
    <col min="778" max="778" width="15.625" style="330" customWidth="1"/>
    <col min="779" max="779" width="10" style="330" customWidth="1"/>
    <col min="780" max="780" width="15.125" style="330" customWidth="1"/>
    <col min="781" max="1024" width="8.625" style="330"/>
    <col min="1025" max="1025" width="3.125" style="330" customWidth="1"/>
    <col min="1026" max="1026" width="10.125" style="330" customWidth="1"/>
    <col min="1027" max="1027" width="25.625" style="330" customWidth="1"/>
    <col min="1028" max="1028" width="16.5" style="330" customWidth="1"/>
    <col min="1029" max="1029" width="18.125" style="330" customWidth="1"/>
    <col min="1030" max="1030" width="12.625" style="330" customWidth="1"/>
    <col min="1031" max="1031" width="11.125" style="330" customWidth="1"/>
    <col min="1032" max="1033" width="10.125" style="330" bestFit="1" customWidth="1"/>
    <col min="1034" max="1034" width="15.625" style="330" customWidth="1"/>
    <col min="1035" max="1035" width="10" style="330" customWidth="1"/>
    <col min="1036" max="1036" width="15.125" style="330" customWidth="1"/>
    <col min="1037" max="1280" width="8.625" style="330"/>
    <col min="1281" max="1281" width="3.125" style="330" customWidth="1"/>
    <col min="1282" max="1282" width="10.125" style="330" customWidth="1"/>
    <col min="1283" max="1283" width="25.625" style="330" customWidth="1"/>
    <col min="1284" max="1284" width="16.5" style="330" customWidth="1"/>
    <col min="1285" max="1285" width="18.125" style="330" customWidth="1"/>
    <col min="1286" max="1286" width="12.625" style="330" customWidth="1"/>
    <col min="1287" max="1287" width="11.125" style="330" customWidth="1"/>
    <col min="1288" max="1289" width="10.125" style="330" bestFit="1" customWidth="1"/>
    <col min="1290" max="1290" width="15.625" style="330" customWidth="1"/>
    <col min="1291" max="1291" width="10" style="330" customWidth="1"/>
    <col min="1292" max="1292" width="15.125" style="330" customWidth="1"/>
    <col min="1293" max="1536" width="8.625" style="330"/>
    <col min="1537" max="1537" width="3.125" style="330" customWidth="1"/>
    <col min="1538" max="1538" width="10.125" style="330" customWidth="1"/>
    <col min="1539" max="1539" width="25.625" style="330" customWidth="1"/>
    <col min="1540" max="1540" width="16.5" style="330" customWidth="1"/>
    <col min="1541" max="1541" width="18.125" style="330" customWidth="1"/>
    <col min="1542" max="1542" width="12.625" style="330" customWidth="1"/>
    <col min="1543" max="1543" width="11.125" style="330" customWidth="1"/>
    <col min="1544" max="1545" width="10.125" style="330" bestFit="1" customWidth="1"/>
    <col min="1546" max="1546" width="15.625" style="330" customWidth="1"/>
    <col min="1547" max="1547" width="10" style="330" customWidth="1"/>
    <col min="1548" max="1548" width="15.125" style="330" customWidth="1"/>
    <col min="1549" max="1792" width="8.625" style="330"/>
    <col min="1793" max="1793" width="3.125" style="330" customWidth="1"/>
    <col min="1794" max="1794" width="10.125" style="330" customWidth="1"/>
    <col min="1795" max="1795" width="25.625" style="330" customWidth="1"/>
    <col min="1796" max="1796" width="16.5" style="330" customWidth="1"/>
    <col min="1797" max="1797" width="18.125" style="330" customWidth="1"/>
    <col min="1798" max="1798" width="12.625" style="330" customWidth="1"/>
    <col min="1799" max="1799" width="11.125" style="330" customWidth="1"/>
    <col min="1800" max="1801" width="10.125" style="330" bestFit="1" customWidth="1"/>
    <col min="1802" max="1802" width="15.625" style="330" customWidth="1"/>
    <col min="1803" max="1803" width="10" style="330" customWidth="1"/>
    <col min="1804" max="1804" width="15.125" style="330" customWidth="1"/>
    <col min="1805" max="2048" width="8.625" style="330"/>
    <col min="2049" max="2049" width="3.125" style="330" customWidth="1"/>
    <col min="2050" max="2050" width="10.125" style="330" customWidth="1"/>
    <col min="2051" max="2051" width="25.625" style="330" customWidth="1"/>
    <col min="2052" max="2052" width="16.5" style="330" customWidth="1"/>
    <col min="2053" max="2053" width="18.125" style="330" customWidth="1"/>
    <col min="2054" max="2054" width="12.625" style="330" customWidth="1"/>
    <col min="2055" max="2055" width="11.125" style="330" customWidth="1"/>
    <col min="2056" max="2057" width="10.125" style="330" bestFit="1" customWidth="1"/>
    <col min="2058" max="2058" width="15.625" style="330" customWidth="1"/>
    <col min="2059" max="2059" width="10" style="330" customWidth="1"/>
    <col min="2060" max="2060" width="15.125" style="330" customWidth="1"/>
    <col min="2061" max="2304" width="8.625" style="330"/>
    <col min="2305" max="2305" width="3.125" style="330" customWidth="1"/>
    <col min="2306" max="2306" width="10.125" style="330" customWidth="1"/>
    <col min="2307" max="2307" width="25.625" style="330" customWidth="1"/>
    <col min="2308" max="2308" width="16.5" style="330" customWidth="1"/>
    <col min="2309" max="2309" width="18.125" style="330" customWidth="1"/>
    <col min="2310" max="2310" width="12.625" style="330" customWidth="1"/>
    <col min="2311" max="2311" width="11.125" style="330" customWidth="1"/>
    <col min="2312" max="2313" width="10.125" style="330" bestFit="1" customWidth="1"/>
    <col min="2314" max="2314" width="15.625" style="330" customWidth="1"/>
    <col min="2315" max="2315" width="10" style="330" customWidth="1"/>
    <col min="2316" max="2316" width="15.125" style="330" customWidth="1"/>
    <col min="2317" max="2560" width="8.625" style="330"/>
    <col min="2561" max="2561" width="3.125" style="330" customWidth="1"/>
    <col min="2562" max="2562" width="10.125" style="330" customWidth="1"/>
    <col min="2563" max="2563" width="25.625" style="330" customWidth="1"/>
    <col min="2564" max="2564" width="16.5" style="330" customWidth="1"/>
    <col min="2565" max="2565" width="18.125" style="330" customWidth="1"/>
    <col min="2566" max="2566" width="12.625" style="330" customWidth="1"/>
    <col min="2567" max="2567" width="11.125" style="330" customWidth="1"/>
    <col min="2568" max="2569" width="10.125" style="330" bestFit="1" customWidth="1"/>
    <col min="2570" max="2570" width="15.625" style="330" customWidth="1"/>
    <col min="2571" max="2571" width="10" style="330" customWidth="1"/>
    <col min="2572" max="2572" width="15.125" style="330" customWidth="1"/>
    <col min="2573" max="2816" width="8.625" style="330"/>
    <col min="2817" max="2817" width="3.125" style="330" customWidth="1"/>
    <col min="2818" max="2818" width="10.125" style="330" customWidth="1"/>
    <col min="2819" max="2819" width="25.625" style="330" customWidth="1"/>
    <col min="2820" max="2820" width="16.5" style="330" customWidth="1"/>
    <col min="2821" max="2821" width="18.125" style="330" customWidth="1"/>
    <col min="2822" max="2822" width="12.625" style="330" customWidth="1"/>
    <col min="2823" max="2823" width="11.125" style="330" customWidth="1"/>
    <col min="2824" max="2825" width="10.125" style="330" bestFit="1" customWidth="1"/>
    <col min="2826" max="2826" width="15.625" style="330" customWidth="1"/>
    <col min="2827" max="2827" width="10" style="330" customWidth="1"/>
    <col min="2828" max="2828" width="15.125" style="330" customWidth="1"/>
    <col min="2829" max="3072" width="8.625" style="330"/>
    <col min="3073" max="3073" width="3.125" style="330" customWidth="1"/>
    <col min="3074" max="3074" width="10.125" style="330" customWidth="1"/>
    <col min="3075" max="3075" width="25.625" style="330" customWidth="1"/>
    <col min="3076" max="3076" width="16.5" style="330" customWidth="1"/>
    <col min="3077" max="3077" width="18.125" style="330" customWidth="1"/>
    <col min="3078" max="3078" width="12.625" style="330" customWidth="1"/>
    <col min="3079" max="3079" width="11.125" style="330" customWidth="1"/>
    <col min="3080" max="3081" width="10.125" style="330" bestFit="1" customWidth="1"/>
    <col min="3082" max="3082" width="15.625" style="330" customWidth="1"/>
    <col min="3083" max="3083" width="10" style="330" customWidth="1"/>
    <col min="3084" max="3084" width="15.125" style="330" customWidth="1"/>
    <col min="3085" max="3328" width="8.625" style="330"/>
    <col min="3329" max="3329" width="3.125" style="330" customWidth="1"/>
    <col min="3330" max="3330" width="10.125" style="330" customWidth="1"/>
    <col min="3331" max="3331" width="25.625" style="330" customWidth="1"/>
    <col min="3332" max="3332" width="16.5" style="330" customWidth="1"/>
    <col min="3333" max="3333" width="18.125" style="330" customWidth="1"/>
    <col min="3334" max="3334" width="12.625" style="330" customWidth="1"/>
    <col min="3335" max="3335" width="11.125" style="330" customWidth="1"/>
    <col min="3336" max="3337" width="10.125" style="330" bestFit="1" customWidth="1"/>
    <col min="3338" max="3338" width="15.625" style="330" customWidth="1"/>
    <col min="3339" max="3339" width="10" style="330" customWidth="1"/>
    <col min="3340" max="3340" width="15.125" style="330" customWidth="1"/>
    <col min="3341" max="3584" width="8.625" style="330"/>
    <col min="3585" max="3585" width="3.125" style="330" customWidth="1"/>
    <col min="3586" max="3586" width="10.125" style="330" customWidth="1"/>
    <col min="3587" max="3587" width="25.625" style="330" customWidth="1"/>
    <col min="3588" max="3588" width="16.5" style="330" customWidth="1"/>
    <col min="3589" max="3589" width="18.125" style="330" customWidth="1"/>
    <col min="3590" max="3590" width="12.625" style="330" customWidth="1"/>
    <col min="3591" max="3591" width="11.125" style="330" customWidth="1"/>
    <col min="3592" max="3593" width="10.125" style="330" bestFit="1" customWidth="1"/>
    <col min="3594" max="3594" width="15.625" style="330" customWidth="1"/>
    <col min="3595" max="3595" width="10" style="330" customWidth="1"/>
    <col min="3596" max="3596" width="15.125" style="330" customWidth="1"/>
    <col min="3597" max="3840" width="8.625" style="330"/>
    <col min="3841" max="3841" width="3.125" style="330" customWidth="1"/>
    <col min="3842" max="3842" width="10.125" style="330" customWidth="1"/>
    <col min="3843" max="3843" width="25.625" style="330" customWidth="1"/>
    <col min="3844" max="3844" width="16.5" style="330" customWidth="1"/>
    <col min="3845" max="3845" width="18.125" style="330" customWidth="1"/>
    <col min="3846" max="3846" width="12.625" style="330" customWidth="1"/>
    <col min="3847" max="3847" width="11.125" style="330" customWidth="1"/>
    <col min="3848" max="3849" width="10.125" style="330" bestFit="1" customWidth="1"/>
    <col min="3850" max="3850" width="15.625" style="330" customWidth="1"/>
    <col min="3851" max="3851" width="10" style="330" customWidth="1"/>
    <col min="3852" max="3852" width="15.125" style="330" customWidth="1"/>
    <col min="3853" max="4096" width="8.625" style="330"/>
    <col min="4097" max="4097" width="3.125" style="330" customWidth="1"/>
    <col min="4098" max="4098" width="10.125" style="330" customWidth="1"/>
    <col min="4099" max="4099" width="25.625" style="330" customWidth="1"/>
    <col min="4100" max="4100" width="16.5" style="330" customWidth="1"/>
    <col min="4101" max="4101" width="18.125" style="330" customWidth="1"/>
    <col min="4102" max="4102" width="12.625" style="330" customWidth="1"/>
    <col min="4103" max="4103" width="11.125" style="330" customWidth="1"/>
    <col min="4104" max="4105" width="10.125" style="330" bestFit="1" customWidth="1"/>
    <col min="4106" max="4106" width="15.625" style="330" customWidth="1"/>
    <col min="4107" max="4107" width="10" style="330" customWidth="1"/>
    <col min="4108" max="4108" width="15.125" style="330" customWidth="1"/>
    <col min="4109" max="4352" width="8.625" style="330"/>
    <col min="4353" max="4353" width="3.125" style="330" customWidth="1"/>
    <col min="4354" max="4354" width="10.125" style="330" customWidth="1"/>
    <col min="4355" max="4355" width="25.625" style="330" customWidth="1"/>
    <col min="4356" max="4356" width="16.5" style="330" customWidth="1"/>
    <col min="4357" max="4357" width="18.125" style="330" customWidth="1"/>
    <col min="4358" max="4358" width="12.625" style="330" customWidth="1"/>
    <col min="4359" max="4359" width="11.125" style="330" customWidth="1"/>
    <col min="4360" max="4361" width="10.125" style="330" bestFit="1" customWidth="1"/>
    <col min="4362" max="4362" width="15.625" style="330" customWidth="1"/>
    <col min="4363" max="4363" width="10" style="330" customWidth="1"/>
    <col min="4364" max="4364" width="15.125" style="330" customWidth="1"/>
    <col min="4365" max="4608" width="8.625" style="330"/>
    <col min="4609" max="4609" width="3.125" style="330" customWidth="1"/>
    <col min="4610" max="4610" width="10.125" style="330" customWidth="1"/>
    <col min="4611" max="4611" width="25.625" style="330" customWidth="1"/>
    <col min="4612" max="4612" width="16.5" style="330" customWidth="1"/>
    <col min="4613" max="4613" width="18.125" style="330" customWidth="1"/>
    <col min="4614" max="4614" width="12.625" style="330" customWidth="1"/>
    <col min="4615" max="4615" width="11.125" style="330" customWidth="1"/>
    <col min="4616" max="4617" width="10.125" style="330" bestFit="1" customWidth="1"/>
    <col min="4618" max="4618" width="15.625" style="330" customWidth="1"/>
    <col min="4619" max="4619" width="10" style="330" customWidth="1"/>
    <col min="4620" max="4620" width="15.125" style="330" customWidth="1"/>
    <col min="4621" max="4864" width="8.625" style="330"/>
    <col min="4865" max="4865" width="3.125" style="330" customWidth="1"/>
    <col min="4866" max="4866" width="10.125" style="330" customWidth="1"/>
    <col min="4867" max="4867" width="25.625" style="330" customWidth="1"/>
    <col min="4868" max="4868" width="16.5" style="330" customWidth="1"/>
    <col min="4869" max="4869" width="18.125" style="330" customWidth="1"/>
    <col min="4870" max="4870" width="12.625" style="330" customWidth="1"/>
    <col min="4871" max="4871" width="11.125" style="330" customWidth="1"/>
    <col min="4872" max="4873" width="10.125" style="330" bestFit="1" customWidth="1"/>
    <col min="4874" max="4874" width="15.625" style="330" customWidth="1"/>
    <col min="4875" max="4875" width="10" style="330" customWidth="1"/>
    <col min="4876" max="4876" width="15.125" style="330" customWidth="1"/>
    <col min="4877" max="5120" width="8.625" style="330"/>
    <col min="5121" max="5121" width="3.125" style="330" customWidth="1"/>
    <col min="5122" max="5122" width="10.125" style="330" customWidth="1"/>
    <col min="5123" max="5123" width="25.625" style="330" customWidth="1"/>
    <col min="5124" max="5124" width="16.5" style="330" customWidth="1"/>
    <col min="5125" max="5125" width="18.125" style="330" customWidth="1"/>
    <col min="5126" max="5126" width="12.625" style="330" customWidth="1"/>
    <col min="5127" max="5127" width="11.125" style="330" customWidth="1"/>
    <col min="5128" max="5129" width="10.125" style="330" bestFit="1" customWidth="1"/>
    <col min="5130" max="5130" width="15.625" style="330" customWidth="1"/>
    <col min="5131" max="5131" width="10" style="330" customWidth="1"/>
    <col min="5132" max="5132" width="15.125" style="330" customWidth="1"/>
    <col min="5133" max="5376" width="8.625" style="330"/>
    <col min="5377" max="5377" width="3.125" style="330" customWidth="1"/>
    <col min="5378" max="5378" width="10.125" style="330" customWidth="1"/>
    <col min="5379" max="5379" width="25.625" style="330" customWidth="1"/>
    <col min="5380" max="5380" width="16.5" style="330" customWidth="1"/>
    <col min="5381" max="5381" width="18.125" style="330" customWidth="1"/>
    <col min="5382" max="5382" width="12.625" style="330" customWidth="1"/>
    <col min="5383" max="5383" width="11.125" style="330" customWidth="1"/>
    <col min="5384" max="5385" width="10.125" style="330" bestFit="1" customWidth="1"/>
    <col min="5386" max="5386" width="15.625" style="330" customWidth="1"/>
    <col min="5387" max="5387" width="10" style="330" customWidth="1"/>
    <col min="5388" max="5388" width="15.125" style="330" customWidth="1"/>
    <col min="5389" max="5632" width="8.625" style="330"/>
    <col min="5633" max="5633" width="3.125" style="330" customWidth="1"/>
    <col min="5634" max="5634" width="10.125" style="330" customWidth="1"/>
    <col min="5635" max="5635" width="25.625" style="330" customWidth="1"/>
    <col min="5636" max="5636" width="16.5" style="330" customWidth="1"/>
    <col min="5637" max="5637" width="18.125" style="330" customWidth="1"/>
    <col min="5638" max="5638" width="12.625" style="330" customWidth="1"/>
    <col min="5639" max="5639" width="11.125" style="330" customWidth="1"/>
    <col min="5640" max="5641" width="10.125" style="330" bestFit="1" customWidth="1"/>
    <col min="5642" max="5642" width="15.625" style="330" customWidth="1"/>
    <col min="5643" max="5643" width="10" style="330" customWidth="1"/>
    <col min="5644" max="5644" width="15.125" style="330" customWidth="1"/>
    <col min="5645" max="5888" width="8.625" style="330"/>
    <col min="5889" max="5889" width="3.125" style="330" customWidth="1"/>
    <col min="5890" max="5890" width="10.125" style="330" customWidth="1"/>
    <col min="5891" max="5891" width="25.625" style="330" customWidth="1"/>
    <col min="5892" max="5892" width="16.5" style="330" customWidth="1"/>
    <col min="5893" max="5893" width="18.125" style="330" customWidth="1"/>
    <col min="5894" max="5894" width="12.625" style="330" customWidth="1"/>
    <col min="5895" max="5895" width="11.125" style="330" customWidth="1"/>
    <col min="5896" max="5897" width="10.125" style="330" bestFit="1" customWidth="1"/>
    <col min="5898" max="5898" width="15.625" style="330" customWidth="1"/>
    <col min="5899" max="5899" width="10" style="330" customWidth="1"/>
    <col min="5900" max="5900" width="15.125" style="330" customWidth="1"/>
    <col min="5901" max="6144" width="8.625" style="330"/>
    <col min="6145" max="6145" width="3.125" style="330" customWidth="1"/>
    <col min="6146" max="6146" width="10.125" style="330" customWidth="1"/>
    <col min="6147" max="6147" width="25.625" style="330" customWidth="1"/>
    <col min="6148" max="6148" width="16.5" style="330" customWidth="1"/>
    <col min="6149" max="6149" width="18.125" style="330" customWidth="1"/>
    <col min="6150" max="6150" width="12.625" style="330" customWidth="1"/>
    <col min="6151" max="6151" width="11.125" style="330" customWidth="1"/>
    <col min="6152" max="6153" width="10.125" style="330" bestFit="1" customWidth="1"/>
    <col min="6154" max="6154" width="15.625" style="330" customWidth="1"/>
    <col min="6155" max="6155" width="10" style="330" customWidth="1"/>
    <col min="6156" max="6156" width="15.125" style="330" customWidth="1"/>
    <col min="6157" max="6400" width="8.625" style="330"/>
    <col min="6401" max="6401" width="3.125" style="330" customWidth="1"/>
    <col min="6402" max="6402" width="10.125" style="330" customWidth="1"/>
    <col min="6403" max="6403" width="25.625" style="330" customWidth="1"/>
    <col min="6404" max="6404" width="16.5" style="330" customWidth="1"/>
    <col min="6405" max="6405" width="18.125" style="330" customWidth="1"/>
    <col min="6406" max="6406" width="12.625" style="330" customWidth="1"/>
    <col min="6407" max="6407" width="11.125" style="330" customWidth="1"/>
    <col min="6408" max="6409" width="10.125" style="330" bestFit="1" customWidth="1"/>
    <col min="6410" max="6410" width="15.625" style="330" customWidth="1"/>
    <col min="6411" max="6411" width="10" style="330" customWidth="1"/>
    <col min="6412" max="6412" width="15.125" style="330" customWidth="1"/>
    <col min="6413" max="6656" width="8.625" style="330"/>
    <col min="6657" max="6657" width="3.125" style="330" customWidth="1"/>
    <col min="6658" max="6658" width="10.125" style="330" customWidth="1"/>
    <col min="6659" max="6659" width="25.625" style="330" customWidth="1"/>
    <col min="6660" max="6660" width="16.5" style="330" customWidth="1"/>
    <col min="6661" max="6661" width="18.125" style="330" customWidth="1"/>
    <col min="6662" max="6662" width="12.625" style="330" customWidth="1"/>
    <col min="6663" max="6663" width="11.125" style="330" customWidth="1"/>
    <col min="6664" max="6665" width="10.125" style="330" bestFit="1" customWidth="1"/>
    <col min="6666" max="6666" width="15.625" style="330" customWidth="1"/>
    <col min="6667" max="6667" width="10" style="330" customWidth="1"/>
    <col min="6668" max="6668" width="15.125" style="330" customWidth="1"/>
    <col min="6669" max="6912" width="8.625" style="330"/>
    <col min="6913" max="6913" width="3.125" style="330" customWidth="1"/>
    <col min="6914" max="6914" width="10.125" style="330" customWidth="1"/>
    <col min="6915" max="6915" width="25.625" style="330" customWidth="1"/>
    <col min="6916" max="6916" width="16.5" style="330" customWidth="1"/>
    <col min="6917" max="6917" width="18.125" style="330" customWidth="1"/>
    <col min="6918" max="6918" width="12.625" style="330" customWidth="1"/>
    <col min="6919" max="6919" width="11.125" style="330" customWidth="1"/>
    <col min="6920" max="6921" width="10.125" style="330" bestFit="1" customWidth="1"/>
    <col min="6922" max="6922" width="15.625" style="330" customWidth="1"/>
    <col min="6923" max="6923" width="10" style="330" customWidth="1"/>
    <col min="6924" max="6924" width="15.125" style="330" customWidth="1"/>
    <col min="6925" max="7168" width="8.625" style="330"/>
    <col min="7169" max="7169" width="3.125" style="330" customWidth="1"/>
    <col min="7170" max="7170" width="10.125" style="330" customWidth="1"/>
    <col min="7171" max="7171" width="25.625" style="330" customWidth="1"/>
    <col min="7172" max="7172" width="16.5" style="330" customWidth="1"/>
    <col min="7173" max="7173" width="18.125" style="330" customWidth="1"/>
    <col min="7174" max="7174" width="12.625" style="330" customWidth="1"/>
    <col min="7175" max="7175" width="11.125" style="330" customWidth="1"/>
    <col min="7176" max="7177" width="10.125" style="330" bestFit="1" customWidth="1"/>
    <col min="7178" max="7178" width="15.625" style="330" customWidth="1"/>
    <col min="7179" max="7179" width="10" style="330" customWidth="1"/>
    <col min="7180" max="7180" width="15.125" style="330" customWidth="1"/>
    <col min="7181" max="7424" width="8.625" style="330"/>
    <col min="7425" max="7425" width="3.125" style="330" customWidth="1"/>
    <col min="7426" max="7426" width="10.125" style="330" customWidth="1"/>
    <col min="7427" max="7427" width="25.625" style="330" customWidth="1"/>
    <col min="7428" max="7428" width="16.5" style="330" customWidth="1"/>
    <col min="7429" max="7429" width="18.125" style="330" customWidth="1"/>
    <col min="7430" max="7430" width="12.625" style="330" customWidth="1"/>
    <col min="7431" max="7431" width="11.125" style="330" customWidth="1"/>
    <col min="7432" max="7433" width="10.125" style="330" bestFit="1" customWidth="1"/>
    <col min="7434" max="7434" width="15.625" style="330" customWidth="1"/>
    <col min="7435" max="7435" width="10" style="330" customWidth="1"/>
    <col min="7436" max="7436" width="15.125" style="330" customWidth="1"/>
    <col min="7437" max="7680" width="8.625" style="330"/>
    <col min="7681" max="7681" width="3.125" style="330" customWidth="1"/>
    <col min="7682" max="7682" width="10.125" style="330" customWidth="1"/>
    <col min="7683" max="7683" width="25.625" style="330" customWidth="1"/>
    <col min="7684" max="7684" width="16.5" style="330" customWidth="1"/>
    <col min="7685" max="7685" width="18.125" style="330" customWidth="1"/>
    <col min="7686" max="7686" width="12.625" style="330" customWidth="1"/>
    <col min="7687" max="7687" width="11.125" style="330" customWidth="1"/>
    <col min="7688" max="7689" width="10.125" style="330" bestFit="1" customWidth="1"/>
    <col min="7690" max="7690" width="15.625" style="330" customWidth="1"/>
    <col min="7691" max="7691" width="10" style="330" customWidth="1"/>
    <col min="7692" max="7692" width="15.125" style="330" customWidth="1"/>
    <col min="7693" max="7936" width="8.625" style="330"/>
    <col min="7937" max="7937" width="3.125" style="330" customWidth="1"/>
    <col min="7938" max="7938" width="10.125" style="330" customWidth="1"/>
    <col min="7939" max="7939" width="25.625" style="330" customWidth="1"/>
    <col min="7940" max="7940" width="16.5" style="330" customWidth="1"/>
    <col min="7941" max="7941" width="18.125" style="330" customWidth="1"/>
    <col min="7942" max="7942" width="12.625" style="330" customWidth="1"/>
    <col min="7943" max="7943" width="11.125" style="330" customWidth="1"/>
    <col min="7944" max="7945" width="10.125" style="330" bestFit="1" customWidth="1"/>
    <col min="7946" max="7946" width="15.625" style="330" customWidth="1"/>
    <col min="7947" max="7947" width="10" style="330" customWidth="1"/>
    <col min="7948" max="7948" width="15.125" style="330" customWidth="1"/>
    <col min="7949" max="8192" width="8.625" style="330"/>
    <col min="8193" max="8193" width="3.125" style="330" customWidth="1"/>
    <col min="8194" max="8194" width="10.125" style="330" customWidth="1"/>
    <col min="8195" max="8195" width="25.625" style="330" customWidth="1"/>
    <col min="8196" max="8196" width="16.5" style="330" customWidth="1"/>
    <col min="8197" max="8197" width="18.125" style="330" customWidth="1"/>
    <col min="8198" max="8198" width="12.625" style="330" customWidth="1"/>
    <col min="8199" max="8199" width="11.125" style="330" customWidth="1"/>
    <col min="8200" max="8201" width="10.125" style="330" bestFit="1" customWidth="1"/>
    <col min="8202" max="8202" width="15.625" style="330" customWidth="1"/>
    <col min="8203" max="8203" width="10" style="330" customWidth="1"/>
    <col min="8204" max="8204" width="15.125" style="330" customWidth="1"/>
    <col min="8205" max="8448" width="8.625" style="330"/>
    <col min="8449" max="8449" width="3.125" style="330" customWidth="1"/>
    <col min="8450" max="8450" width="10.125" style="330" customWidth="1"/>
    <col min="8451" max="8451" width="25.625" style="330" customWidth="1"/>
    <col min="8452" max="8452" width="16.5" style="330" customWidth="1"/>
    <col min="8453" max="8453" width="18.125" style="330" customWidth="1"/>
    <col min="8454" max="8454" width="12.625" style="330" customWidth="1"/>
    <col min="8455" max="8455" width="11.125" style="330" customWidth="1"/>
    <col min="8456" max="8457" width="10.125" style="330" bestFit="1" customWidth="1"/>
    <col min="8458" max="8458" width="15.625" style="330" customWidth="1"/>
    <col min="8459" max="8459" width="10" style="330" customWidth="1"/>
    <col min="8460" max="8460" width="15.125" style="330" customWidth="1"/>
    <col min="8461" max="8704" width="8.625" style="330"/>
    <col min="8705" max="8705" width="3.125" style="330" customWidth="1"/>
    <col min="8706" max="8706" width="10.125" style="330" customWidth="1"/>
    <col min="8707" max="8707" width="25.625" style="330" customWidth="1"/>
    <col min="8708" max="8708" width="16.5" style="330" customWidth="1"/>
    <col min="8709" max="8709" width="18.125" style="330" customWidth="1"/>
    <col min="8710" max="8710" width="12.625" style="330" customWidth="1"/>
    <col min="8711" max="8711" width="11.125" style="330" customWidth="1"/>
    <col min="8712" max="8713" width="10.125" style="330" bestFit="1" customWidth="1"/>
    <col min="8714" max="8714" width="15.625" style="330" customWidth="1"/>
    <col min="8715" max="8715" width="10" style="330" customWidth="1"/>
    <col min="8716" max="8716" width="15.125" style="330" customWidth="1"/>
    <col min="8717" max="8960" width="8.625" style="330"/>
    <col min="8961" max="8961" width="3.125" style="330" customWidth="1"/>
    <col min="8962" max="8962" width="10.125" style="330" customWidth="1"/>
    <col min="8963" max="8963" width="25.625" style="330" customWidth="1"/>
    <col min="8964" max="8964" width="16.5" style="330" customWidth="1"/>
    <col min="8965" max="8965" width="18.125" style="330" customWidth="1"/>
    <col min="8966" max="8966" width="12.625" style="330" customWidth="1"/>
    <col min="8967" max="8967" width="11.125" style="330" customWidth="1"/>
    <col min="8968" max="8969" width="10.125" style="330" bestFit="1" customWidth="1"/>
    <col min="8970" max="8970" width="15.625" style="330" customWidth="1"/>
    <col min="8971" max="8971" width="10" style="330" customWidth="1"/>
    <col min="8972" max="8972" width="15.125" style="330" customWidth="1"/>
    <col min="8973" max="9216" width="8.625" style="330"/>
    <col min="9217" max="9217" width="3.125" style="330" customWidth="1"/>
    <col min="9218" max="9218" width="10.125" style="330" customWidth="1"/>
    <col min="9219" max="9219" width="25.625" style="330" customWidth="1"/>
    <col min="9220" max="9220" width="16.5" style="330" customWidth="1"/>
    <col min="9221" max="9221" width="18.125" style="330" customWidth="1"/>
    <col min="9222" max="9222" width="12.625" style="330" customWidth="1"/>
    <col min="9223" max="9223" width="11.125" style="330" customWidth="1"/>
    <col min="9224" max="9225" width="10.125" style="330" bestFit="1" customWidth="1"/>
    <col min="9226" max="9226" width="15.625" style="330" customWidth="1"/>
    <col min="9227" max="9227" width="10" style="330" customWidth="1"/>
    <col min="9228" max="9228" width="15.125" style="330" customWidth="1"/>
    <col min="9229" max="9472" width="8.625" style="330"/>
    <col min="9473" max="9473" width="3.125" style="330" customWidth="1"/>
    <col min="9474" max="9474" width="10.125" style="330" customWidth="1"/>
    <col min="9475" max="9475" width="25.625" style="330" customWidth="1"/>
    <col min="9476" max="9476" width="16.5" style="330" customWidth="1"/>
    <col min="9477" max="9477" width="18.125" style="330" customWidth="1"/>
    <col min="9478" max="9478" width="12.625" style="330" customWidth="1"/>
    <col min="9479" max="9479" width="11.125" style="330" customWidth="1"/>
    <col min="9480" max="9481" width="10.125" style="330" bestFit="1" customWidth="1"/>
    <col min="9482" max="9482" width="15.625" style="330" customWidth="1"/>
    <col min="9483" max="9483" width="10" style="330" customWidth="1"/>
    <col min="9484" max="9484" width="15.125" style="330" customWidth="1"/>
    <col min="9485" max="9728" width="8.625" style="330"/>
    <col min="9729" max="9729" width="3.125" style="330" customWidth="1"/>
    <col min="9730" max="9730" width="10.125" style="330" customWidth="1"/>
    <col min="9731" max="9731" width="25.625" style="330" customWidth="1"/>
    <col min="9732" max="9732" width="16.5" style="330" customWidth="1"/>
    <col min="9733" max="9733" width="18.125" style="330" customWidth="1"/>
    <col min="9734" max="9734" width="12.625" style="330" customWidth="1"/>
    <col min="9735" max="9735" width="11.125" style="330" customWidth="1"/>
    <col min="9736" max="9737" width="10.125" style="330" bestFit="1" customWidth="1"/>
    <col min="9738" max="9738" width="15.625" style="330" customWidth="1"/>
    <col min="9739" max="9739" width="10" style="330" customWidth="1"/>
    <col min="9740" max="9740" width="15.125" style="330" customWidth="1"/>
    <col min="9741" max="9984" width="8.625" style="330"/>
    <col min="9985" max="9985" width="3.125" style="330" customWidth="1"/>
    <col min="9986" max="9986" width="10.125" style="330" customWidth="1"/>
    <col min="9987" max="9987" width="25.625" style="330" customWidth="1"/>
    <col min="9988" max="9988" width="16.5" style="330" customWidth="1"/>
    <col min="9989" max="9989" width="18.125" style="330" customWidth="1"/>
    <col min="9990" max="9990" width="12.625" style="330" customWidth="1"/>
    <col min="9991" max="9991" width="11.125" style="330" customWidth="1"/>
    <col min="9992" max="9993" width="10.125" style="330" bestFit="1" customWidth="1"/>
    <col min="9994" max="9994" width="15.625" style="330" customWidth="1"/>
    <col min="9995" max="9995" width="10" style="330" customWidth="1"/>
    <col min="9996" max="9996" width="15.125" style="330" customWidth="1"/>
    <col min="9997" max="10240" width="8.625" style="330"/>
    <col min="10241" max="10241" width="3.125" style="330" customWidth="1"/>
    <col min="10242" max="10242" width="10.125" style="330" customWidth="1"/>
    <col min="10243" max="10243" width="25.625" style="330" customWidth="1"/>
    <col min="10244" max="10244" width="16.5" style="330" customWidth="1"/>
    <col min="10245" max="10245" width="18.125" style="330" customWidth="1"/>
    <col min="10246" max="10246" width="12.625" style="330" customWidth="1"/>
    <col min="10247" max="10247" width="11.125" style="330" customWidth="1"/>
    <col min="10248" max="10249" width="10.125" style="330" bestFit="1" customWidth="1"/>
    <col min="10250" max="10250" width="15.625" style="330" customWidth="1"/>
    <col min="10251" max="10251" width="10" style="330" customWidth="1"/>
    <col min="10252" max="10252" width="15.125" style="330" customWidth="1"/>
    <col min="10253" max="10496" width="8.625" style="330"/>
    <col min="10497" max="10497" width="3.125" style="330" customWidth="1"/>
    <col min="10498" max="10498" width="10.125" style="330" customWidth="1"/>
    <col min="10499" max="10499" width="25.625" style="330" customWidth="1"/>
    <col min="10500" max="10500" width="16.5" style="330" customWidth="1"/>
    <col min="10501" max="10501" width="18.125" style="330" customWidth="1"/>
    <col min="10502" max="10502" width="12.625" style="330" customWidth="1"/>
    <col min="10503" max="10503" width="11.125" style="330" customWidth="1"/>
    <col min="10504" max="10505" width="10.125" style="330" bestFit="1" customWidth="1"/>
    <col min="10506" max="10506" width="15.625" style="330" customWidth="1"/>
    <col min="10507" max="10507" width="10" style="330" customWidth="1"/>
    <col min="10508" max="10508" width="15.125" style="330" customWidth="1"/>
    <col min="10509" max="10752" width="8.625" style="330"/>
    <col min="10753" max="10753" width="3.125" style="330" customWidth="1"/>
    <col min="10754" max="10754" width="10.125" style="330" customWidth="1"/>
    <col min="10755" max="10755" width="25.625" style="330" customWidth="1"/>
    <col min="10756" max="10756" width="16.5" style="330" customWidth="1"/>
    <col min="10757" max="10757" width="18.125" style="330" customWidth="1"/>
    <col min="10758" max="10758" width="12.625" style="330" customWidth="1"/>
    <col min="10759" max="10759" width="11.125" style="330" customWidth="1"/>
    <col min="10760" max="10761" width="10.125" style="330" bestFit="1" customWidth="1"/>
    <col min="10762" max="10762" width="15.625" style="330" customWidth="1"/>
    <col min="10763" max="10763" width="10" style="330" customWidth="1"/>
    <col min="10764" max="10764" width="15.125" style="330" customWidth="1"/>
    <col min="10765" max="11008" width="8.625" style="330"/>
    <col min="11009" max="11009" width="3.125" style="330" customWidth="1"/>
    <col min="11010" max="11010" width="10.125" style="330" customWidth="1"/>
    <col min="11011" max="11011" width="25.625" style="330" customWidth="1"/>
    <col min="11012" max="11012" width="16.5" style="330" customWidth="1"/>
    <col min="11013" max="11013" width="18.125" style="330" customWidth="1"/>
    <col min="11014" max="11014" width="12.625" style="330" customWidth="1"/>
    <col min="11015" max="11015" width="11.125" style="330" customWidth="1"/>
    <col min="11016" max="11017" width="10.125" style="330" bestFit="1" customWidth="1"/>
    <col min="11018" max="11018" width="15.625" style="330" customWidth="1"/>
    <col min="11019" max="11019" width="10" style="330" customWidth="1"/>
    <col min="11020" max="11020" width="15.125" style="330" customWidth="1"/>
    <col min="11021" max="11264" width="8.625" style="330"/>
    <col min="11265" max="11265" width="3.125" style="330" customWidth="1"/>
    <col min="11266" max="11266" width="10.125" style="330" customWidth="1"/>
    <col min="11267" max="11267" width="25.625" style="330" customWidth="1"/>
    <col min="11268" max="11268" width="16.5" style="330" customWidth="1"/>
    <col min="11269" max="11269" width="18.125" style="330" customWidth="1"/>
    <col min="11270" max="11270" width="12.625" style="330" customWidth="1"/>
    <col min="11271" max="11271" width="11.125" style="330" customWidth="1"/>
    <col min="11272" max="11273" width="10.125" style="330" bestFit="1" customWidth="1"/>
    <col min="11274" max="11274" width="15.625" style="330" customWidth="1"/>
    <col min="11275" max="11275" width="10" style="330" customWidth="1"/>
    <col min="11276" max="11276" width="15.125" style="330" customWidth="1"/>
    <col min="11277" max="11520" width="8.625" style="330"/>
    <col min="11521" max="11521" width="3.125" style="330" customWidth="1"/>
    <col min="11522" max="11522" width="10.125" style="330" customWidth="1"/>
    <col min="11523" max="11523" width="25.625" style="330" customWidth="1"/>
    <col min="11524" max="11524" width="16.5" style="330" customWidth="1"/>
    <col min="11525" max="11525" width="18.125" style="330" customWidth="1"/>
    <col min="11526" max="11526" width="12.625" style="330" customWidth="1"/>
    <col min="11527" max="11527" width="11.125" style="330" customWidth="1"/>
    <col min="11528" max="11529" width="10.125" style="330" bestFit="1" customWidth="1"/>
    <col min="11530" max="11530" width="15.625" style="330" customWidth="1"/>
    <col min="11531" max="11531" width="10" style="330" customWidth="1"/>
    <col min="11532" max="11532" width="15.125" style="330" customWidth="1"/>
    <col min="11533" max="11776" width="8.625" style="330"/>
    <col min="11777" max="11777" width="3.125" style="330" customWidth="1"/>
    <col min="11778" max="11778" width="10.125" style="330" customWidth="1"/>
    <col min="11779" max="11779" width="25.625" style="330" customWidth="1"/>
    <col min="11780" max="11780" width="16.5" style="330" customWidth="1"/>
    <col min="11781" max="11781" width="18.125" style="330" customWidth="1"/>
    <col min="11782" max="11782" width="12.625" style="330" customWidth="1"/>
    <col min="11783" max="11783" width="11.125" style="330" customWidth="1"/>
    <col min="11784" max="11785" width="10.125" style="330" bestFit="1" customWidth="1"/>
    <col min="11786" max="11786" width="15.625" style="330" customWidth="1"/>
    <col min="11787" max="11787" width="10" style="330" customWidth="1"/>
    <col min="11788" max="11788" width="15.125" style="330" customWidth="1"/>
    <col min="11789" max="12032" width="8.625" style="330"/>
    <col min="12033" max="12033" width="3.125" style="330" customWidth="1"/>
    <col min="12034" max="12034" width="10.125" style="330" customWidth="1"/>
    <col min="12035" max="12035" width="25.625" style="330" customWidth="1"/>
    <col min="12036" max="12036" width="16.5" style="330" customWidth="1"/>
    <col min="12037" max="12037" width="18.125" style="330" customWidth="1"/>
    <col min="12038" max="12038" width="12.625" style="330" customWidth="1"/>
    <col min="12039" max="12039" width="11.125" style="330" customWidth="1"/>
    <col min="12040" max="12041" width="10.125" style="330" bestFit="1" customWidth="1"/>
    <col min="12042" max="12042" width="15.625" style="330" customWidth="1"/>
    <col min="12043" max="12043" width="10" style="330" customWidth="1"/>
    <col min="12044" max="12044" width="15.125" style="330" customWidth="1"/>
    <col min="12045" max="12288" width="8.625" style="330"/>
    <col min="12289" max="12289" width="3.125" style="330" customWidth="1"/>
    <col min="12290" max="12290" width="10.125" style="330" customWidth="1"/>
    <col min="12291" max="12291" width="25.625" style="330" customWidth="1"/>
    <col min="12292" max="12292" width="16.5" style="330" customWidth="1"/>
    <col min="12293" max="12293" width="18.125" style="330" customWidth="1"/>
    <col min="12294" max="12294" width="12.625" style="330" customWidth="1"/>
    <col min="12295" max="12295" width="11.125" style="330" customWidth="1"/>
    <col min="12296" max="12297" width="10.125" style="330" bestFit="1" customWidth="1"/>
    <col min="12298" max="12298" width="15.625" style="330" customWidth="1"/>
    <col min="12299" max="12299" width="10" style="330" customWidth="1"/>
    <col min="12300" max="12300" width="15.125" style="330" customWidth="1"/>
    <col min="12301" max="12544" width="8.625" style="330"/>
    <col min="12545" max="12545" width="3.125" style="330" customWidth="1"/>
    <col min="12546" max="12546" width="10.125" style="330" customWidth="1"/>
    <col min="12547" max="12547" width="25.625" style="330" customWidth="1"/>
    <col min="12548" max="12548" width="16.5" style="330" customWidth="1"/>
    <col min="12549" max="12549" width="18.125" style="330" customWidth="1"/>
    <col min="12550" max="12550" width="12.625" style="330" customWidth="1"/>
    <col min="12551" max="12551" width="11.125" style="330" customWidth="1"/>
    <col min="12552" max="12553" width="10.125" style="330" bestFit="1" customWidth="1"/>
    <col min="12554" max="12554" width="15.625" style="330" customWidth="1"/>
    <col min="12555" max="12555" width="10" style="330" customWidth="1"/>
    <col min="12556" max="12556" width="15.125" style="330" customWidth="1"/>
    <col min="12557" max="12800" width="8.625" style="330"/>
    <col min="12801" max="12801" width="3.125" style="330" customWidth="1"/>
    <col min="12802" max="12802" width="10.125" style="330" customWidth="1"/>
    <col min="12803" max="12803" width="25.625" style="330" customWidth="1"/>
    <col min="12804" max="12804" width="16.5" style="330" customWidth="1"/>
    <col min="12805" max="12805" width="18.125" style="330" customWidth="1"/>
    <col min="12806" max="12806" width="12.625" style="330" customWidth="1"/>
    <col min="12807" max="12807" width="11.125" style="330" customWidth="1"/>
    <col min="12808" max="12809" width="10.125" style="330" bestFit="1" customWidth="1"/>
    <col min="12810" max="12810" width="15.625" style="330" customWidth="1"/>
    <col min="12811" max="12811" width="10" style="330" customWidth="1"/>
    <col min="12812" max="12812" width="15.125" style="330" customWidth="1"/>
    <col min="12813" max="13056" width="8.625" style="330"/>
    <col min="13057" max="13057" width="3.125" style="330" customWidth="1"/>
    <col min="13058" max="13058" width="10.125" style="330" customWidth="1"/>
    <col min="13059" max="13059" width="25.625" style="330" customWidth="1"/>
    <col min="13060" max="13060" width="16.5" style="330" customWidth="1"/>
    <col min="13061" max="13061" width="18.125" style="330" customWidth="1"/>
    <col min="13062" max="13062" width="12.625" style="330" customWidth="1"/>
    <col min="13063" max="13063" width="11.125" style="330" customWidth="1"/>
    <col min="13064" max="13065" width="10.125" style="330" bestFit="1" customWidth="1"/>
    <col min="13066" max="13066" width="15.625" style="330" customWidth="1"/>
    <col min="13067" max="13067" width="10" style="330" customWidth="1"/>
    <col min="13068" max="13068" width="15.125" style="330" customWidth="1"/>
    <col min="13069" max="13312" width="8.625" style="330"/>
    <col min="13313" max="13313" width="3.125" style="330" customWidth="1"/>
    <col min="13314" max="13314" width="10.125" style="330" customWidth="1"/>
    <col min="13315" max="13315" width="25.625" style="330" customWidth="1"/>
    <col min="13316" max="13316" width="16.5" style="330" customWidth="1"/>
    <col min="13317" max="13317" width="18.125" style="330" customWidth="1"/>
    <col min="13318" max="13318" width="12.625" style="330" customWidth="1"/>
    <col min="13319" max="13319" width="11.125" style="330" customWidth="1"/>
    <col min="13320" max="13321" width="10.125" style="330" bestFit="1" customWidth="1"/>
    <col min="13322" max="13322" width="15.625" style="330" customWidth="1"/>
    <col min="13323" max="13323" width="10" style="330" customWidth="1"/>
    <col min="13324" max="13324" width="15.125" style="330" customWidth="1"/>
    <col min="13325" max="13568" width="8.625" style="330"/>
    <col min="13569" max="13569" width="3.125" style="330" customWidth="1"/>
    <col min="13570" max="13570" width="10.125" style="330" customWidth="1"/>
    <col min="13571" max="13571" width="25.625" style="330" customWidth="1"/>
    <col min="13572" max="13572" width="16.5" style="330" customWidth="1"/>
    <col min="13573" max="13573" width="18.125" style="330" customWidth="1"/>
    <col min="13574" max="13574" width="12.625" style="330" customWidth="1"/>
    <col min="13575" max="13575" width="11.125" style="330" customWidth="1"/>
    <col min="13576" max="13577" width="10.125" style="330" bestFit="1" customWidth="1"/>
    <col min="13578" max="13578" width="15.625" style="330" customWidth="1"/>
    <col min="13579" max="13579" width="10" style="330" customWidth="1"/>
    <col min="13580" max="13580" width="15.125" style="330" customWidth="1"/>
    <col min="13581" max="13824" width="8.625" style="330"/>
    <col min="13825" max="13825" width="3.125" style="330" customWidth="1"/>
    <col min="13826" max="13826" width="10.125" style="330" customWidth="1"/>
    <col min="13827" max="13827" width="25.625" style="330" customWidth="1"/>
    <col min="13828" max="13828" width="16.5" style="330" customWidth="1"/>
    <col min="13829" max="13829" width="18.125" style="330" customWidth="1"/>
    <col min="13830" max="13830" width="12.625" style="330" customWidth="1"/>
    <col min="13831" max="13831" width="11.125" style="330" customWidth="1"/>
    <col min="13832" max="13833" width="10.125" style="330" bestFit="1" customWidth="1"/>
    <col min="13834" max="13834" width="15.625" style="330" customWidth="1"/>
    <col min="13835" max="13835" width="10" style="330" customWidth="1"/>
    <col min="13836" max="13836" width="15.125" style="330" customWidth="1"/>
    <col min="13837" max="14080" width="8.625" style="330"/>
    <col min="14081" max="14081" width="3.125" style="330" customWidth="1"/>
    <col min="14082" max="14082" width="10.125" style="330" customWidth="1"/>
    <col min="14083" max="14083" width="25.625" style="330" customWidth="1"/>
    <col min="14084" max="14084" width="16.5" style="330" customWidth="1"/>
    <col min="14085" max="14085" width="18.125" style="330" customWidth="1"/>
    <col min="14086" max="14086" width="12.625" style="330" customWidth="1"/>
    <col min="14087" max="14087" width="11.125" style="330" customWidth="1"/>
    <col min="14088" max="14089" width="10.125" style="330" bestFit="1" customWidth="1"/>
    <col min="14090" max="14090" width="15.625" style="330" customWidth="1"/>
    <col min="14091" max="14091" width="10" style="330" customWidth="1"/>
    <col min="14092" max="14092" width="15.125" style="330" customWidth="1"/>
    <col min="14093" max="14336" width="8.625" style="330"/>
    <col min="14337" max="14337" width="3.125" style="330" customWidth="1"/>
    <col min="14338" max="14338" width="10.125" style="330" customWidth="1"/>
    <col min="14339" max="14339" width="25.625" style="330" customWidth="1"/>
    <col min="14340" max="14340" width="16.5" style="330" customWidth="1"/>
    <col min="14341" max="14341" width="18.125" style="330" customWidth="1"/>
    <col min="14342" max="14342" width="12.625" style="330" customWidth="1"/>
    <col min="14343" max="14343" width="11.125" style="330" customWidth="1"/>
    <col min="14344" max="14345" width="10.125" style="330" bestFit="1" customWidth="1"/>
    <col min="14346" max="14346" width="15.625" style="330" customWidth="1"/>
    <col min="14347" max="14347" width="10" style="330" customWidth="1"/>
    <col min="14348" max="14348" width="15.125" style="330" customWidth="1"/>
    <col min="14349" max="14592" width="8.625" style="330"/>
    <col min="14593" max="14593" width="3.125" style="330" customWidth="1"/>
    <col min="14594" max="14594" width="10.125" style="330" customWidth="1"/>
    <col min="14595" max="14595" width="25.625" style="330" customWidth="1"/>
    <col min="14596" max="14596" width="16.5" style="330" customWidth="1"/>
    <col min="14597" max="14597" width="18.125" style="330" customWidth="1"/>
    <col min="14598" max="14598" width="12.625" style="330" customWidth="1"/>
    <col min="14599" max="14599" width="11.125" style="330" customWidth="1"/>
    <col min="14600" max="14601" width="10.125" style="330" bestFit="1" customWidth="1"/>
    <col min="14602" max="14602" width="15.625" style="330" customWidth="1"/>
    <col min="14603" max="14603" width="10" style="330" customWidth="1"/>
    <col min="14604" max="14604" width="15.125" style="330" customWidth="1"/>
    <col min="14605" max="14848" width="8.625" style="330"/>
    <col min="14849" max="14849" width="3.125" style="330" customWidth="1"/>
    <col min="14850" max="14850" width="10.125" style="330" customWidth="1"/>
    <col min="14851" max="14851" width="25.625" style="330" customWidth="1"/>
    <col min="14852" max="14852" width="16.5" style="330" customWidth="1"/>
    <col min="14853" max="14853" width="18.125" style="330" customWidth="1"/>
    <col min="14854" max="14854" width="12.625" style="330" customWidth="1"/>
    <col min="14855" max="14855" width="11.125" style="330" customWidth="1"/>
    <col min="14856" max="14857" width="10.125" style="330" bestFit="1" customWidth="1"/>
    <col min="14858" max="14858" width="15.625" style="330" customWidth="1"/>
    <col min="14859" max="14859" width="10" style="330" customWidth="1"/>
    <col min="14860" max="14860" width="15.125" style="330" customWidth="1"/>
    <col min="14861" max="15104" width="8.625" style="330"/>
    <col min="15105" max="15105" width="3.125" style="330" customWidth="1"/>
    <col min="15106" max="15106" width="10.125" style="330" customWidth="1"/>
    <col min="15107" max="15107" width="25.625" style="330" customWidth="1"/>
    <col min="15108" max="15108" width="16.5" style="330" customWidth="1"/>
    <col min="15109" max="15109" width="18.125" style="330" customWidth="1"/>
    <col min="15110" max="15110" width="12.625" style="330" customWidth="1"/>
    <col min="15111" max="15111" width="11.125" style="330" customWidth="1"/>
    <col min="15112" max="15113" width="10.125" style="330" bestFit="1" customWidth="1"/>
    <col min="15114" max="15114" width="15.625" style="330" customWidth="1"/>
    <col min="15115" max="15115" width="10" style="330" customWidth="1"/>
    <col min="15116" max="15116" width="15.125" style="330" customWidth="1"/>
    <col min="15117" max="15360" width="8.625" style="330"/>
    <col min="15361" max="15361" width="3.125" style="330" customWidth="1"/>
    <col min="15362" max="15362" width="10.125" style="330" customWidth="1"/>
    <col min="15363" max="15363" width="25.625" style="330" customWidth="1"/>
    <col min="15364" max="15364" width="16.5" style="330" customWidth="1"/>
    <col min="15365" max="15365" width="18.125" style="330" customWidth="1"/>
    <col min="15366" max="15366" width="12.625" style="330" customWidth="1"/>
    <col min="15367" max="15367" width="11.125" style="330" customWidth="1"/>
    <col min="15368" max="15369" width="10.125" style="330" bestFit="1" customWidth="1"/>
    <col min="15370" max="15370" width="15.625" style="330" customWidth="1"/>
    <col min="15371" max="15371" width="10" style="330" customWidth="1"/>
    <col min="15372" max="15372" width="15.125" style="330" customWidth="1"/>
    <col min="15373" max="15616" width="8.625" style="330"/>
    <col min="15617" max="15617" width="3.125" style="330" customWidth="1"/>
    <col min="15618" max="15618" width="10.125" style="330" customWidth="1"/>
    <col min="15619" max="15619" width="25.625" style="330" customWidth="1"/>
    <col min="15620" max="15620" width="16.5" style="330" customWidth="1"/>
    <col min="15621" max="15621" width="18.125" style="330" customWidth="1"/>
    <col min="15622" max="15622" width="12.625" style="330" customWidth="1"/>
    <col min="15623" max="15623" width="11.125" style="330" customWidth="1"/>
    <col min="15624" max="15625" width="10.125" style="330" bestFit="1" customWidth="1"/>
    <col min="15626" max="15626" width="15.625" style="330" customWidth="1"/>
    <col min="15627" max="15627" width="10" style="330" customWidth="1"/>
    <col min="15628" max="15628" width="15.125" style="330" customWidth="1"/>
    <col min="15629" max="15872" width="8.625" style="330"/>
    <col min="15873" max="15873" width="3.125" style="330" customWidth="1"/>
    <col min="15874" max="15874" width="10.125" style="330" customWidth="1"/>
    <col min="15875" max="15875" width="25.625" style="330" customWidth="1"/>
    <col min="15876" max="15876" width="16.5" style="330" customWidth="1"/>
    <col min="15877" max="15877" width="18.125" style="330" customWidth="1"/>
    <col min="15878" max="15878" width="12.625" style="330" customWidth="1"/>
    <col min="15879" max="15879" width="11.125" style="330" customWidth="1"/>
    <col min="15880" max="15881" width="10.125" style="330" bestFit="1" customWidth="1"/>
    <col min="15882" max="15882" width="15.625" style="330" customWidth="1"/>
    <col min="15883" max="15883" width="10" style="330" customWidth="1"/>
    <col min="15884" max="15884" width="15.125" style="330" customWidth="1"/>
    <col min="15885" max="16128" width="8.625" style="330"/>
    <col min="16129" max="16129" width="3.125" style="330" customWidth="1"/>
    <col min="16130" max="16130" width="10.125" style="330" customWidth="1"/>
    <col min="16131" max="16131" width="25.625" style="330" customWidth="1"/>
    <col min="16132" max="16132" width="16.5" style="330" customWidth="1"/>
    <col min="16133" max="16133" width="18.125" style="330" customWidth="1"/>
    <col min="16134" max="16134" width="12.625" style="330" customWidth="1"/>
    <col min="16135" max="16135" width="11.125" style="330" customWidth="1"/>
    <col min="16136" max="16137" width="10.125" style="330" bestFit="1" customWidth="1"/>
    <col min="16138" max="16138" width="15.625" style="330" customWidth="1"/>
    <col min="16139" max="16139" width="10" style="330" customWidth="1"/>
    <col min="16140" max="16140" width="15.125" style="330" customWidth="1"/>
    <col min="16141" max="16384" width="8.625" style="330"/>
  </cols>
  <sheetData>
    <row r="1" spans="1:12" s="314" customFormat="1" ht="39" customHeight="1">
      <c r="B1" s="315"/>
      <c r="C1" s="315"/>
      <c r="D1" s="315"/>
      <c r="E1" s="315"/>
      <c r="F1" s="315"/>
      <c r="G1" s="315"/>
      <c r="H1" s="315"/>
      <c r="I1" s="315"/>
    </row>
    <row r="2" spans="1:12" s="320" customFormat="1" ht="58.5" customHeight="1">
      <c r="A2" s="316"/>
      <c r="B2" s="317" t="s">
        <v>242</v>
      </c>
      <c r="C2" s="317" t="s">
        <v>164</v>
      </c>
      <c r="D2" s="317" t="s">
        <v>243</v>
      </c>
      <c r="E2" s="317" t="s">
        <v>244</v>
      </c>
      <c r="F2" s="317" t="s">
        <v>245</v>
      </c>
      <c r="G2" s="318" t="s">
        <v>246</v>
      </c>
      <c r="H2" s="318" t="s">
        <v>247</v>
      </c>
      <c r="I2" s="318" t="s">
        <v>248</v>
      </c>
      <c r="J2" s="317" t="s">
        <v>249</v>
      </c>
      <c r="K2" s="317" t="s">
        <v>250</v>
      </c>
      <c r="L2" s="319" t="s">
        <v>251</v>
      </c>
    </row>
    <row r="3" spans="1:12" ht="74.25" customHeight="1">
      <c r="A3" s="321"/>
      <c r="B3" s="322"/>
      <c r="C3" s="323">
        <f>基本情報!D6</f>
        <v>0</v>
      </c>
      <c r="D3" s="324">
        <f>基本情報!D12</f>
        <v>0</v>
      </c>
      <c r="E3" s="325">
        <f>事業所情報!D5</f>
        <v>0</v>
      </c>
      <c r="F3" s="505" t="str">
        <f>基本情報!D5</f>
        <v>令和　年　月　日</v>
      </c>
      <c r="G3" s="326">
        <f>'③別紙１（総括表）'!B12</f>
        <v>0</v>
      </c>
      <c r="H3" s="326">
        <f>'③別紙１（総括表）'!E12</f>
        <v>0</v>
      </c>
      <c r="I3" s="326">
        <f>'③別紙１（総括表）'!H12</f>
        <v>0</v>
      </c>
      <c r="J3" s="327">
        <f>事業所シート!A16</f>
        <v>0</v>
      </c>
      <c r="K3" s="328"/>
      <c r="L3" s="329"/>
    </row>
    <row r="4" spans="1:12" ht="74.25" customHeight="1">
      <c r="A4" s="321"/>
      <c r="B4" s="322"/>
      <c r="C4" s="323"/>
      <c r="D4" s="324"/>
      <c r="E4" s="325">
        <f>'事業所情報 (2)'!$D$5</f>
        <v>0</v>
      </c>
      <c r="F4" s="505" t="str">
        <f>基本情報!D5</f>
        <v>令和　年　月　日</v>
      </c>
      <c r="G4" s="326">
        <f>'③別紙１（総括表）'!B13</f>
        <v>0</v>
      </c>
      <c r="H4" s="326">
        <f>'③別紙１（総括表）'!E13</f>
        <v>0</v>
      </c>
      <c r="I4" s="326">
        <f>'③別紙１（総括表）'!H13</f>
        <v>0</v>
      </c>
      <c r="J4" s="327">
        <f>'事業所シート (2)'!$A$16</f>
        <v>0</v>
      </c>
      <c r="K4" s="328"/>
      <c r="L4" s="329"/>
    </row>
    <row r="5" spans="1:12" ht="74.25" customHeight="1">
      <c r="A5" s="321"/>
      <c r="B5" s="322"/>
      <c r="C5" s="323"/>
      <c r="D5" s="324"/>
      <c r="E5" s="325">
        <f>'事業所情報 (3)'!$D$5</f>
        <v>0</v>
      </c>
      <c r="F5" s="505" t="str">
        <f>基本情報!D5</f>
        <v>令和　年　月　日</v>
      </c>
      <c r="G5" s="326">
        <f>'③別紙１（総括表）'!B14</f>
        <v>0</v>
      </c>
      <c r="H5" s="326">
        <f>'③別紙１（総括表）'!E14</f>
        <v>0</v>
      </c>
      <c r="I5" s="326">
        <f>'③別紙１（総括表）'!H14</f>
        <v>0</v>
      </c>
      <c r="J5" s="327">
        <f>'事業所シート (3)'!$A$16</f>
        <v>0</v>
      </c>
      <c r="K5" s="328"/>
      <c r="L5" s="329"/>
    </row>
    <row r="6" spans="1:12" ht="74.25" customHeight="1">
      <c r="A6" s="321"/>
      <c r="B6" s="322"/>
      <c r="C6" s="323"/>
      <c r="D6" s="324"/>
      <c r="E6" s="325">
        <f>'事業所情報 (4)'!$D$5</f>
        <v>0</v>
      </c>
      <c r="F6" s="505" t="str">
        <f>基本情報!D5</f>
        <v>令和　年　月　日</v>
      </c>
      <c r="G6" s="326">
        <f>'③別紙１（総括表）'!B15</f>
        <v>0</v>
      </c>
      <c r="H6" s="326">
        <f>'③別紙１（総括表）'!E15</f>
        <v>0</v>
      </c>
      <c r="I6" s="326">
        <f>'③別紙１（総括表）'!H15</f>
        <v>0</v>
      </c>
      <c r="J6" s="327">
        <f>'事業所シート (4)'!$A$16</f>
        <v>0</v>
      </c>
      <c r="K6" s="328"/>
      <c r="L6" s="329"/>
    </row>
    <row r="7" spans="1:12" ht="74.25" customHeight="1">
      <c r="A7" s="321"/>
      <c r="B7" s="322"/>
      <c r="C7" s="323"/>
      <c r="D7" s="324"/>
      <c r="E7" s="325">
        <f>'事業所情報 (5)'!$D$5</f>
        <v>0</v>
      </c>
      <c r="F7" s="505" t="str">
        <f>基本情報!D5</f>
        <v>令和　年　月　日</v>
      </c>
      <c r="G7" s="326">
        <f>'③別紙１（総括表）'!B16</f>
        <v>0</v>
      </c>
      <c r="H7" s="326">
        <f>'③別紙１（総括表）'!E16</f>
        <v>0</v>
      </c>
      <c r="I7" s="326">
        <f>'③別紙１（総括表）'!H16</f>
        <v>0</v>
      </c>
      <c r="J7" s="327">
        <f>'事業所シート (5)'!$A$16</f>
        <v>0</v>
      </c>
      <c r="K7" s="328"/>
      <c r="L7" s="329"/>
    </row>
    <row r="8" spans="1:12" ht="74.25" customHeight="1">
      <c r="A8" s="321"/>
      <c r="B8" s="322"/>
      <c r="C8" s="323"/>
      <c r="D8" s="324"/>
      <c r="E8" s="325">
        <f>'事業所情報 (6)'!$D$5</f>
        <v>0</v>
      </c>
      <c r="F8" s="505" t="str">
        <f>基本情報!D5</f>
        <v>令和　年　月　日</v>
      </c>
      <c r="G8" s="326">
        <f>'③別紙１（総括表）'!B17</f>
        <v>0</v>
      </c>
      <c r="H8" s="326">
        <f>'③別紙１（総括表）'!E17</f>
        <v>0</v>
      </c>
      <c r="I8" s="326">
        <f>'③別紙１（総括表）'!H17</f>
        <v>0</v>
      </c>
      <c r="J8" s="327">
        <f>'事業所シート (6)'!$A$16</f>
        <v>0</v>
      </c>
      <c r="K8" s="328"/>
      <c r="L8" s="329"/>
    </row>
    <row r="9" spans="1:12" ht="74.25" customHeight="1">
      <c r="A9" s="321"/>
      <c r="B9" s="322"/>
      <c r="C9" s="323"/>
      <c r="D9" s="324"/>
      <c r="E9" s="325">
        <f>'事業所情報 (7)'!$D$5</f>
        <v>0</v>
      </c>
      <c r="F9" s="505" t="str">
        <f>基本情報!D5</f>
        <v>令和　年　月　日</v>
      </c>
      <c r="G9" s="326">
        <f>'③別紙１（総括表）'!B18</f>
        <v>0</v>
      </c>
      <c r="H9" s="326">
        <f>'③別紙１（総括表）'!E18</f>
        <v>0</v>
      </c>
      <c r="I9" s="326">
        <f>'③別紙１（総括表）'!H18</f>
        <v>0</v>
      </c>
      <c r="J9" s="327">
        <f>'事業所シート (7)'!$A$16</f>
        <v>0</v>
      </c>
      <c r="K9" s="328"/>
      <c r="L9" s="329"/>
    </row>
    <row r="10" spans="1:12" ht="74.25" customHeight="1">
      <c r="A10" s="321"/>
      <c r="B10" s="322"/>
      <c r="C10" s="323"/>
      <c r="D10" s="324"/>
      <c r="E10" s="325">
        <f>'事業所情報 (8)'!$D$5</f>
        <v>0</v>
      </c>
      <c r="F10" s="505" t="str">
        <f>基本情報!D5</f>
        <v>令和　年　月　日</v>
      </c>
      <c r="G10" s="326">
        <f>'③別紙１（総括表）'!B19</f>
        <v>0</v>
      </c>
      <c r="H10" s="326">
        <f>'③別紙１（総括表）'!E19</f>
        <v>0</v>
      </c>
      <c r="I10" s="326">
        <f>'③別紙１（総括表）'!H19</f>
        <v>0</v>
      </c>
      <c r="J10" s="327">
        <f>'事業所シート (8)'!$A$16</f>
        <v>0</v>
      </c>
      <c r="K10" s="328"/>
      <c r="L10" s="329"/>
    </row>
    <row r="11" spans="1:12" ht="74.25" customHeight="1">
      <c r="A11" s="321"/>
      <c r="B11" s="322"/>
      <c r="C11" s="323"/>
      <c r="D11" s="324"/>
      <c r="E11" s="325">
        <f>'事業所情報 (9)'!$D$5</f>
        <v>0</v>
      </c>
      <c r="F11" s="505" t="str">
        <f>基本情報!D5</f>
        <v>令和　年　月　日</v>
      </c>
      <c r="G11" s="326">
        <f>'③別紙１（総括表）'!B20</f>
        <v>0</v>
      </c>
      <c r="H11" s="326">
        <f>'③別紙１（総括表）'!E20</f>
        <v>0</v>
      </c>
      <c r="I11" s="326">
        <f>'③別紙１（総括表）'!H20</f>
        <v>0</v>
      </c>
      <c r="J11" s="327">
        <f>'事業所シート (9)'!$A$16</f>
        <v>0</v>
      </c>
      <c r="K11" s="328"/>
      <c r="L11" s="329"/>
    </row>
    <row r="12" spans="1:12" ht="74.25" customHeight="1" thickBot="1">
      <c r="A12" s="321"/>
      <c r="B12" s="322"/>
      <c r="C12" s="323"/>
      <c r="D12" s="324"/>
      <c r="E12" s="325">
        <f>'事業所情報 (10)'!$D$5</f>
        <v>0</v>
      </c>
      <c r="F12" s="505" t="str">
        <f>基本情報!D5</f>
        <v>令和　年　月　日</v>
      </c>
      <c r="G12" s="326">
        <f>'③別紙１（総括表）'!B21</f>
        <v>0</v>
      </c>
      <c r="H12" s="326">
        <f>'③別紙１（総括表）'!E21</f>
        <v>0</v>
      </c>
      <c r="I12" s="326">
        <f>'③別紙１（総括表）'!H21</f>
        <v>0</v>
      </c>
      <c r="J12" s="327">
        <f>'事業所シート (10)'!$A$16</f>
        <v>0</v>
      </c>
      <c r="K12" s="328"/>
      <c r="L12" s="329"/>
    </row>
    <row r="13" spans="1:12" ht="58.5" customHeight="1" thickTop="1">
      <c r="A13" s="754" t="s">
        <v>252</v>
      </c>
      <c r="B13" s="755"/>
      <c r="C13" s="755"/>
      <c r="D13" s="755"/>
      <c r="E13" s="755"/>
      <c r="F13" s="756"/>
      <c r="G13" s="331">
        <f>SUM(G3:G12)</f>
        <v>0</v>
      </c>
      <c r="H13" s="331">
        <f>SUM(H3:H12)</f>
        <v>0</v>
      </c>
      <c r="I13" s="331">
        <f>SUM(I3:I12)</f>
        <v>0</v>
      </c>
      <c r="J13" s="757"/>
      <c r="K13" s="758"/>
      <c r="L13" s="759"/>
    </row>
  </sheetData>
  <mergeCells count="2">
    <mergeCell ref="A13:F13"/>
    <mergeCell ref="J13:L13"/>
  </mergeCells>
  <phoneticPr fontId="1"/>
  <printOptions horizontalCentered="1"/>
  <pageMargins left="0.7" right="0.7" top="0.75" bottom="0.75" header="0.3" footer="0.3"/>
  <pageSetup paperSize="9" scale="52"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A2633-4A19-4BD4-AA64-4280A393ECE0}">
  <sheetPr>
    <pageSetUpPr fitToPage="1"/>
  </sheetPr>
  <dimension ref="A1:X87"/>
  <sheetViews>
    <sheetView showGridLines="0" topLeftCell="A28" zoomScale="70" zoomScaleNormal="70" zoomScaleSheetLayoutView="80" workbookViewId="0">
      <selection activeCell="O41" sqref="O41"/>
    </sheetView>
  </sheetViews>
  <sheetFormatPr defaultColWidth="9" defaultRowHeight="18.75"/>
  <cols>
    <col min="1" max="1" width="4.875" style="345" customWidth="1"/>
    <col min="2" max="2" width="4.75" style="343" customWidth="1"/>
    <col min="3" max="3" width="16.625" style="343" customWidth="1"/>
    <col min="4" max="4" width="10.625" style="343" customWidth="1"/>
    <col min="5" max="9" width="15.125" style="343" customWidth="1"/>
    <col min="10" max="17" width="15.125" style="344" customWidth="1"/>
    <col min="18" max="18" width="29.625" style="343" customWidth="1"/>
    <col min="19" max="19" width="15.125" style="345" customWidth="1"/>
    <col min="20" max="20" width="4.875" style="345" customWidth="1"/>
    <col min="21" max="16384" width="9" style="345"/>
  </cols>
  <sheetData>
    <row r="1" spans="1:19" ht="18" customHeight="1">
      <c r="A1" s="341" t="s">
        <v>257</v>
      </c>
      <c r="B1" s="342"/>
    </row>
    <row r="2" spans="1:19" ht="20.25" customHeight="1"/>
    <row r="3" spans="1:19" ht="25.5" customHeight="1">
      <c r="B3" s="760" t="s">
        <v>258</v>
      </c>
      <c r="C3" s="761"/>
      <c r="D3" s="761"/>
      <c r="E3" s="761"/>
      <c r="F3" s="761"/>
      <c r="G3" s="761"/>
      <c r="H3" s="761"/>
      <c r="I3" s="761"/>
      <c r="J3" s="761"/>
      <c r="K3" s="761"/>
      <c r="L3" s="761"/>
      <c r="M3" s="761"/>
      <c r="N3" s="761"/>
      <c r="O3" s="761"/>
      <c r="P3" s="761"/>
      <c r="Q3" s="761"/>
      <c r="R3" s="761"/>
    </row>
    <row r="4" spans="1:19" ht="19.5" thickBot="1">
      <c r="C4" s="346"/>
      <c r="D4" s="347"/>
    </row>
    <row r="5" spans="1:19" ht="50.1" customHeight="1" thickBot="1">
      <c r="C5" s="346"/>
      <c r="D5" s="347"/>
      <c r="P5" s="348" t="s">
        <v>259</v>
      </c>
      <c r="Q5" s="762">
        <f>'[5]別紙２－１－１　こどもの安心・安全対策（総括）'!I2</f>
        <v>0</v>
      </c>
      <c r="R5" s="763"/>
      <c r="S5" s="349"/>
    </row>
    <row r="6" spans="1:19" ht="27" customHeight="1">
      <c r="R6" s="350"/>
    </row>
    <row r="7" spans="1:19" ht="18" customHeight="1">
      <c r="B7" s="351" t="s">
        <v>260</v>
      </c>
      <c r="C7" s="352"/>
      <c r="D7" s="352"/>
      <c r="E7" s="352"/>
      <c r="F7" s="353"/>
      <c r="G7" s="353"/>
      <c r="H7" s="353"/>
      <c r="I7" s="354"/>
      <c r="J7" s="354"/>
      <c r="K7" s="354"/>
      <c r="L7" s="354"/>
      <c r="M7" s="354"/>
      <c r="N7" s="354"/>
      <c r="O7" s="354"/>
      <c r="P7" s="354"/>
      <c r="Q7" s="343"/>
    </row>
    <row r="8" spans="1:19" ht="9" customHeight="1" thickBot="1">
      <c r="B8" s="351"/>
      <c r="C8" s="352"/>
      <c r="D8" s="352"/>
      <c r="E8" s="352"/>
      <c r="F8" s="353"/>
      <c r="G8" s="353"/>
      <c r="H8" s="353"/>
      <c r="I8" s="354"/>
      <c r="J8" s="354"/>
      <c r="K8" s="354"/>
      <c r="L8" s="354"/>
      <c r="M8" s="354"/>
      <c r="N8" s="354"/>
      <c r="O8" s="354"/>
      <c r="P8" s="354"/>
      <c r="Q8" s="343"/>
    </row>
    <row r="9" spans="1:19" s="355" customFormat="1" ht="18" customHeight="1" thickBot="1">
      <c r="B9" s="353"/>
      <c r="C9" s="356"/>
      <c r="D9" s="357" t="s">
        <v>261</v>
      </c>
      <c r="E9" s="358" t="s">
        <v>262</v>
      </c>
      <c r="F9" s="359" t="s">
        <v>263</v>
      </c>
      <c r="G9" s="358" t="s">
        <v>264</v>
      </c>
      <c r="H9" s="360"/>
      <c r="I9" s="360"/>
      <c r="J9" s="360"/>
      <c r="K9" s="360"/>
      <c r="L9" s="360"/>
      <c r="M9" s="360"/>
      <c r="N9" s="360"/>
      <c r="O9" s="352"/>
      <c r="P9" s="353"/>
    </row>
    <row r="10" spans="1:19" ht="18" customHeight="1">
      <c r="C10" s="764" t="s">
        <v>265</v>
      </c>
      <c r="D10" s="361" t="s">
        <v>266</v>
      </c>
      <c r="E10" s="362">
        <f>COUNTIF($D$24:$D$33,"公立")</f>
        <v>0</v>
      </c>
      <c r="F10" s="766">
        <f>SUM(E10:E11)</f>
        <v>0</v>
      </c>
      <c r="G10" s="768">
        <f>O35</f>
        <v>0</v>
      </c>
      <c r="H10" s="363"/>
      <c r="I10" s="363"/>
      <c r="J10" s="363"/>
      <c r="K10" s="363"/>
      <c r="L10" s="363"/>
      <c r="M10" s="363"/>
      <c r="N10" s="363"/>
      <c r="O10" s="770"/>
      <c r="P10" s="343"/>
      <c r="Q10" s="345"/>
      <c r="R10" s="345"/>
    </row>
    <row r="11" spans="1:19" ht="18" customHeight="1" thickBot="1">
      <c r="C11" s="765"/>
      <c r="D11" s="364" t="s">
        <v>267</v>
      </c>
      <c r="E11" s="365">
        <f>COUNTIF($D$24:$D$33,"私立")</f>
        <v>0</v>
      </c>
      <c r="F11" s="767"/>
      <c r="G11" s="769"/>
      <c r="H11" s="363"/>
      <c r="I11" s="363"/>
      <c r="J11" s="363"/>
      <c r="K11" s="363"/>
      <c r="L11" s="363"/>
      <c r="M11" s="363"/>
      <c r="N11" s="363"/>
      <c r="O11" s="770"/>
      <c r="P11" s="343"/>
      <c r="Q11" s="345"/>
      <c r="R11" s="345"/>
    </row>
    <row r="12" spans="1:19" ht="18" customHeight="1">
      <c r="C12" s="771" t="s">
        <v>268</v>
      </c>
      <c r="D12" s="361" t="s">
        <v>266</v>
      </c>
      <c r="E12" s="362">
        <f>COUNTIF($D$40:$D$49,"公立")</f>
        <v>0</v>
      </c>
      <c r="F12" s="766">
        <f>SUM(E12:E13)</f>
        <v>0</v>
      </c>
      <c r="G12" s="768">
        <f>O51</f>
        <v>0</v>
      </c>
      <c r="H12" s="363"/>
      <c r="I12" s="363"/>
      <c r="J12" s="363"/>
      <c r="K12" s="363"/>
      <c r="L12" s="363"/>
      <c r="M12" s="363"/>
      <c r="N12" s="363"/>
      <c r="O12" s="770"/>
      <c r="P12" s="343"/>
      <c r="Q12" s="345"/>
      <c r="R12" s="345"/>
    </row>
    <row r="13" spans="1:19" ht="18" customHeight="1" thickBot="1">
      <c r="C13" s="772"/>
      <c r="D13" s="366" t="s">
        <v>267</v>
      </c>
      <c r="E13" s="367">
        <f>COUNTIF($D$40:$D$49,"私立")</f>
        <v>0</v>
      </c>
      <c r="F13" s="767"/>
      <c r="G13" s="769"/>
      <c r="H13" s="363"/>
      <c r="I13" s="363"/>
      <c r="J13" s="363"/>
      <c r="K13" s="363"/>
      <c r="L13" s="363"/>
      <c r="M13" s="363"/>
      <c r="N13" s="363"/>
      <c r="O13" s="770"/>
      <c r="P13" s="343"/>
      <c r="Q13" s="345"/>
      <c r="R13" s="345"/>
    </row>
    <row r="14" spans="1:19" ht="18" customHeight="1">
      <c r="C14" s="771" t="s">
        <v>269</v>
      </c>
      <c r="D14" s="361" t="s">
        <v>266</v>
      </c>
      <c r="E14" s="362">
        <f>COUNTIF($D$56:$D$65,"公立")</f>
        <v>0</v>
      </c>
      <c r="F14" s="766">
        <f>SUM(E14:E15)</f>
        <v>0</v>
      </c>
      <c r="G14" s="768">
        <f>O67</f>
        <v>0</v>
      </c>
      <c r="H14" s="363"/>
      <c r="I14" s="363"/>
      <c r="J14" s="363"/>
      <c r="K14" s="363"/>
      <c r="L14" s="363"/>
      <c r="M14" s="363"/>
      <c r="N14" s="363"/>
      <c r="O14" s="770"/>
      <c r="P14" s="343"/>
      <c r="Q14" s="345"/>
      <c r="R14" s="345"/>
    </row>
    <row r="15" spans="1:19" ht="18" customHeight="1" thickBot="1">
      <c r="C15" s="772"/>
      <c r="D15" s="366" t="s">
        <v>267</v>
      </c>
      <c r="E15" s="367">
        <f>COUNTIF($D$56:$D$65,"私立")</f>
        <v>0</v>
      </c>
      <c r="F15" s="767"/>
      <c r="G15" s="769"/>
      <c r="H15" s="363"/>
      <c r="I15" s="363"/>
      <c r="J15" s="363"/>
      <c r="K15" s="363"/>
      <c r="L15" s="363"/>
      <c r="M15" s="363"/>
      <c r="N15" s="363"/>
      <c r="O15" s="770"/>
      <c r="P15" s="343"/>
      <c r="Q15" s="345"/>
      <c r="R15" s="345"/>
    </row>
    <row r="16" spans="1:19" ht="24" customHeight="1" thickBot="1">
      <c r="C16" s="773" t="s">
        <v>252</v>
      </c>
      <c r="D16" s="774"/>
      <c r="E16" s="368">
        <f>SUM(E10:E15)</f>
        <v>0</v>
      </c>
      <c r="F16" s="369">
        <f>SUM(F10:F15)</f>
        <v>0</v>
      </c>
      <c r="G16" s="370">
        <f>SUM(G10:G15)</f>
        <v>0</v>
      </c>
      <c r="H16" s="371"/>
      <c r="I16" s="371"/>
      <c r="J16" s="371"/>
      <c r="K16" s="371"/>
      <c r="L16" s="371"/>
      <c r="M16" s="371"/>
      <c r="N16" s="371"/>
      <c r="O16" s="372"/>
      <c r="P16" s="343"/>
      <c r="Q16" s="345"/>
      <c r="R16" s="345"/>
    </row>
    <row r="17" spans="1:24" ht="18" customHeight="1">
      <c r="C17" s="352"/>
      <c r="D17" s="352"/>
      <c r="E17" s="352"/>
      <c r="F17" s="353"/>
      <c r="G17" s="353"/>
      <c r="H17" s="353"/>
      <c r="I17" s="353"/>
      <c r="J17" s="373"/>
      <c r="K17" s="373"/>
      <c r="L17" s="373"/>
      <c r="M17" s="373"/>
      <c r="N17" s="373"/>
      <c r="O17" s="373"/>
      <c r="P17" s="373"/>
      <c r="Q17" s="373"/>
      <c r="X17" s="374"/>
    </row>
    <row r="18" spans="1:24">
      <c r="B18" s="351" t="s">
        <v>270</v>
      </c>
      <c r="D18" s="353"/>
    </row>
    <row r="19" spans="1:24" ht="9" customHeight="1">
      <c r="B19" s="351"/>
      <c r="C19" s="352"/>
      <c r="D19" s="352"/>
      <c r="E19" s="352"/>
      <c r="F19" s="353"/>
      <c r="G19" s="353"/>
      <c r="H19" s="353"/>
      <c r="I19" s="353"/>
      <c r="J19" s="354"/>
      <c r="K19" s="354"/>
      <c r="L19" s="354"/>
      <c r="M19" s="354"/>
      <c r="N19" s="354"/>
      <c r="O19" s="354"/>
      <c r="P19" s="354"/>
      <c r="Q19" s="354"/>
    </row>
    <row r="20" spans="1:24" ht="22.5" customHeight="1" thickBot="1">
      <c r="B20" s="342" t="s">
        <v>271</v>
      </c>
      <c r="R20" s="375"/>
    </row>
    <row r="21" spans="1:24" ht="36" customHeight="1">
      <c r="B21" s="775" t="s">
        <v>272</v>
      </c>
      <c r="C21" s="376" t="s">
        <v>273</v>
      </c>
      <c r="D21" s="377" t="s">
        <v>274</v>
      </c>
      <c r="E21" s="378" t="s">
        <v>275</v>
      </c>
      <c r="F21" s="378" t="s">
        <v>276</v>
      </c>
      <c r="G21" s="377" t="s">
        <v>277</v>
      </c>
      <c r="H21" s="377" t="s">
        <v>278</v>
      </c>
      <c r="I21" s="378" t="s">
        <v>279</v>
      </c>
      <c r="J21" s="379" t="s">
        <v>280</v>
      </c>
      <c r="K21" s="379" t="s">
        <v>281</v>
      </c>
      <c r="L21" s="379" t="s">
        <v>282</v>
      </c>
      <c r="M21" s="379" t="s">
        <v>283</v>
      </c>
      <c r="N21" s="379" t="s">
        <v>284</v>
      </c>
      <c r="O21" s="379" t="s">
        <v>285</v>
      </c>
      <c r="P21" s="379" t="s">
        <v>286</v>
      </c>
      <c r="Q21" s="379" t="s">
        <v>287</v>
      </c>
      <c r="R21" s="380" t="s">
        <v>288</v>
      </c>
    </row>
    <row r="22" spans="1:24" s="381" customFormat="1" ht="12" customHeight="1" thickBot="1">
      <c r="B22" s="776"/>
      <c r="C22" s="382" t="s">
        <v>289</v>
      </c>
      <c r="D22" s="383" t="s">
        <v>290</v>
      </c>
      <c r="E22" s="384" t="s">
        <v>291</v>
      </c>
      <c r="F22" s="384" t="s">
        <v>292</v>
      </c>
      <c r="G22" s="384" t="s">
        <v>293</v>
      </c>
      <c r="H22" s="384" t="s">
        <v>294</v>
      </c>
      <c r="I22" s="384" t="s">
        <v>295</v>
      </c>
      <c r="J22" s="385" t="s">
        <v>296</v>
      </c>
      <c r="K22" s="385" t="s">
        <v>297</v>
      </c>
      <c r="L22" s="385" t="s">
        <v>298</v>
      </c>
      <c r="M22" s="385" t="s">
        <v>299</v>
      </c>
      <c r="N22" s="385" t="s">
        <v>300</v>
      </c>
      <c r="O22" s="385" t="s">
        <v>301</v>
      </c>
      <c r="P22" s="385" t="s">
        <v>302</v>
      </c>
      <c r="Q22" s="385" t="s">
        <v>303</v>
      </c>
      <c r="R22" s="386" t="s">
        <v>304</v>
      </c>
    </row>
    <row r="23" spans="1:24" s="381" customFormat="1" ht="50.1" customHeight="1" thickBot="1">
      <c r="B23" s="387" t="s">
        <v>305</v>
      </c>
      <c r="C23" s="388" t="s">
        <v>306</v>
      </c>
      <c r="D23" s="389" t="s">
        <v>307</v>
      </c>
      <c r="E23" s="390" t="s">
        <v>308</v>
      </c>
      <c r="F23" s="390" t="s">
        <v>309</v>
      </c>
      <c r="G23" s="390">
        <v>264000</v>
      </c>
      <c r="H23" s="390">
        <v>0</v>
      </c>
      <c r="I23" s="390">
        <f>G23-H23</f>
        <v>264000</v>
      </c>
      <c r="J23" s="391">
        <v>350000</v>
      </c>
      <c r="K23" s="391">
        <f>IF(I23&gt;J23,J23,I23)</f>
        <v>264000</v>
      </c>
      <c r="L23" s="391">
        <v>264000</v>
      </c>
      <c r="M23" s="392">
        <f>IF(K23&gt;L23,L23,K23)</f>
        <v>264000</v>
      </c>
      <c r="N23" s="392">
        <f>M23</f>
        <v>264000</v>
      </c>
      <c r="O23" s="391">
        <v>2</v>
      </c>
      <c r="P23" s="393" t="s">
        <v>310</v>
      </c>
      <c r="Q23" s="394" t="s">
        <v>311</v>
      </c>
      <c r="R23" s="395">
        <v>45047</v>
      </c>
    </row>
    <row r="24" spans="1:24" s="381" customFormat="1" ht="50.1" customHeight="1">
      <c r="A24" s="396"/>
      <c r="B24" s="397">
        <v>1</v>
      </c>
      <c r="C24" s="398"/>
      <c r="D24" s="399"/>
      <c r="E24" s="399"/>
      <c r="F24" s="399"/>
      <c r="G24" s="399"/>
      <c r="H24" s="399"/>
      <c r="I24" s="400">
        <f t="shared" ref="I24:I33" si="0">G24-H24</f>
        <v>0</v>
      </c>
      <c r="J24" s="401"/>
      <c r="K24" s="402">
        <f t="shared" ref="K24:K33" si="1">IF(I24&gt;J24,J24,I24)</f>
        <v>0</v>
      </c>
      <c r="L24" s="403"/>
      <c r="M24" s="392">
        <f>IF(K24&gt;L24,L24,K24)</f>
        <v>0</v>
      </c>
      <c r="N24" s="392">
        <f>M24</f>
        <v>0</v>
      </c>
      <c r="O24" s="403"/>
      <c r="P24" s="401"/>
      <c r="Q24" s="401"/>
      <c r="R24" s="404"/>
    </row>
    <row r="25" spans="1:24" s="381" customFormat="1" ht="50.1" customHeight="1">
      <c r="A25" s="396"/>
      <c r="B25" s="397">
        <f>B24+1</f>
        <v>2</v>
      </c>
      <c r="C25" s="405"/>
      <c r="D25" s="406"/>
      <c r="E25" s="406"/>
      <c r="F25" s="406"/>
      <c r="G25" s="406"/>
      <c r="H25" s="406"/>
      <c r="I25" s="407">
        <f t="shared" si="0"/>
        <v>0</v>
      </c>
      <c r="J25" s="408"/>
      <c r="K25" s="409">
        <f t="shared" si="1"/>
        <v>0</v>
      </c>
      <c r="L25" s="410"/>
      <c r="M25" s="411">
        <f t="shared" ref="M25:M33" si="2">IF(K25&gt;L25,L25,K25)</f>
        <v>0</v>
      </c>
      <c r="N25" s="411">
        <f t="shared" ref="N25:N33" si="3">M25</f>
        <v>0</v>
      </c>
      <c r="O25" s="410"/>
      <c r="P25" s="408"/>
      <c r="Q25" s="408"/>
      <c r="R25" s="412"/>
    </row>
    <row r="26" spans="1:24" s="381" customFormat="1" ht="50.1" customHeight="1">
      <c r="A26" s="396"/>
      <c r="B26" s="397">
        <f t="shared" ref="B26:B31" si="4">B25+1</f>
        <v>3</v>
      </c>
      <c r="C26" s="405"/>
      <c r="D26" s="406"/>
      <c r="E26" s="406"/>
      <c r="F26" s="406"/>
      <c r="G26" s="406"/>
      <c r="H26" s="406"/>
      <c r="I26" s="407">
        <f t="shared" si="0"/>
        <v>0</v>
      </c>
      <c r="J26" s="408"/>
      <c r="K26" s="409">
        <f t="shared" si="1"/>
        <v>0</v>
      </c>
      <c r="L26" s="410"/>
      <c r="M26" s="411">
        <f t="shared" si="2"/>
        <v>0</v>
      </c>
      <c r="N26" s="411">
        <f t="shared" si="3"/>
        <v>0</v>
      </c>
      <c r="O26" s="410"/>
      <c r="P26" s="408"/>
      <c r="Q26" s="408"/>
      <c r="R26" s="412"/>
    </row>
    <row r="27" spans="1:24" s="381" customFormat="1" ht="50.1" customHeight="1">
      <c r="A27" s="396"/>
      <c r="B27" s="397">
        <f t="shared" si="4"/>
        <v>4</v>
      </c>
      <c r="C27" s="405"/>
      <c r="D27" s="406"/>
      <c r="E27" s="406"/>
      <c r="F27" s="406"/>
      <c r="G27" s="406"/>
      <c r="H27" s="406"/>
      <c r="I27" s="407">
        <f t="shared" si="0"/>
        <v>0</v>
      </c>
      <c r="J27" s="408"/>
      <c r="K27" s="409">
        <f t="shared" si="1"/>
        <v>0</v>
      </c>
      <c r="L27" s="410"/>
      <c r="M27" s="411">
        <f t="shared" si="2"/>
        <v>0</v>
      </c>
      <c r="N27" s="411">
        <f t="shared" si="3"/>
        <v>0</v>
      </c>
      <c r="O27" s="410"/>
      <c r="P27" s="408"/>
      <c r="Q27" s="408"/>
      <c r="R27" s="412"/>
    </row>
    <row r="28" spans="1:24" s="381" customFormat="1" ht="50.1" customHeight="1">
      <c r="A28" s="396"/>
      <c r="B28" s="397">
        <f t="shared" si="4"/>
        <v>5</v>
      </c>
      <c r="C28" s="405"/>
      <c r="D28" s="406"/>
      <c r="E28" s="406"/>
      <c r="F28" s="406"/>
      <c r="G28" s="406"/>
      <c r="H28" s="406"/>
      <c r="I28" s="407">
        <f t="shared" si="0"/>
        <v>0</v>
      </c>
      <c r="J28" s="408"/>
      <c r="K28" s="409">
        <f t="shared" si="1"/>
        <v>0</v>
      </c>
      <c r="L28" s="410"/>
      <c r="M28" s="411">
        <f t="shared" si="2"/>
        <v>0</v>
      </c>
      <c r="N28" s="411">
        <f t="shared" si="3"/>
        <v>0</v>
      </c>
      <c r="O28" s="410"/>
      <c r="P28" s="408"/>
      <c r="Q28" s="408"/>
      <c r="R28" s="412"/>
    </row>
    <row r="29" spans="1:24" s="381" customFormat="1" ht="50.1" customHeight="1">
      <c r="A29" s="396"/>
      <c r="B29" s="397">
        <f t="shared" si="4"/>
        <v>6</v>
      </c>
      <c r="C29" s="405"/>
      <c r="D29" s="406"/>
      <c r="E29" s="406"/>
      <c r="F29" s="406"/>
      <c r="G29" s="406"/>
      <c r="H29" s="406"/>
      <c r="I29" s="407">
        <f t="shared" si="0"/>
        <v>0</v>
      </c>
      <c r="J29" s="408"/>
      <c r="K29" s="409">
        <f t="shared" si="1"/>
        <v>0</v>
      </c>
      <c r="L29" s="410"/>
      <c r="M29" s="411">
        <f t="shared" si="2"/>
        <v>0</v>
      </c>
      <c r="N29" s="411">
        <f t="shared" si="3"/>
        <v>0</v>
      </c>
      <c r="O29" s="410"/>
      <c r="P29" s="408"/>
      <c r="Q29" s="408"/>
      <c r="R29" s="412"/>
    </row>
    <row r="30" spans="1:24" s="381" customFormat="1" ht="50.1" customHeight="1">
      <c r="A30" s="396"/>
      <c r="B30" s="397">
        <f t="shared" si="4"/>
        <v>7</v>
      </c>
      <c r="C30" s="405"/>
      <c r="D30" s="406"/>
      <c r="E30" s="406"/>
      <c r="F30" s="406"/>
      <c r="G30" s="406"/>
      <c r="H30" s="406"/>
      <c r="I30" s="407">
        <f t="shared" si="0"/>
        <v>0</v>
      </c>
      <c r="J30" s="408"/>
      <c r="K30" s="409">
        <f t="shared" si="1"/>
        <v>0</v>
      </c>
      <c r="L30" s="410"/>
      <c r="M30" s="411">
        <f t="shared" si="2"/>
        <v>0</v>
      </c>
      <c r="N30" s="411">
        <f t="shared" si="3"/>
        <v>0</v>
      </c>
      <c r="O30" s="410"/>
      <c r="P30" s="408"/>
      <c r="Q30" s="408"/>
      <c r="R30" s="412"/>
    </row>
    <row r="31" spans="1:24" s="381" customFormat="1" ht="50.1" customHeight="1">
      <c r="A31" s="396"/>
      <c r="B31" s="397">
        <f t="shared" si="4"/>
        <v>8</v>
      </c>
      <c r="C31" s="405"/>
      <c r="D31" s="406"/>
      <c r="E31" s="406"/>
      <c r="F31" s="406"/>
      <c r="G31" s="406"/>
      <c r="H31" s="406"/>
      <c r="I31" s="407">
        <f t="shared" si="0"/>
        <v>0</v>
      </c>
      <c r="J31" s="408"/>
      <c r="K31" s="409">
        <f t="shared" si="1"/>
        <v>0</v>
      </c>
      <c r="L31" s="410"/>
      <c r="M31" s="411">
        <f t="shared" si="2"/>
        <v>0</v>
      </c>
      <c r="N31" s="411">
        <f t="shared" si="3"/>
        <v>0</v>
      </c>
      <c r="O31" s="410"/>
      <c r="P31" s="408"/>
      <c r="Q31" s="408"/>
      <c r="R31" s="412"/>
    </row>
    <row r="32" spans="1:24" s="381" customFormat="1" ht="50.1" customHeight="1">
      <c r="A32" s="396"/>
      <c r="B32" s="397">
        <f>B31+1</f>
        <v>9</v>
      </c>
      <c r="C32" s="405"/>
      <c r="D32" s="406"/>
      <c r="E32" s="406"/>
      <c r="F32" s="406"/>
      <c r="G32" s="406"/>
      <c r="H32" s="406"/>
      <c r="I32" s="407">
        <f t="shared" si="0"/>
        <v>0</v>
      </c>
      <c r="J32" s="408"/>
      <c r="K32" s="409">
        <f t="shared" si="1"/>
        <v>0</v>
      </c>
      <c r="L32" s="410"/>
      <c r="M32" s="411">
        <f t="shared" si="2"/>
        <v>0</v>
      </c>
      <c r="N32" s="411">
        <f t="shared" si="3"/>
        <v>0</v>
      </c>
      <c r="O32" s="410"/>
      <c r="P32" s="408"/>
      <c r="Q32" s="408"/>
      <c r="R32" s="412"/>
    </row>
    <row r="33" spans="1:18" s="381" customFormat="1" ht="50.1" customHeight="1" thickBot="1">
      <c r="A33" s="396"/>
      <c r="B33" s="397">
        <f t="shared" ref="B33" si="5">B32+1</f>
        <v>10</v>
      </c>
      <c r="C33" s="405"/>
      <c r="D33" s="406"/>
      <c r="E33" s="406"/>
      <c r="F33" s="406"/>
      <c r="G33" s="406"/>
      <c r="H33" s="406"/>
      <c r="I33" s="407">
        <f t="shared" si="0"/>
        <v>0</v>
      </c>
      <c r="J33" s="408"/>
      <c r="K33" s="409">
        <f t="shared" si="1"/>
        <v>0</v>
      </c>
      <c r="L33" s="410"/>
      <c r="M33" s="413">
        <f t="shared" si="2"/>
        <v>0</v>
      </c>
      <c r="N33" s="413">
        <f t="shared" si="3"/>
        <v>0</v>
      </c>
      <c r="O33" s="410"/>
      <c r="P33" s="414"/>
      <c r="Q33" s="414"/>
      <c r="R33" s="415"/>
    </row>
    <row r="34" spans="1:18" ht="12" customHeight="1">
      <c r="B34" s="777"/>
      <c r="C34" s="416" t="s">
        <v>312</v>
      </c>
      <c r="D34" s="779"/>
      <c r="E34" s="781"/>
      <c r="F34" s="417" t="s">
        <v>313</v>
      </c>
      <c r="G34" s="418" t="s">
        <v>314</v>
      </c>
      <c r="H34" s="419" t="s">
        <v>314</v>
      </c>
      <c r="I34" s="419" t="s">
        <v>314</v>
      </c>
      <c r="J34" s="419" t="s">
        <v>314</v>
      </c>
      <c r="K34" s="419" t="s">
        <v>314</v>
      </c>
      <c r="L34" s="419" t="s">
        <v>314</v>
      </c>
      <c r="M34" s="419" t="s">
        <v>314</v>
      </c>
      <c r="N34" s="419" t="s">
        <v>314</v>
      </c>
      <c r="O34" s="419" t="s">
        <v>315</v>
      </c>
      <c r="P34" s="789"/>
      <c r="Q34" s="783"/>
      <c r="R34" s="785"/>
    </row>
    <row r="35" spans="1:18" ht="36" customHeight="1" thickBot="1">
      <c r="B35" s="778"/>
      <c r="C35" s="420">
        <f>COUNTA(C24:C33)</f>
        <v>0</v>
      </c>
      <c r="D35" s="780"/>
      <c r="E35" s="782"/>
      <c r="F35" s="384">
        <f>SUMPRODUCT((F24:F33&lt;&gt;"")/COUNTIF(F24:F33,F24:F33&amp;""))</f>
        <v>0</v>
      </c>
      <c r="G35" s="421">
        <f t="shared" ref="G35:O35" si="6">SUM(G24:G33)</f>
        <v>0</v>
      </c>
      <c r="H35" s="421">
        <f t="shared" si="6"/>
        <v>0</v>
      </c>
      <c r="I35" s="421">
        <f t="shared" si="6"/>
        <v>0</v>
      </c>
      <c r="J35" s="421">
        <f t="shared" si="6"/>
        <v>0</v>
      </c>
      <c r="K35" s="421">
        <f t="shared" si="6"/>
        <v>0</v>
      </c>
      <c r="L35" s="421">
        <f t="shared" si="6"/>
        <v>0</v>
      </c>
      <c r="M35" s="421">
        <f t="shared" si="6"/>
        <v>0</v>
      </c>
      <c r="N35" s="421">
        <f t="shared" si="6"/>
        <v>0</v>
      </c>
      <c r="O35" s="421">
        <f t="shared" si="6"/>
        <v>0</v>
      </c>
      <c r="P35" s="790"/>
      <c r="Q35" s="784"/>
      <c r="R35" s="786"/>
    </row>
    <row r="36" spans="1:18" ht="30" customHeight="1">
      <c r="E36" s="422"/>
      <c r="F36" s="423"/>
      <c r="R36" s="345"/>
    </row>
    <row r="37" spans="1:18" ht="23.25" customHeight="1" thickBot="1">
      <c r="B37" s="342" t="s">
        <v>316</v>
      </c>
      <c r="R37" s="345"/>
    </row>
    <row r="38" spans="1:18" ht="36" customHeight="1">
      <c r="B38" s="775" t="s">
        <v>272</v>
      </c>
      <c r="C38" s="376" t="s">
        <v>273</v>
      </c>
      <c r="D38" s="377" t="s">
        <v>274</v>
      </c>
      <c r="E38" s="378" t="s">
        <v>275</v>
      </c>
      <c r="F38" s="378" t="s">
        <v>317</v>
      </c>
      <c r="G38" s="377" t="s">
        <v>277</v>
      </c>
      <c r="H38" s="377" t="s">
        <v>278</v>
      </c>
      <c r="I38" s="378" t="s">
        <v>279</v>
      </c>
      <c r="J38" s="379" t="s">
        <v>280</v>
      </c>
      <c r="K38" s="379" t="s">
        <v>281</v>
      </c>
      <c r="L38" s="379" t="s">
        <v>282</v>
      </c>
      <c r="M38" s="379" t="s">
        <v>283</v>
      </c>
      <c r="N38" s="379" t="s">
        <v>284</v>
      </c>
      <c r="O38" s="379" t="s">
        <v>285</v>
      </c>
      <c r="P38" s="379" t="s">
        <v>286</v>
      </c>
      <c r="Q38" s="379" t="s">
        <v>287</v>
      </c>
      <c r="R38" s="380" t="s">
        <v>318</v>
      </c>
    </row>
    <row r="39" spans="1:18" ht="12" customHeight="1" thickBot="1">
      <c r="A39" s="381"/>
      <c r="B39" s="776"/>
      <c r="C39" s="382" t="s">
        <v>289</v>
      </c>
      <c r="D39" s="383" t="s">
        <v>290</v>
      </c>
      <c r="E39" s="384" t="s">
        <v>291</v>
      </c>
      <c r="F39" s="384" t="s">
        <v>292</v>
      </c>
      <c r="G39" s="384" t="s">
        <v>293</v>
      </c>
      <c r="H39" s="384" t="s">
        <v>294</v>
      </c>
      <c r="I39" s="384" t="s">
        <v>295</v>
      </c>
      <c r="J39" s="385" t="s">
        <v>296</v>
      </c>
      <c r="K39" s="385" t="s">
        <v>297</v>
      </c>
      <c r="L39" s="385" t="s">
        <v>298</v>
      </c>
      <c r="M39" s="385" t="s">
        <v>299</v>
      </c>
      <c r="N39" s="385" t="s">
        <v>300</v>
      </c>
      <c r="O39" s="385" t="s">
        <v>301</v>
      </c>
      <c r="P39" s="385" t="s">
        <v>302</v>
      </c>
      <c r="Q39" s="385" t="s">
        <v>303</v>
      </c>
      <c r="R39" s="386" t="s">
        <v>304</v>
      </c>
    </row>
    <row r="40" spans="1:18" ht="50.1" customHeight="1">
      <c r="A40" s="396"/>
      <c r="B40" s="397">
        <v>1</v>
      </c>
      <c r="C40" s="398">
        <f>事業所情報!D5</f>
        <v>0</v>
      </c>
      <c r="D40" s="399"/>
      <c r="E40" s="399">
        <f>基本情報!D6</f>
        <v>0</v>
      </c>
      <c r="F40" s="399">
        <f>事業所情報!D6</f>
        <v>0</v>
      </c>
      <c r="G40" s="399">
        <f>'③別紙１（総括表）'!E12</f>
        <v>0</v>
      </c>
      <c r="H40" s="399">
        <f>'③別紙１（総括表）'!C12</f>
        <v>0</v>
      </c>
      <c r="I40" s="400">
        <f t="shared" ref="I40:I49" si="7">G40-H40</f>
        <v>0</v>
      </c>
      <c r="J40" s="401">
        <f>'③別紙１（総括表）'!F12</f>
        <v>0</v>
      </c>
      <c r="K40" s="402">
        <f t="shared" ref="K40:K49" si="8">IF(I40&gt;J40,J40,I40)</f>
        <v>0</v>
      </c>
      <c r="L40" s="403">
        <f>K40</f>
        <v>0</v>
      </c>
      <c r="M40" s="392">
        <f>IF(K40&gt;L40,L40,K40)</f>
        <v>0</v>
      </c>
      <c r="N40" s="392">
        <f>M40</f>
        <v>0</v>
      </c>
      <c r="O40" s="403"/>
      <c r="P40" s="401"/>
      <c r="Q40" s="401"/>
      <c r="R40" s="404"/>
    </row>
    <row r="41" spans="1:18" ht="50.1" customHeight="1">
      <c r="A41" s="396"/>
      <c r="B41" s="397">
        <f>B40+1</f>
        <v>2</v>
      </c>
      <c r="C41" s="405">
        <f>'事業所情報 (2)'!D5</f>
        <v>0</v>
      </c>
      <c r="D41" s="406"/>
      <c r="E41" s="406"/>
      <c r="F41" s="406"/>
      <c r="G41" s="406">
        <f>'③別紙１（総括表）'!E13</f>
        <v>0</v>
      </c>
      <c r="H41" s="406">
        <f>'③別紙１（総括表）'!C13</f>
        <v>0</v>
      </c>
      <c r="I41" s="407">
        <f t="shared" si="7"/>
        <v>0</v>
      </c>
      <c r="J41" s="408">
        <f>'③別紙１（総括表）'!F13</f>
        <v>0</v>
      </c>
      <c r="K41" s="409">
        <f t="shared" si="8"/>
        <v>0</v>
      </c>
      <c r="L41" s="410">
        <f t="shared" ref="L41:L49" si="9">K41</f>
        <v>0</v>
      </c>
      <c r="M41" s="411">
        <f t="shared" ref="M41:M49" si="10">IF(K41&gt;L41,L41,K41)</f>
        <v>0</v>
      </c>
      <c r="N41" s="411">
        <f t="shared" ref="N41:N49" si="11">M41</f>
        <v>0</v>
      </c>
      <c r="O41" s="410"/>
      <c r="P41" s="408"/>
      <c r="Q41" s="408"/>
      <c r="R41" s="412"/>
    </row>
    <row r="42" spans="1:18" ht="50.1" customHeight="1">
      <c r="A42" s="396"/>
      <c r="B42" s="397">
        <f>B41+1</f>
        <v>3</v>
      </c>
      <c r="C42" s="405">
        <f>'事業所情報 (3)'!$D$5</f>
        <v>0</v>
      </c>
      <c r="D42" s="406"/>
      <c r="E42" s="406"/>
      <c r="F42" s="406"/>
      <c r="G42" s="406">
        <f>'③別紙１（総括表）'!E14</f>
        <v>0</v>
      </c>
      <c r="H42" s="406">
        <f>'③別紙１（総括表）'!C14</f>
        <v>0</v>
      </c>
      <c r="I42" s="407">
        <f t="shared" si="7"/>
        <v>0</v>
      </c>
      <c r="J42" s="408">
        <f>'③別紙１（総括表）'!F14</f>
        <v>0</v>
      </c>
      <c r="K42" s="409">
        <f t="shared" si="8"/>
        <v>0</v>
      </c>
      <c r="L42" s="410">
        <f t="shared" si="9"/>
        <v>0</v>
      </c>
      <c r="M42" s="411">
        <f t="shared" si="10"/>
        <v>0</v>
      </c>
      <c r="N42" s="411">
        <f t="shared" si="11"/>
        <v>0</v>
      </c>
      <c r="O42" s="410"/>
      <c r="P42" s="408"/>
      <c r="Q42" s="408"/>
      <c r="R42" s="412"/>
    </row>
    <row r="43" spans="1:18" ht="50.1" customHeight="1">
      <c r="A43" s="396"/>
      <c r="B43" s="397">
        <f t="shared" ref="B43:B47" si="12">B42+1</f>
        <v>4</v>
      </c>
      <c r="C43" s="405">
        <f>'事業所情報 (4)'!$D$5</f>
        <v>0</v>
      </c>
      <c r="D43" s="406"/>
      <c r="E43" s="406"/>
      <c r="F43" s="406"/>
      <c r="G43" s="406">
        <f>'③別紙１（総括表）'!E15</f>
        <v>0</v>
      </c>
      <c r="H43" s="406">
        <f>'③別紙１（総括表）'!C15</f>
        <v>0</v>
      </c>
      <c r="I43" s="407">
        <f t="shared" si="7"/>
        <v>0</v>
      </c>
      <c r="J43" s="408">
        <f>'③別紙１（総括表）'!F15</f>
        <v>0</v>
      </c>
      <c r="K43" s="409">
        <f t="shared" si="8"/>
        <v>0</v>
      </c>
      <c r="L43" s="410">
        <f t="shared" si="9"/>
        <v>0</v>
      </c>
      <c r="M43" s="411">
        <f t="shared" si="10"/>
        <v>0</v>
      </c>
      <c r="N43" s="411">
        <f t="shared" si="11"/>
        <v>0</v>
      </c>
      <c r="O43" s="410"/>
      <c r="P43" s="408"/>
      <c r="Q43" s="408"/>
      <c r="R43" s="412"/>
    </row>
    <row r="44" spans="1:18" ht="50.1" customHeight="1">
      <c r="A44" s="396"/>
      <c r="B44" s="397">
        <f t="shared" si="12"/>
        <v>5</v>
      </c>
      <c r="C44" s="405">
        <f>'事業所情報 (5)'!$D$5</f>
        <v>0</v>
      </c>
      <c r="D44" s="406"/>
      <c r="E44" s="406"/>
      <c r="F44" s="406"/>
      <c r="G44" s="406">
        <f>'③別紙１（総括表）'!E16</f>
        <v>0</v>
      </c>
      <c r="H44" s="406">
        <f>'③別紙１（総括表）'!C16</f>
        <v>0</v>
      </c>
      <c r="I44" s="407">
        <f t="shared" si="7"/>
        <v>0</v>
      </c>
      <c r="J44" s="408">
        <f>'③別紙１（総括表）'!F16</f>
        <v>0</v>
      </c>
      <c r="K44" s="409">
        <f t="shared" si="8"/>
        <v>0</v>
      </c>
      <c r="L44" s="410">
        <f t="shared" si="9"/>
        <v>0</v>
      </c>
      <c r="M44" s="411">
        <f t="shared" si="10"/>
        <v>0</v>
      </c>
      <c r="N44" s="411">
        <f t="shared" si="11"/>
        <v>0</v>
      </c>
      <c r="O44" s="410"/>
      <c r="P44" s="408"/>
      <c r="Q44" s="408"/>
      <c r="R44" s="412"/>
    </row>
    <row r="45" spans="1:18" ht="50.1" customHeight="1">
      <c r="A45" s="396"/>
      <c r="B45" s="397">
        <f t="shared" si="12"/>
        <v>6</v>
      </c>
      <c r="C45" s="405">
        <f>'事業所情報 (6)'!$D$5</f>
        <v>0</v>
      </c>
      <c r="D45" s="406"/>
      <c r="E45" s="406"/>
      <c r="F45" s="406"/>
      <c r="G45" s="406">
        <f>'③別紙１（総括表）'!E17</f>
        <v>0</v>
      </c>
      <c r="H45" s="406">
        <f>'③別紙１（総括表）'!C17</f>
        <v>0</v>
      </c>
      <c r="I45" s="407">
        <f t="shared" si="7"/>
        <v>0</v>
      </c>
      <c r="J45" s="408">
        <f>'③別紙１（総括表）'!F17</f>
        <v>0</v>
      </c>
      <c r="K45" s="409">
        <f t="shared" si="8"/>
        <v>0</v>
      </c>
      <c r="L45" s="410">
        <f t="shared" si="9"/>
        <v>0</v>
      </c>
      <c r="M45" s="411">
        <f t="shared" si="10"/>
        <v>0</v>
      </c>
      <c r="N45" s="411">
        <f t="shared" si="11"/>
        <v>0</v>
      </c>
      <c r="O45" s="410"/>
      <c r="P45" s="408"/>
      <c r="Q45" s="408"/>
      <c r="R45" s="412"/>
    </row>
    <row r="46" spans="1:18" ht="50.1" customHeight="1">
      <c r="A46" s="396"/>
      <c r="B46" s="397">
        <f t="shared" si="12"/>
        <v>7</v>
      </c>
      <c r="C46" s="405">
        <f>'事業所情報 (7)'!$D$5</f>
        <v>0</v>
      </c>
      <c r="D46" s="406"/>
      <c r="E46" s="406"/>
      <c r="F46" s="406"/>
      <c r="G46" s="406">
        <f>'③別紙１（総括表）'!E18</f>
        <v>0</v>
      </c>
      <c r="H46" s="406">
        <f>'③別紙１（総括表）'!C18</f>
        <v>0</v>
      </c>
      <c r="I46" s="407">
        <f t="shared" si="7"/>
        <v>0</v>
      </c>
      <c r="J46" s="408">
        <f>'③別紙１（総括表）'!F18</f>
        <v>0</v>
      </c>
      <c r="K46" s="409">
        <f t="shared" si="8"/>
        <v>0</v>
      </c>
      <c r="L46" s="410">
        <f t="shared" si="9"/>
        <v>0</v>
      </c>
      <c r="M46" s="411">
        <f t="shared" si="10"/>
        <v>0</v>
      </c>
      <c r="N46" s="411">
        <f t="shared" si="11"/>
        <v>0</v>
      </c>
      <c r="O46" s="410"/>
      <c r="P46" s="408"/>
      <c r="Q46" s="408"/>
      <c r="R46" s="412"/>
    </row>
    <row r="47" spans="1:18" ht="50.1" customHeight="1">
      <c r="A47" s="396"/>
      <c r="B47" s="397">
        <f t="shared" si="12"/>
        <v>8</v>
      </c>
      <c r="C47" s="405">
        <f>'事業所情報 (8)'!$D$5</f>
        <v>0</v>
      </c>
      <c r="D47" s="406"/>
      <c r="E47" s="406"/>
      <c r="F47" s="406"/>
      <c r="G47" s="406">
        <f>'③別紙１（総括表）'!E19</f>
        <v>0</v>
      </c>
      <c r="H47" s="406">
        <f>'③別紙１（総括表）'!C19</f>
        <v>0</v>
      </c>
      <c r="I47" s="407">
        <f t="shared" si="7"/>
        <v>0</v>
      </c>
      <c r="J47" s="408">
        <f>'③別紙１（総括表）'!F19</f>
        <v>0</v>
      </c>
      <c r="K47" s="409">
        <f t="shared" si="8"/>
        <v>0</v>
      </c>
      <c r="L47" s="410">
        <f t="shared" si="9"/>
        <v>0</v>
      </c>
      <c r="M47" s="411">
        <f t="shared" si="10"/>
        <v>0</v>
      </c>
      <c r="N47" s="411">
        <f t="shared" si="11"/>
        <v>0</v>
      </c>
      <c r="O47" s="410"/>
      <c r="P47" s="408"/>
      <c r="Q47" s="408"/>
      <c r="R47" s="412"/>
    </row>
    <row r="48" spans="1:18" ht="50.1" customHeight="1">
      <c r="A48" s="396"/>
      <c r="B48" s="397">
        <f>B47+1</f>
        <v>9</v>
      </c>
      <c r="C48" s="405">
        <f>'事業所情報 (9)'!$D$5</f>
        <v>0</v>
      </c>
      <c r="D48" s="406"/>
      <c r="E48" s="406"/>
      <c r="F48" s="406"/>
      <c r="G48" s="406">
        <f>'③別紙１（総括表）'!E20</f>
        <v>0</v>
      </c>
      <c r="H48" s="406">
        <f>'③別紙１（総括表）'!C20</f>
        <v>0</v>
      </c>
      <c r="I48" s="407">
        <f t="shared" si="7"/>
        <v>0</v>
      </c>
      <c r="J48" s="408">
        <f>'③別紙１（総括表）'!F20</f>
        <v>0</v>
      </c>
      <c r="K48" s="409">
        <f t="shared" si="8"/>
        <v>0</v>
      </c>
      <c r="L48" s="410">
        <f t="shared" si="9"/>
        <v>0</v>
      </c>
      <c r="M48" s="411">
        <f t="shared" si="10"/>
        <v>0</v>
      </c>
      <c r="N48" s="411">
        <f t="shared" si="11"/>
        <v>0</v>
      </c>
      <c r="O48" s="410"/>
      <c r="P48" s="408"/>
      <c r="Q48" s="408"/>
      <c r="R48" s="412"/>
    </row>
    <row r="49" spans="1:18" ht="50.1" customHeight="1" thickBot="1">
      <c r="A49" s="396"/>
      <c r="B49" s="397">
        <f t="shared" ref="B49" si="13">B48+1</f>
        <v>10</v>
      </c>
      <c r="C49" s="405">
        <f>'事業所情報 (10)'!$D$5</f>
        <v>0</v>
      </c>
      <c r="D49" s="406"/>
      <c r="E49" s="406"/>
      <c r="F49" s="406"/>
      <c r="G49" s="406">
        <f>'③別紙１（総括表）'!E21</f>
        <v>0</v>
      </c>
      <c r="H49" s="406">
        <f>'③別紙１（総括表）'!C21</f>
        <v>0</v>
      </c>
      <c r="I49" s="407">
        <f t="shared" si="7"/>
        <v>0</v>
      </c>
      <c r="J49" s="408">
        <f>'③別紙１（総括表）'!F21</f>
        <v>0</v>
      </c>
      <c r="K49" s="409">
        <f t="shared" si="8"/>
        <v>0</v>
      </c>
      <c r="L49" s="410">
        <f t="shared" si="9"/>
        <v>0</v>
      </c>
      <c r="M49" s="413">
        <f t="shared" si="10"/>
        <v>0</v>
      </c>
      <c r="N49" s="413">
        <f t="shared" si="11"/>
        <v>0</v>
      </c>
      <c r="O49" s="410"/>
      <c r="P49" s="414"/>
      <c r="Q49" s="414"/>
      <c r="R49" s="415"/>
    </row>
    <row r="50" spans="1:18" ht="12" customHeight="1">
      <c r="B50" s="777"/>
      <c r="C50" s="416" t="s">
        <v>312</v>
      </c>
      <c r="D50" s="787"/>
      <c r="E50" s="787"/>
      <c r="F50" s="417" t="s">
        <v>319</v>
      </c>
      <c r="G50" s="418" t="s">
        <v>314</v>
      </c>
      <c r="H50" s="419" t="s">
        <v>314</v>
      </c>
      <c r="I50" s="419" t="s">
        <v>314</v>
      </c>
      <c r="J50" s="419" t="s">
        <v>314</v>
      </c>
      <c r="K50" s="419" t="s">
        <v>314</v>
      </c>
      <c r="L50" s="419" t="s">
        <v>314</v>
      </c>
      <c r="M50" s="419" t="s">
        <v>314</v>
      </c>
      <c r="N50" s="419" t="s">
        <v>314</v>
      </c>
      <c r="O50" s="419" t="s">
        <v>315</v>
      </c>
      <c r="P50" s="789"/>
      <c r="Q50" s="783"/>
      <c r="R50" s="785"/>
    </row>
    <row r="51" spans="1:18" ht="36" customHeight="1" thickBot="1">
      <c r="B51" s="778"/>
      <c r="C51" s="420">
        <f>COUNTA(C40:C49)</f>
        <v>10</v>
      </c>
      <c r="D51" s="788"/>
      <c r="E51" s="788"/>
      <c r="F51" s="384">
        <f>SUMPRODUCT((F40:F49&lt;&gt;"")/COUNTIF(F40:F49,F40:F49&amp;""))</f>
        <v>1</v>
      </c>
      <c r="G51" s="421">
        <f t="shared" ref="G51:O51" si="14">SUM(G40:G49)</f>
        <v>0</v>
      </c>
      <c r="H51" s="421">
        <f t="shared" si="14"/>
        <v>0</v>
      </c>
      <c r="I51" s="421">
        <f t="shared" si="14"/>
        <v>0</v>
      </c>
      <c r="J51" s="421">
        <f t="shared" si="14"/>
        <v>0</v>
      </c>
      <c r="K51" s="421">
        <f t="shared" si="14"/>
        <v>0</v>
      </c>
      <c r="L51" s="421">
        <f t="shared" si="14"/>
        <v>0</v>
      </c>
      <c r="M51" s="421">
        <f t="shared" si="14"/>
        <v>0</v>
      </c>
      <c r="N51" s="421">
        <f t="shared" si="14"/>
        <v>0</v>
      </c>
      <c r="O51" s="421">
        <f t="shared" si="14"/>
        <v>0</v>
      </c>
      <c r="P51" s="790"/>
      <c r="Q51" s="784"/>
      <c r="R51" s="786"/>
    </row>
    <row r="52" spans="1:18" ht="30" customHeight="1">
      <c r="E52" s="422"/>
      <c r="F52" s="423"/>
      <c r="R52" s="345"/>
    </row>
    <row r="53" spans="1:18" ht="23.25" customHeight="1" thickBot="1">
      <c r="B53" s="342" t="s">
        <v>320</v>
      </c>
      <c r="R53" s="345"/>
    </row>
    <row r="54" spans="1:18" ht="36" customHeight="1">
      <c r="B54" s="775" t="s">
        <v>272</v>
      </c>
      <c r="C54" s="376" t="s">
        <v>273</v>
      </c>
      <c r="D54" s="377" t="s">
        <v>274</v>
      </c>
      <c r="E54" s="378" t="s">
        <v>275</v>
      </c>
      <c r="F54" s="378" t="s">
        <v>317</v>
      </c>
      <c r="G54" s="377" t="s">
        <v>277</v>
      </c>
      <c r="H54" s="377" t="s">
        <v>278</v>
      </c>
      <c r="I54" s="378" t="s">
        <v>279</v>
      </c>
      <c r="J54" s="379" t="s">
        <v>280</v>
      </c>
      <c r="K54" s="379" t="s">
        <v>281</v>
      </c>
      <c r="L54" s="379" t="s">
        <v>282</v>
      </c>
      <c r="M54" s="379" t="s">
        <v>283</v>
      </c>
      <c r="N54" s="379" t="s">
        <v>284</v>
      </c>
      <c r="O54" s="379" t="s">
        <v>285</v>
      </c>
      <c r="P54" s="379" t="s">
        <v>286</v>
      </c>
      <c r="Q54" s="379" t="s">
        <v>287</v>
      </c>
      <c r="R54" s="380" t="s">
        <v>318</v>
      </c>
    </row>
    <row r="55" spans="1:18" ht="12" customHeight="1" thickBot="1">
      <c r="A55" s="381"/>
      <c r="B55" s="776"/>
      <c r="C55" s="382" t="s">
        <v>289</v>
      </c>
      <c r="D55" s="383" t="s">
        <v>290</v>
      </c>
      <c r="E55" s="384" t="s">
        <v>291</v>
      </c>
      <c r="F55" s="384" t="s">
        <v>292</v>
      </c>
      <c r="G55" s="384" t="s">
        <v>293</v>
      </c>
      <c r="H55" s="384" t="s">
        <v>294</v>
      </c>
      <c r="I55" s="384" t="s">
        <v>295</v>
      </c>
      <c r="J55" s="385" t="s">
        <v>296</v>
      </c>
      <c r="K55" s="385" t="s">
        <v>297</v>
      </c>
      <c r="L55" s="385" t="s">
        <v>298</v>
      </c>
      <c r="M55" s="385" t="s">
        <v>299</v>
      </c>
      <c r="N55" s="385" t="s">
        <v>300</v>
      </c>
      <c r="O55" s="385" t="s">
        <v>301</v>
      </c>
      <c r="P55" s="385" t="s">
        <v>302</v>
      </c>
      <c r="Q55" s="385" t="s">
        <v>303</v>
      </c>
      <c r="R55" s="386" t="s">
        <v>304</v>
      </c>
    </row>
    <row r="56" spans="1:18" ht="50.1" customHeight="1">
      <c r="A56" s="791"/>
      <c r="B56" s="397">
        <v>1</v>
      </c>
      <c r="C56" s="398"/>
      <c r="D56" s="399"/>
      <c r="E56" s="399"/>
      <c r="F56" s="399"/>
      <c r="G56" s="399"/>
      <c r="H56" s="399"/>
      <c r="I56" s="400">
        <f t="shared" ref="I56:I65" si="15">G56-H56</f>
        <v>0</v>
      </c>
      <c r="J56" s="401"/>
      <c r="K56" s="402">
        <f t="shared" ref="K56:K65" si="16">IF(I56&gt;J56,J56,I56)</f>
        <v>0</v>
      </c>
      <c r="L56" s="403"/>
      <c r="M56" s="392">
        <f>IF(K56&gt;L56,L56,K56)</f>
        <v>0</v>
      </c>
      <c r="N56" s="392">
        <f>M56</f>
        <v>0</v>
      </c>
      <c r="O56" s="403"/>
      <c r="P56" s="401"/>
      <c r="Q56" s="401"/>
      <c r="R56" s="404"/>
    </row>
    <row r="57" spans="1:18" ht="50.1" customHeight="1">
      <c r="A57" s="791"/>
      <c r="B57" s="397">
        <f>B56+1</f>
        <v>2</v>
      </c>
      <c r="C57" s="405"/>
      <c r="D57" s="406"/>
      <c r="E57" s="406"/>
      <c r="F57" s="406"/>
      <c r="G57" s="406"/>
      <c r="H57" s="406"/>
      <c r="I57" s="407">
        <f t="shared" si="15"/>
        <v>0</v>
      </c>
      <c r="J57" s="408"/>
      <c r="K57" s="409">
        <f t="shared" si="16"/>
        <v>0</v>
      </c>
      <c r="L57" s="410"/>
      <c r="M57" s="411">
        <f t="shared" ref="M57:M65" si="17">IF(K57&gt;L57,L57,K57)</f>
        <v>0</v>
      </c>
      <c r="N57" s="411">
        <f t="shared" ref="N57:N65" si="18">M57</f>
        <v>0</v>
      </c>
      <c r="O57" s="410"/>
      <c r="P57" s="408"/>
      <c r="Q57" s="408"/>
      <c r="R57" s="412"/>
    </row>
    <row r="58" spans="1:18" ht="50.1" customHeight="1">
      <c r="A58" s="791"/>
      <c r="B58" s="397">
        <f t="shared" ref="B58:B63" si="19">B57+1</f>
        <v>3</v>
      </c>
      <c r="C58" s="405"/>
      <c r="D58" s="406"/>
      <c r="E58" s="406"/>
      <c r="F58" s="406"/>
      <c r="G58" s="406"/>
      <c r="H58" s="406"/>
      <c r="I58" s="407">
        <f t="shared" si="15"/>
        <v>0</v>
      </c>
      <c r="J58" s="408"/>
      <c r="K58" s="409">
        <f t="shared" si="16"/>
        <v>0</v>
      </c>
      <c r="L58" s="410"/>
      <c r="M58" s="411">
        <f t="shared" si="17"/>
        <v>0</v>
      </c>
      <c r="N58" s="411">
        <f t="shared" si="18"/>
        <v>0</v>
      </c>
      <c r="O58" s="410"/>
      <c r="P58" s="408"/>
      <c r="Q58" s="408"/>
      <c r="R58" s="412"/>
    </row>
    <row r="59" spans="1:18" ht="50.1" customHeight="1">
      <c r="A59" s="791"/>
      <c r="B59" s="397">
        <f t="shared" si="19"/>
        <v>4</v>
      </c>
      <c r="C59" s="405"/>
      <c r="D59" s="406"/>
      <c r="E59" s="406"/>
      <c r="F59" s="406"/>
      <c r="G59" s="406"/>
      <c r="H59" s="406"/>
      <c r="I59" s="407">
        <f t="shared" si="15"/>
        <v>0</v>
      </c>
      <c r="J59" s="408"/>
      <c r="K59" s="409">
        <f t="shared" si="16"/>
        <v>0</v>
      </c>
      <c r="L59" s="410"/>
      <c r="M59" s="411">
        <f t="shared" si="17"/>
        <v>0</v>
      </c>
      <c r="N59" s="411">
        <f t="shared" si="18"/>
        <v>0</v>
      </c>
      <c r="O59" s="410"/>
      <c r="P59" s="408"/>
      <c r="Q59" s="408"/>
      <c r="R59" s="412"/>
    </row>
    <row r="60" spans="1:18" ht="50.1" customHeight="1">
      <c r="A60" s="791"/>
      <c r="B60" s="397">
        <f t="shared" si="19"/>
        <v>5</v>
      </c>
      <c r="C60" s="405"/>
      <c r="D60" s="406"/>
      <c r="E60" s="406"/>
      <c r="F60" s="406"/>
      <c r="G60" s="406"/>
      <c r="H60" s="406"/>
      <c r="I60" s="407">
        <f t="shared" si="15"/>
        <v>0</v>
      </c>
      <c r="J60" s="408"/>
      <c r="K60" s="409">
        <f t="shared" si="16"/>
        <v>0</v>
      </c>
      <c r="L60" s="410"/>
      <c r="M60" s="411">
        <f t="shared" si="17"/>
        <v>0</v>
      </c>
      <c r="N60" s="411">
        <f t="shared" si="18"/>
        <v>0</v>
      </c>
      <c r="O60" s="410"/>
      <c r="P60" s="408"/>
      <c r="Q60" s="408"/>
      <c r="R60" s="412"/>
    </row>
    <row r="61" spans="1:18" ht="50.1" customHeight="1">
      <c r="A61" s="791"/>
      <c r="B61" s="397">
        <f t="shared" si="19"/>
        <v>6</v>
      </c>
      <c r="C61" s="405"/>
      <c r="D61" s="406"/>
      <c r="E61" s="406"/>
      <c r="F61" s="406"/>
      <c r="G61" s="406"/>
      <c r="H61" s="406"/>
      <c r="I61" s="407">
        <f t="shared" si="15"/>
        <v>0</v>
      </c>
      <c r="J61" s="408"/>
      <c r="K61" s="409">
        <f t="shared" si="16"/>
        <v>0</v>
      </c>
      <c r="L61" s="410"/>
      <c r="M61" s="411">
        <f t="shared" si="17"/>
        <v>0</v>
      </c>
      <c r="N61" s="411">
        <f t="shared" si="18"/>
        <v>0</v>
      </c>
      <c r="O61" s="410"/>
      <c r="P61" s="408"/>
      <c r="Q61" s="408"/>
      <c r="R61" s="412"/>
    </row>
    <row r="62" spans="1:18" ht="50.1" customHeight="1">
      <c r="A62" s="791"/>
      <c r="B62" s="397">
        <f t="shared" si="19"/>
        <v>7</v>
      </c>
      <c r="C62" s="405"/>
      <c r="D62" s="406"/>
      <c r="E62" s="406"/>
      <c r="F62" s="406"/>
      <c r="G62" s="406"/>
      <c r="H62" s="406"/>
      <c r="I62" s="407">
        <f t="shared" si="15"/>
        <v>0</v>
      </c>
      <c r="J62" s="408"/>
      <c r="K62" s="409">
        <f t="shared" si="16"/>
        <v>0</v>
      </c>
      <c r="L62" s="410"/>
      <c r="M62" s="411">
        <f t="shared" si="17"/>
        <v>0</v>
      </c>
      <c r="N62" s="411">
        <f t="shared" si="18"/>
        <v>0</v>
      </c>
      <c r="O62" s="410"/>
      <c r="P62" s="408"/>
      <c r="Q62" s="408"/>
      <c r="R62" s="412"/>
    </row>
    <row r="63" spans="1:18" ht="50.1" customHeight="1">
      <c r="A63" s="791"/>
      <c r="B63" s="397">
        <f t="shared" si="19"/>
        <v>8</v>
      </c>
      <c r="C63" s="405"/>
      <c r="D63" s="406"/>
      <c r="E63" s="406"/>
      <c r="F63" s="406"/>
      <c r="G63" s="406"/>
      <c r="H63" s="406"/>
      <c r="I63" s="407">
        <f t="shared" si="15"/>
        <v>0</v>
      </c>
      <c r="J63" s="408"/>
      <c r="K63" s="409">
        <f t="shared" si="16"/>
        <v>0</v>
      </c>
      <c r="L63" s="410"/>
      <c r="M63" s="411">
        <f t="shared" si="17"/>
        <v>0</v>
      </c>
      <c r="N63" s="411">
        <f t="shared" si="18"/>
        <v>0</v>
      </c>
      <c r="O63" s="410"/>
      <c r="P63" s="408"/>
      <c r="Q63" s="408"/>
      <c r="R63" s="412"/>
    </row>
    <row r="64" spans="1:18" ht="50.1" customHeight="1">
      <c r="A64" s="791"/>
      <c r="B64" s="397">
        <f>B63+1</f>
        <v>9</v>
      </c>
      <c r="C64" s="405"/>
      <c r="D64" s="406"/>
      <c r="E64" s="406"/>
      <c r="F64" s="406"/>
      <c r="G64" s="406"/>
      <c r="H64" s="406"/>
      <c r="I64" s="407">
        <f t="shared" si="15"/>
        <v>0</v>
      </c>
      <c r="J64" s="408"/>
      <c r="K64" s="409">
        <f t="shared" si="16"/>
        <v>0</v>
      </c>
      <c r="L64" s="410"/>
      <c r="M64" s="411">
        <f t="shared" si="17"/>
        <v>0</v>
      </c>
      <c r="N64" s="411">
        <f t="shared" si="18"/>
        <v>0</v>
      </c>
      <c r="O64" s="410"/>
      <c r="P64" s="408"/>
      <c r="Q64" s="408"/>
      <c r="R64" s="412"/>
    </row>
    <row r="65" spans="1:18" ht="50.1" customHeight="1" thickBot="1">
      <c r="A65" s="424"/>
      <c r="B65" s="397">
        <f t="shared" ref="B65" si="20">B64+1</f>
        <v>10</v>
      </c>
      <c r="C65" s="405"/>
      <c r="D65" s="406"/>
      <c r="E65" s="406"/>
      <c r="F65" s="406"/>
      <c r="G65" s="406"/>
      <c r="H65" s="406"/>
      <c r="I65" s="407">
        <f t="shared" si="15"/>
        <v>0</v>
      </c>
      <c r="J65" s="408"/>
      <c r="K65" s="409">
        <f t="shared" si="16"/>
        <v>0</v>
      </c>
      <c r="L65" s="410"/>
      <c r="M65" s="413">
        <f t="shared" si="17"/>
        <v>0</v>
      </c>
      <c r="N65" s="413">
        <f t="shared" si="18"/>
        <v>0</v>
      </c>
      <c r="O65" s="410"/>
      <c r="P65" s="414"/>
      <c r="Q65" s="414"/>
      <c r="R65" s="415"/>
    </row>
    <row r="66" spans="1:18" ht="12" customHeight="1">
      <c r="B66" s="777"/>
      <c r="C66" s="416" t="s">
        <v>312</v>
      </c>
      <c r="D66" s="792"/>
      <c r="E66" s="792"/>
      <c r="F66" s="417" t="s">
        <v>319</v>
      </c>
      <c r="G66" s="418" t="s">
        <v>314</v>
      </c>
      <c r="H66" s="419" t="s">
        <v>314</v>
      </c>
      <c r="I66" s="419" t="s">
        <v>314</v>
      </c>
      <c r="J66" s="419" t="s">
        <v>314</v>
      </c>
      <c r="K66" s="419" t="s">
        <v>314</v>
      </c>
      <c r="L66" s="419" t="s">
        <v>314</v>
      </c>
      <c r="M66" s="419" t="s">
        <v>314</v>
      </c>
      <c r="N66" s="419" t="s">
        <v>314</v>
      </c>
      <c r="O66" s="419" t="s">
        <v>315</v>
      </c>
      <c r="P66" s="789"/>
      <c r="Q66" s="783"/>
      <c r="R66" s="785"/>
    </row>
    <row r="67" spans="1:18" ht="36" customHeight="1" thickBot="1">
      <c r="B67" s="778"/>
      <c r="C67" s="420">
        <f>COUNTA(C56:C65)</f>
        <v>0</v>
      </c>
      <c r="D67" s="793"/>
      <c r="E67" s="793"/>
      <c r="F67" s="384">
        <f>SUMPRODUCT((F56:F65&lt;&gt;"")/COUNTIF(F56:F65,F56:F65&amp;""))</f>
        <v>0</v>
      </c>
      <c r="G67" s="421">
        <f t="shared" ref="G67:O67" si="21">SUM(G56:G65)</f>
        <v>0</v>
      </c>
      <c r="H67" s="421">
        <f t="shared" si="21"/>
        <v>0</v>
      </c>
      <c r="I67" s="421">
        <f t="shared" si="21"/>
        <v>0</v>
      </c>
      <c r="J67" s="421">
        <f t="shared" si="21"/>
        <v>0</v>
      </c>
      <c r="K67" s="421">
        <f t="shared" si="21"/>
        <v>0</v>
      </c>
      <c r="L67" s="421">
        <f t="shared" si="21"/>
        <v>0</v>
      </c>
      <c r="M67" s="421">
        <f t="shared" si="21"/>
        <v>0</v>
      </c>
      <c r="N67" s="421">
        <f t="shared" si="21"/>
        <v>0</v>
      </c>
      <c r="O67" s="421">
        <f t="shared" si="21"/>
        <v>0</v>
      </c>
      <c r="P67" s="790"/>
      <c r="Q67" s="784"/>
      <c r="R67" s="786"/>
    </row>
    <row r="68" spans="1:18" ht="18" customHeight="1">
      <c r="B68" s="229"/>
      <c r="C68" s="229"/>
      <c r="D68" s="229"/>
      <c r="E68" s="425"/>
      <c r="F68" s="426"/>
      <c r="G68" s="229"/>
      <c r="H68" s="229"/>
      <c r="I68" s="229"/>
      <c r="J68" s="427"/>
      <c r="K68" s="427"/>
      <c r="L68" s="427"/>
      <c r="M68" s="427"/>
      <c r="N68" s="427"/>
      <c r="O68" s="427"/>
      <c r="P68" s="427"/>
      <c r="Q68" s="427"/>
      <c r="R68" s="229"/>
    </row>
    <row r="69" spans="1:18" ht="18" customHeight="1">
      <c r="B69" s="229"/>
      <c r="C69" s="229"/>
      <c r="D69" s="229"/>
      <c r="E69" s="229"/>
      <c r="F69" s="229"/>
      <c r="G69" s="229"/>
      <c r="H69" s="229"/>
      <c r="I69" s="229"/>
      <c r="J69" s="427"/>
      <c r="K69" s="427"/>
      <c r="L69" s="427"/>
      <c r="M69" s="427"/>
      <c r="N69" s="427"/>
      <c r="O69" s="427"/>
      <c r="P69" s="427"/>
      <c r="Q69" s="427"/>
      <c r="R69" s="229"/>
    </row>
    <row r="70" spans="1:18">
      <c r="B70" s="428" t="s">
        <v>321</v>
      </c>
      <c r="C70" s="229" t="s">
        <v>322</v>
      </c>
      <c r="D70" s="229"/>
      <c r="E70" s="229"/>
      <c r="F70" s="229"/>
      <c r="G70" s="229"/>
      <c r="H70" s="229"/>
      <c r="I70" s="229"/>
      <c r="J70" s="427"/>
      <c r="K70" s="427"/>
      <c r="L70" s="427"/>
      <c r="M70" s="427"/>
      <c r="N70" s="427"/>
      <c r="O70" s="427"/>
      <c r="P70" s="427"/>
      <c r="Q70" s="427"/>
      <c r="R70" s="229"/>
    </row>
    <row r="71" spans="1:18" ht="18.75" customHeight="1">
      <c r="B71" s="428" t="s">
        <v>323</v>
      </c>
      <c r="C71" s="429" t="s">
        <v>324</v>
      </c>
      <c r="D71" s="229"/>
      <c r="E71" s="229"/>
      <c r="F71" s="229"/>
      <c r="G71" s="229"/>
      <c r="H71" s="229"/>
      <c r="I71" s="229"/>
      <c r="J71" s="427"/>
      <c r="K71" s="427"/>
      <c r="L71" s="427"/>
      <c r="M71" s="427"/>
      <c r="N71" s="427"/>
      <c r="O71" s="427"/>
      <c r="P71" s="427"/>
      <c r="Q71" s="427"/>
      <c r="R71" s="229"/>
    </row>
    <row r="72" spans="1:18" ht="18.75" customHeight="1">
      <c r="B72" s="428" t="s">
        <v>323</v>
      </c>
      <c r="C72" s="429" t="s">
        <v>325</v>
      </c>
      <c r="D72" s="229"/>
      <c r="E72" s="229"/>
      <c r="F72" s="229"/>
      <c r="G72" s="229"/>
      <c r="H72" s="229"/>
      <c r="I72" s="229"/>
      <c r="J72" s="427"/>
      <c r="K72" s="427"/>
      <c r="L72" s="427"/>
      <c r="M72" s="427"/>
      <c r="N72" s="427"/>
      <c r="O72" s="427"/>
      <c r="P72" s="427"/>
      <c r="Q72" s="427"/>
      <c r="R72" s="229"/>
    </row>
    <row r="73" spans="1:18" ht="18.75" customHeight="1">
      <c r="B73" s="428" t="s">
        <v>323</v>
      </c>
      <c r="C73" s="429" t="s">
        <v>326</v>
      </c>
      <c r="D73" s="229"/>
      <c r="E73" s="229"/>
      <c r="F73" s="229"/>
      <c r="G73" s="229"/>
      <c r="H73" s="229"/>
      <c r="I73" s="229"/>
      <c r="J73" s="427"/>
      <c r="K73" s="427"/>
      <c r="L73" s="427"/>
      <c r="M73" s="427"/>
      <c r="N73" s="427"/>
      <c r="O73" s="427"/>
      <c r="P73" s="427"/>
      <c r="Q73" s="427"/>
      <c r="R73" s="229"/>
    </row>
    <row r="74" spans="1:18" ht="18.75" customHeight="1">
      <c r="B74" s="428" t="s">
        <v>323</v>
      </c>
      <c r="C74" s="429" t="s">
        <v>327</v>
      </c>
      <c r="D74" s="430"/>
      <c r="E74" s="430"/>
      <c r="F74" s="430"/>
      <c r="G74" s="430"/>
      <c r="H74" s="430"/>
      <c r="I74" s="430"/>
      <c r="J74" s="430"/>
      <c r="K74" s="430"/>
      <c r="L74" s="430"/>
      <c r="M74" s="430"/>
      <c r="N74" s="430"/>
      <c r="O74" s="430"/>
      <c r="P74" s="430"/>
      <c r="Q74" s="430"/>
      <c r="R74" s="430"/>
    </row>
    <row r="75" spans="1:18">
      <c r="B75" s="428" t="s">
        <v>323</v>
      </c>
      <c r="C75" s="429" t="s">
        <v>328</v>
      </c>
      <c r="D75" s="229"/>
      <c r="E75" s="229"/>
      <c r="F75" s="229"/>
      <c r="G75" s="229"/>
      <c r="H75" s="229"/>
      <c r="I75" s="229"/>
      <c r="J75" s="427"/>
      <c r="K75" s="427"/>
      <c r="M75" s="427"/>
      <c r="N75" s="427"/>
      <c r="O75" s="427"/>
      <c r="P75" s="427"/>
      <c r="Q75" s="427"/>
      <c r="R75" s="229"/>
    </row>
    <row r="76" spans="1:18">
      <c r="B76" s="428" t="s">
        <v>323</v>
      </c>
      <c r="C76" s="429" t="s">
        <v>329</v>
      </c>
      <c r="D76" s="229"/>
      <c r="E76" s="229"/>
      <c r="F76" s="229"/>
      <c r="G76" s="229"/>
      <c r="H76" s="229"/>
      <c r="I76" s="229"/>
      <c r="J76" s="427"/>
      <c r="K76" s="427"/>
      <c r="L76" s="427"/>
      <c r="M76" s="427"/>
      <c r="N76" s="427"/>
      <c r="O76" s="427"/>
      <c r="P76" s="427"/>
      <c r="Q76" s="427"/>
      <c r="R76" s="229"/>
    </row>
    <row r="77" spans="1:18">
      <c r="B77" s="428" t="s">
        <v>323</v>
      </c>
      <c r="C77" s="431" t="s">
        <v>330</v>
      </c>
      <c r="D77" s="229"/>
      <c r="E77" s="229"/>
      <c r="F77" s="229"/>
      <c r="G77" s="229"/>
      <c r="H77" s="229"/>
      <c r="I77" s="229"/>
      <c r="J77" s="427"/>
      <c r="K77" s="427"/>
      <c r="L77" s="427"/>
      <c r="M77" s="427"/>
      <c r="N77" s="427"/>
      <c r="O77" s="427"/>
      <c r="P77" s="427"/>
      <c r="Q77" s="427"/>
      <c r="R77" s="229"/>
    </row>
    <row r="78" spans="1:18">
      <c r="B78" s="428" t="s">
        <v>323</v>
      </c>
      <c r="C78" s="431" t="s">
        <v>331</v>
      </c>
      <c r="D78" s="229"/>
      <c r="E78" s="229"/>
      <c r="F78" s="229"/>
      <c r="G78" s="229"/>
      <c r="H78" s="229"/>
      <c r="I78" s="229"/>
      <c r="J78" s="427"/>
      <c r="K78" s="427"/>
      <c r="L78" s="427"/>
      <c r="M78" s="427"/>
      <c r="N78" s="427"/>
      <c r="O78" s="427"/>
      <c r="P78" s="427"/>
      <c r="Q78" s="427"/>
      <c r="R78" s="229"/>
    </row>
    <row r="79" spans="1:18">
      <c r="B79" s="428" t="s">
        <v>323</v>
      </c>
      <c r="C79" s="427" t="s">
        <v>332</v>
      </c>
      <c r="D79" s="229"/>
      <c r="E79" s="229"/>
      <c r="F79" s="229"/>
      <c r="G79" s="229"/>
      <c r="H79" s="229"/>
      <c r="I79" s="229"/>
      <c r="J79" s="427"/>
      <c r="K79" s="427"/>
      <c r="L79" s="427"/>
      <c r="M79" s="427"/>
      <c r="N79" s="427"/>
      <c r="O79" s="427"/>
      <c r="P79" s="427"/>
      <c r="Q79" s="427"/>
      <c r="R79" s="229"/>
    </row>
    <row r="80" spans="1:18">
      <c r="B80" s="428" t="s">
        <v>323</v>
      </c>
      <c r="C80" s="431" t="s">
        <v>333</v>
      </c>
      <c r="D80" s="229"/>
      <c r="E80" s="229"/>
      <c r="F80" s="229"/>
      <c r="G80" s="229"/>
      <c r="H80" s="229"/>
      <c r="I80" s="229"/>
      <c r="J80" s="427"/>
      <c r="K80" s="427"/>
      <c r="L80" s="427"/>
      <c r="M80" s="427"/>
      <c r="N80" s="427"/>
      <c r="O80" s="427"/>
      <c r="P80" s="427"/>
      <c r="Q80" s="427"/>
      <c r="R80" s="229"/>
    </row>
    <row r="81" spans="2:18">
      <c r="B81" s="428" t="s">
        <v>323</v>
      </c>
      <c r="C81" s="431" t="s">
        <v>334</v>
      </c>
      <c r="D81" s="229"/>
      <c r="E81" s="229"/>
      <c r="F81" s="229"/>
      <c r="G81" s="229"/>
      <c r="H81" s="229"/>
      <c r="I81" s="229"/>
      <c r="J81" s="427"/>
      <c r="K81" s="427"/>
      <c r="L81" s="427"/>
      <c r="M81" s="427"/>
      <c r="N81" s="427"/>
      <c r="O81" s="427"/>
      <c r="P81" s="427"/>
      <c r="Q81" s="427"/>
      <c r="R81" s="229"/>
    </row>
    <row r="82" spans="2:18">
      <c r="B82" s="428" t="s">
        <v>323</v>
      </c>
      <c r="C82" s="229" t="s">
        <v>335</v>
      </c>
      <c r="D82" s="229"/>
      <c r="E82" s="229"/>
      <c r="F82" s="229"/>
      <c r="G82" s="229"/>
      <c r="H82" s="229"/>
      <c r="I82" s="229"/>
      <c r="J82" s="427"/>
      <c r="K82" s="427"/>
      <c r="L82" s="427"/>
      <c r="M82" s="427"/>
      <c r="N82" s="427"/>
      <c r="O82" s="427"/>
      <c r="P82" s="427"/>
      <c r="Q82" s="427"/>
      <c r="R82" s="229"/>
    </row>
    <row r="83" spans="2:18">
      <c r="B83" s="229"/>
      <c r="C83" s="229" t="s">
        <v>336</v>
      </c>
      <c r="D83" s="229"/>
      <c r="E83" s="229"/>
      <c r="F83" s="229"/>
      <c r="G83" s="229"/>
      <c r="H83" s="229"/>
      <c r="I83" s="229"/>
      <c r="J83" s="427"/>
      <c r="K83" s="427" t="s">
        <v>337</v>
      </c>
      <c r="L83" s="427"/>
      <c r="M83" s="427"/>
      <c r="N83" s="427"/>
      <c r="O83" s="427"/>
      <c r="P83" s="427"/>
      <c r="Q83" s="427"/>
      <c r="R83" s="229"/>
    </row>
    <row r="84" spans="2:18">
      <c r="B84" s="229"/>
      <c r="C84" s="229" t="s">
        <v>338</v>
      </c>
      <c r="D84" s="229"/>
      <c r="E84" s="229"/>
      <c r="F84" s="229"/>
      <c r="G84" s="229"/>
      <c r="H84" s="229"/>
      <c r="I84" s="229"/>
      <c r="J84" s="427"/>
      <c r="K84" s="427" t="s">
        <v>337</v>
      </c>
      <c r="L84" s="427"/>
      <c r="M84" s="427"/>
      <c r="N84" s="427"/>
      <c r="O84" s="427"/>
      <c r="P84" s="427"/>
      <c r="Q84" s="427"/>
      <c r="R84" s="229"/>
    </row>
    <row r="85" spans="2:18">
      <c r="B85" s="229"/>
      <c r="C85" s="229" t="s">
        <v>339</v>
      </c>
      <c r="D85" s="229"/>
      <c r="E85" s="229"/>
      <c r="F85" s="229"/>
      <c r="G85" s="229"/>
      <c r="H85" s="229"/>
      <c r="I85" s="229"/>
      <c r="J85" s="427"/>
      <c r="K85" s="427" t="s">
        <v>337</v>
      </c>
      <c r="L85" s="427"/>
      <c r="M85" s="427"/>
      <c r="N85" s="427"/>
      <c r="O85" s="427"/>
      <c r="P85" s="427"/>
      <c r="Q85" s="427"/>
      <c r="R85" s="229"/>
    </row>
    <row r="86" spans="2:18">
      <c r="B86" s="229"/>
      <c r="C86" s="229" t="s">
        <v>340</v>
      </c>
      <c r="D86" s="229"/>
      <c r="E86" s="229"/>
      <c r="F86" s="229"/>
      <c r="G86" s="229"/>
      <c r="H86" s="229"/>
      <c r="I86" s="229"/>
      <c r="J86" s="427"/>
      <c r="K86" s="427" t="s">
        <v>341</v>
      </c>
      <c r="L86" s="427"/>
      <c r="M86" s="427"/>
      <c r="N86" s="427"/>
      <c r="O86" s="427"/>
      <c r="P86" s="427"/>
      <c r="Q86" s="427"/>
      <c r="R86" s="229"/>
    </row>
    <row r="87" spans="2:18">
      <c r="B87" s="229"/>
      <c r="C87" s="229"/>
      <c r="D87" s="229"/>
      <c r="E87" s="229"/>
      <c r="F87" s="229"/>
      <c r="G87" s="229"/>
      <c r="H87" s="229"/>
      <c r="I87" s="229"/>
      <c r="J87" s="427"/>
      <c r="K87" s="427"/>
      <c r="L87" s="427"/>
      <c r="M87" s="427"/>
      <c r="N87" s="427"/>
      <c r="O87" s="427"/>
      <c r="P87" s="427"/>
      <c r="Q87" s="427"/>
      <c r="R87" s="229"/>
    </row>
  </sheetData>
  <mergeCells count="39">
    <mergeCell ref="E66:E67"/>
    <mergeCell ref="P66:P67"/>
    <mergeCell ref="Q66:Q67"/>
    <mergeCell ref="R66:R67"/>
    <mergeCell ref="B54:B55"/>
    <mergeCell ref="A56:A58"/>
    <mergeCell ref="A59:A61"/>
    <mergeCell ref="A62:A64"/>
    <mergeCell ref="B66:B67"/>
    <mergeCell ref="D66:D67"/>
    <mergeCell ref="Q34:Q35"/>
    <mergeCell ref="R34:R35"/>
    <mergeCell ref="B38:B39"/>
    <mergeCell ref="B50:B51"/>
    <mergeCell ref="D50:D51"/>
    <mergeCell ref="E50:E51"/>
    <mergeCell ref="P50:P51"/>
    <mergeCell ref="Q50:Q51"/>
    <mergeCell ref="R50:R51"/>
    <mergeCell ref="P34:P35"/>
    <mergeCell ref="C16:D16"/>
    <mergeCell ref="B21:B22"/>
    <mergeCell ref="B34:B35"/>
    <mergeCell ref="D34:D35"/>
    <mergeCell ref="E34:E35"/>
    <mergeCell ref="C12:C13"/>
    <mergeCell ref="F12:F13"/>
    <mergeCell ref="G12:G13"/>
    <mergeCell ref="O12:O13"/>
    <mergeCell ref="C14:C15"/>
    <mergeCell ref="F14:F15"/>
    <mergeCell ref="G14:G15"/>
    <mergeCell ref="O14:O15"/>
    <mergeCell ref="B3:R3"/>
    <mergeCell ref="Q5:R5"/>
    <mergeCell ref="C10:C11"/>
    <mergeCell ref="F10:F11"/>
    <mergeCell ref="G10:G11"/>
    <mergeCell ref="O10:O11"/>
  </mergeCells>
  <phoneticPr fontId="1"/>
  <dataValidations count="1">
    <dataValidation type="list" allowBlank="1" showInputMessage="1" showErrorMessage="1" sqref="D40:D49 D56:D65 D23:D33" xr:uid="{C31B3034-8D4C-4E49-9EE1-31DCE0E5E70D}">
      <formula1>"公立,私立"</formula1>
    </dataValidation>
  </dataValidations>
  <printOptions horizontalCentered="1"/>
  <pageMargins left="0.31496062992125984" right="0.31496062992125984" top="0.39370078740157483" bottom="0.39370078740157483" header="0.31496062992125984" footer="0"/>
  <pageSetup paperSize="9" scale="30" orientation="portrait" r:id="rId1"/>
  <headerFooter>
    <oddFooter>&amp;P / &amp;N ページ</oddFooter>
  </headerFooter>
  <rowBreaks count="2" manualBreakCount="2">
    <brk id="36" max="19" man="1"/>
    <brk id="52" max="1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D18CE-05A8-4C88-A51C-FD456269DD5B}">
  <sheetPr>
    <tabColor rgb="FFFF0000"/>
  </sheetPr>
  <dimension ref="B1:AU90"/>
  <sheetViews>
    <sheetView view="pageBreakPreview" zoomScale="85" zoomScaleNormal="100" zoomScaleSheetLayoutView="85" workbookViewId="0">
      <pane ySplit="4" topLeftCell="A5" activePane="bottomLeft" state="frozen"/>
      <selection activeCell="D14" sqref="D14"/>
      <selection pane="bottomLeft" activeCell="C10" sqref="C10:E10"/>
    </sheetView>
  </sheetViews>
  <sheetFormatPr defaultColWidth="9" defaultRowHeight="13.5"/>
  <cols>
    <col min="1" max="1" width="2.125" style="42" customWidth="1"/>
    <col min="2" max="2" width="6.375" style="42" customWidth="1"/>
    <col min="3" max="5" width="26.875" style="42" customWidth="1"/>
    <col min="6" max="6" width="3.75" style="115" customWidth="1"/>
    <col min="7" max="7" width="6.875" style="115" customWidth="1"/>
    <col min="8" max="8" width="5.125" style="115" hidden="1" customWidth="1"/>
    <col min="9" max="24" width="5.125" style="115" customWidth="1"/>
    <col min="25" max="16384" width="9" style="42"/>
  </cols>
  <sheetData>
    <row r="1" spans="2:47" ht="54.6" customHeight="1"/>
    <row r="2" spans="2:47" ht="25.5" customHeight="1">
      <c r="B2" s="559" t="s">
        <v>231</v>
      </c>
      <c r="C2" s="559"/>
      <c r="D2" s="559"/>
      <c r="E2" s="559"/>
      <c r="F2" s="84"/>
      <c r="G2" s="83"/>
      <c r="H2" s="83"/>
      <c r="I2" s="83"/>
      <c r="J2" s="83"/>
      <c r="K2" s="83"/>
      <c r="L2" s="83"/>
      <c r="M2" s="83"/>
      <c r="N2" s="83"/>
      <c r="O2" s="83"/>
      <c r="P2" s="83"/>
      <c r="Q2" s="83"/>
      <c r="R2" s="83"/>
      <c r="S2" s="83"/>
      <c r="T2" s="83"/>
      <c r="U2" s="83"/>
      <c r="V2" s="83"/>
      <c r="W2" s="83"/>
      <c r="X2" s="83"/>
      <c r="Y2" s="83"/>
    </row>
    <row r="3" spans="2:47" ht="15" customHeight="1" thickBot="1">
      <c r="B3" s="86"/>
      <c r="C3" s="234"/>
      <c r="D3" s="234"/>
      <c r="E3" s="83"/>
      <c r="F3" s="84"/>
      <c r="G3" s="83"/>
      <c r="H3" s="83"/>
      <c r="I3" s="83"/>
      <c r="J3" s="83"/>
      <c r="K3" s="83"/>
      <c r="L3" s="83"/>
      <c r="M3" s="83"/>
      <c r="N3" s="83"/>
      <c r="O3" s="83"/>
      <c r="P3" s="83"/>
      <c r="Q3" s="83"/>
      <c r="R3" s="83"/>
      <c r="S3" s="83"/>
      <c r="T3" s="83"/>
      <c r="U3" s="83"/>
      <c r="V3" s="83"/>
      <c r="W3" s="83"/>
      <c r="X3" s="83"/>
      <c r="Y3" s="83"/>
    </row>
    <row r="4" spans="2:47" ht="23.45" customHeight="1" thickTop="1" thickBot="1">
      <c r="B4" s="557" t="s">
        <v>65</v>
      </c>
      <c r="C4" s="558"/>
      <c r="D4" s="290" t="s">
        <v>66</v>
      </c>
      <c r="E4" s="291" t="s">
        <v>216</v>
      </c>
      <c r="F4" s="123"/>
      <c r="G4" s="124"/>
      <c r="H4" s="88"/>
      <c r="I4" s="89"/>
      <c r="J4" s="95"/>
      <c r="K4" s="91"/>
      <c r="L4" s="95"/>
      <c r="M4" s="95"/>
      <c r="N4" s="95"/>
      <c r="O4" s="95"/>
      <c r="P4" s="95"/>
      <c r="Q4" s="95"/>
      <c r="R4" s="95"/>
      <c r="S4" s="95"/>
      <c r="T4" s="95"/>
      <c r="U4" s="95"/>
      <c r="V4" s="95"/>
      <c r="W4" s="95"/>
      <c r="X4" s="95"/>
      <c r="Y4" s="93"/>
      <c r="Z4" s="93"/>
      <c r="AA4" s="125"/>
      <c r="AB4" s="125"/>
      <c r="AC4" s="125"/>
      <c r="AD4" s="86"/>
      <c r="AE4" s="86"/>
      <c r="AF4" s="86"/>
      <c r="AG4" s="86"/>
      <c r="AH4" s="86"/>
      <c r="AI4" s="86"/>
      <c r="AJ4" s="86"/>
      <c r="AK4" s="86"/>
      <c r="AL4" s="86"/>
      <c r="AM4" s="86"/>
      <c r="AN4" s="86"/>
      <c r="AO4" s="86"/>
      <c r="AP4" s="86"/>
      <c r="AT4" s="87"/>
      <c r="AU4" s="87"/>
    </row>
    <row r="5" spans="2:47" ht="24.95" customHeight="1" thickTop="1">
      <c r="B5" s="550" t="s">
        <v>203</v>
      </c>
      <c r="C5" s="292" t="s">
        <v>204</v>
      </c>
      <c r="D5" s="293"/>
      <c r="E5" s="294" t="s">
        <v>235</v>
      </c>
      <c r="F5" s="95"/>
      <c r="G5" s="130"/>
      <c r="H5" s="131"/>
      <c r="I5" s="95"/>
      <c r="J5" s="95"/>
      <c r="K5" s="95"/>
      <c r="L5" s="95"/>
      <c r="M5" s="95"/>
      <c r="N5" s="95"/>
      <c r="O5" s="95"/>
      <c r="P5" s="95"/>
      <c r="Q5" s="95"/>
      <c r="R5" s="95"/>
      <c r="S5" s="95"/>
      <c r="T5" s="95"/>
      <c r="U5" s="95"/>
      <c r="V5" s="95"/>
      <c r="W5" s="95"/>
      <c r="X5" s="95"/>
      <c r="Y5" s="93"/>
      <c r="Z5" s="93"/>
      <c r="AA5" s="93"/>
      <c r="AB5" s="125"/>
      <c r="AC5" s="125"/>
      <c r="AD5" s="85"/>
      <c r="AE5" s="85"/>
      <c r="AF5" s="85"/>
      <c r="AG5" s="85"/>
      <c r="AH5" s="85"/>
      <c r="AI5" s="85"/>
      <c r="AJ5" s="85"/>
      <c r="AK5" s="85"/>
      <c r="AL5" s="85"/>
      <c r="AM5" s="85"/>
      <c r="AN5" s="85"/>
      <c r="AO5" s="85"/>
      <c r="AP5" s="85"/>
      <c r="AQ5" s="87"/>
      <c r="AR5" s="87"/>
      <c r="AS5" s="87"/>
      <c r="AT5" s="87"/>
      <c r="AU5" s="87"/>
    </row>
    <row r="6" spans="2:47" ht="24.95" customHeight="1">
      <c r="B6" s="551"/>
      <c r="C6" s="308" t="s">
        <v>238</v>
      </c>
      <c r="D6" s="309"/>
      <c r="E6" s="310" t="s">
        <v>239</v>
      </c>
      <c r="F6" s="95"/>
      <c r="G6" s="130"/>
      <c r="H6" s="131" t="s">
        <v>255</v>
      </c>
      <c r="I6" s="95"/>
      <c r="J6" s="95"/>
      <c r="K6" s="95"/>
      <c r="L6" s="95"/>
      <c r="M6" s="95"/>
      <c r="N6" s="95"/>
      <c r="O6" s="95"/>
      <c r="P6" s="95"/>
      <c r="Q6" s="95"/>
      <c r="R6" s="95"/>
      <c r="S6" s="95"/>
      <c r="T6" s="95"/>
      <c r="U6" s="95"/>
      <c r="V6" s="95"/>
      <c r="W6" s="95"/>
      <c r="X6" s="95"/>
      <c r="Y6" s="93"/>
      <c r="Z6" s="93"/>
      <c r="AA6" s="93"/>
      <c r="AB6" s="125"/>
      <c r="AC6" s="125"/>
      <c r="AD6" s="85"/>
      <c r="AE6" s="85"/>
      <c r="AF6" s="85"/>
      <c r="AG6" s="85"/>
      <c r="AH6" s="85"/>
      <c r="AI6" s="85"/>
      <c r="AJ6" s="85"/>
      <c r="AK6" s="85"/>
      <c r="AL6" s="85"/>
      <c r="AM6" s="85"/>
      <c r="AN6" s="85"/>
      <c r="AO6" s="85"/>
      <c r="AP6" s="85"/>
      <c r="AQ6" s="87"/>
      <c r="AR6" s="87"/>
      <c r="AS6" s="87"/>
      <c r="AT6" s="87"/>
      <c r="AU6" s="87"/>
    </row>
    <row r="7" spans="2:47" ht="24.95" customHeight="1">
      <c r="B7" s="551"/>
      <c r="C7" s="260" t="s">
        <v>165</v>
      </c>
      <c r="D7" s="280"/>
      <c r="E7" s="295" t="s">
        <v>236</v>
      </c>
      <c r="F7" s="95"/>
      <c r="G7" s="130"/>
      <c r="H7" s="131" t="s">
        <v>253</v>
      </c>
      <c r="I7" s="229"/>
      <c r="J7" s="95"/>
      <c r="K7" s="95"/>
      <c r="L7" s="95"/>
      <c r="M7" s="95"/>
      <c r="N7" s="95"/>
      <c r="O7" s="95"/>
      <c r="P7" s="95"/>
      <c r="Q7" s="95"/>
      <c r="R7" s="95"/>
      <c r="S7" s="95"/>
      <c r="T7" s="95"/>
      <c r="U7" s="95"/>
      <c r="V7" s="95"/>
      <c r="W7" s="95"/>
      <c r="X7" s="95"/>
      <c r="Y7" s="93"/>
      <c r="Z7" s="93"/>
      <c r="AA7" s="93"/>
      <c r="AB7" s="125"/>
      <c r="AC7" s="125"/>
      <c r="AD7" s="85"/>
      <c r="AE7" s="85"/>
      <c r="AF7" s="85"/>
      <c r="AG7" s="85"/>
      <c r="AH7" s="85"/>
      <c r="AI7" s="85"/>
      <c r="AJ7" s="85"/>
      <c r="AK7" s="85"/>
      <c r="AL7" s="85"/>
      <c r="AM7" s="85"/>
      <c r="AN7" s="85"/>
      <c r="AO7" s="85"/>
      <c r="AP7" s="85"/>
      <c r="AQ7" s="87"/>
      <c r="AR7" s="87"/>
      <c r="AS7" s="87"/>
      <c r="AT7" s="87"/>
      <c r="AU7" s="87"/>
    </row>
    <row r="8" spans="2:47" ht="24.95" customHeight="1">
      <c r="B8" s="551"/>
      <c r="C8" s="283" t="s">
        <v>192</v>
      </c>
      <c r="D8" s="281"/>
      <c r="E8" s="295" t="s">
        <v>237</v>
      </c>
      <c r="F8" s="95"/>
      <c r="G8" s="130"/>
      <c r="H8" s="131" t="s">
        <v>254</v>
      </c>
      <c r="I8" s="229"/>
      <c r="J8" s="95"/>
      <c r="K8" s="95"/>
      <c r="L8" s="95"/>
      <c r="M8" s="95"/>
      <c r="N8" s="95"/>
      <c r="O8" s="95"/>
      <c r="P8" s="95"/>
      <c r="Q8" s="95"/>
      <c r="R8" s="95"/>
      <c r="S8" s="95"/>
      <c r="T8" s="95"/>
      <c r="U8" s="95"/>
      <c r="V8" s="95"/>
      <c r="W8" s="95"/>
      <c r="X8" s="95"/>
      <c r="Y8" s="93"/>
      <c r="Z8" s="93"/>
      <c r="AA8" s="93"/>
      <c r="AB8" s="125"/>
      <c r="AC8" s="125"/>
      <c r="AD8" s="85"/>
      <c r="AE8" s="85"/>
      <c r="AF8" s="85"/>
      <c r="AG8" s="85"/>
      <c r="AH8" s="85"/>
      <c r="AI8" s="85"/>
      <c r="AJ8" s="85"/>
      <c r="AK8" s="85"/>
      <c r="AL8" s="85"/>
      <c r="AM8" s="85"/>
      <c r="AN8" s="85"/>
      <c r="AO8" s="85"/>
      <c r="AP8" s="85"/>
      <c r="AQ8" s="87"/>
      <c r="AR8" s="87"/>
      <c r="AS8" s="87"/>
      <c r="AT8" s="87"/>
      <c r="AU8" s="87"/>
    </row>
    <row r="9" spans="2:47" ht="24.95" customHeight="1">
      <c r="B9" s="551"/>
      <c r="C9" s="283" t="s">
        <v>218</v>
      </c>
      <c r="D9" s="281"/>
      <c r="E9" s="458">
        <v>3</v>
      </c>
      <c r="F9" s="95"/>
      <c r="G9" s="130"/>
      <c r="H9" s="131"/>
      <c r="I9" s="229"/>
      <c r="J9" s="95"/>
      <c r="K9" s="95"/>
      <c r="L9" s="95"/>
      <c r="M9" s="95"/>
      <c r="N9" s="95"/>
      <c r="O9" s="95"/>
      <c r="P9" s="95"/>
      <c r="Q9" s="95"/>
      <c r="R9" s="95"/>
      <c r="S9" s="95"/>
      <c r="T9" s="95"/>
      <c r="U9" s="95"/>
      <c r="V9" s="95"/>
      <c r="W9" s="95"/>
      <c r="X9" s="95"/>
      <c r="Y9" s="93"/>
      <c r="Z9" s="93"/>
      <c r="AA9" s="93"/>
      <c r="AB9" s="125"/>
      <c r="AC9" s="125"/>
      <c r="AD9" s="85"/>
      <c r="AE9" s="85"/>
      <c r="AF9" s="85"/>
      <c r="AG9" s="85"/>
      <c r="AH9" s="85"/>
      <c r="AI9" s="85"/>
      <c r="AJ9" s="85"/>
      <c r="AK9" s="85"/>
      <c r="AL9" s="85"/>
      <c r="AM9" s="85"/>
      <c r="AN9" s="85"/>
      <c r="AO9" s="85"/>
      <c r="AP9" s="85"/>
      <c r="AQ9" s="87"/>
      <c r="AR9" s="87"/>
      <c r="AS9" s="87"/>
      <c r="AT9" s="87"/>
      <c r="AU9" s="87"/>
    </row>
    <row r="10" spans="2:47" ht="24.95" customHeight="1" thickBot="1">
      <c r="B10" s="552"/>
      <c r="C10" s="496" t="s">
        <v>359</v>
      </c>
      <c r="D10" s="497">
        <f>SUM(D18,D26,D34,D42,D50,D58,D74,D82,D90)</f>
        <v>0</v>
      </c>
      <c r="E10" s="498" t="s">
        <v>358</v>
      </c>
      <c r="F10" s="95"/>
      <c r="G10" s="130"/>
      <c r="H10" s="131" t="s">
        <v>256</v>
      </c>
      <c r="I10" s="229"/>
      <c r="J10" s="95"/>
      <c r="K10" s="95"/>
      <c r="L10" s="95"/>
      <c r="M10" s="95"/>
      <c r="N10" s="95"/>
      <c r="O10" s="95"/>
      <c r="P10" s="95"/>
      <c r="Q10" s="95"/>
      <c r="R10" s="95"/>
      <c r="S10" s="95"/>
      <c r="T10" s="95"/>
      <c r="U10" s="95"/>
      <c r="V10" s="95"/>
      <c r="W10" s="95"/>
      <c r="X10" s="95"/>
      <c r="Y10" s="93"/>
      <c r="Z10" s="93"/>
      <c r="AA10" s="93"/>
      <c r="AB10" s="125"/>
      <c r="AC10" s="125"/>
      <c r="AD10" s="85"/>
      <c r="AE10" s="85"/>
      <c r="AF10" s="85"/>
      <c r="AG10" s="85"/>
      <c r="AH10" s="85"/>
      <c r="AI10" s="85"/>
      <c r="AJ10" s="85"/>
      <c r="AK10" s="85"/>
      <c r="AL10" s="85"/>
      <c r="AM10" s="85"/>
      <c r="AN10" s="85"/>
      <c r="AO10" s="85"/>
      <c r="AP10" s="85"/>
      <c r="AQ10" s="87"/>
      <c r="AR10" s="87"/>
      <c r="AS10" s="87"/>
      <c r="AT10" s="87"/>
      <c r="AU10" s="87"/>
    </row>
    <row r="11" spans="2:47" ht="24.95" customHeight="1" thickTop="1">
      <c r="B11" s="553" t="s">
        <v>220</v>
      </c>
      <c r="C11" s="449" t="s">
        <v>206</v>
      </c>
      <c r="D11" s="450"/>
      <c r="E11" s="451" t="s">
        <v>227</v>
      </c>
      <c r="F11" s="95"/>
      <c r="G11" s="130"/>
      <c r="H11" s="131"/>
      <c r="I11" s="229"/>
      <c r="J11" s="95"/>
      <c r="K11" s="95"/>
      <c r="L11" s="95"/>
      <c r="M11" s="95"/>
      <c r="N11" s="95"/>
      <c r="O11" s="95"/>
      <c r="P11" s="95"/>
      <c r="Q11" s="95"/>
      <c r="R11" s="95"/>
      <c r="S11" s="95"/>
      <c r="T11" s="95"/>
      <c r="U11" s="95"/>
      <c r="V11" s="95"/>
      <c r="W11" s="95"/>
      <c r="X11" s="95"/>
      <c r="Y11" s="93"/>
      <c r="Z11" s="93"/>
      <c r="AA11" s="93"/>
      <c r="AB11" s="125"/>
      <c r="AC11" s="125"/>
      <c r="AD11" s="85"/>
      <c r="AE11" s="85"/>
      <c r="AF11" s="85"/>
      <c r="AG11" s="85"/>
      <c r="AH11" s="85"/>
      <c r="AI11" s="85"/>
      <c r="AJ11" s="85"/>
      <c r="AK11" s="85"/>
      <c r="AL11" s="85"/>
      <c r="AM11" s="85"/>
      <c r="AN11" s="85"/>
      <c r="AO11" s="85"/>
      <c r="AP11" s="85"/>
      <c r="AQ11" s="87"/>
      <c r="AR11" s="87"/>
      <c r="AS11" s="87"/>
      <c r="AT11" s="87"/>
      <c r="AU11" s="87"/>
    </row>
    <row r="12" spans="2:47" ht="24.95" customHeight="1">
      <c r="B12" s="554"/>
      <c r="C12" s="258" t="s">
        <v>207</v>
      </c>
      <c r="D12" s="289"/>
      <c r="E12" s="279">
        <v>6</v>
      </c>
      <c r="F12" s="95"/>
      <c r="G12" s="130"/>
      <c r="H12" s="131"/>
      <c r="I12" s="229"/>
      <c r="J12" s="95"/>
      <c r="K12" s="95"/>
      <c r="L12" s="95"/>
      <c r="M12" s="95"/>
      <c r="N12" s="95"/>
      <c r="O12" s="95"/>
      <c r="P12" s="95"/>
      <c r="Q12" s="95"/>
      <c r="R12" s="95"/>
      <c r="S12" s="95"/>
      <c r="T12" s="95"/>
      <c r="U12" s="95"/>
      <c r="V12" s="95"/>
      <c r="W12" s="95"/>
      <c r="X12" s="95"/>
      <c r="Y12" s="93"/>
      <c r="Z12" s="93"/>
      <c r="AA12" s="93"/>
      <c r="AB12" s="125"/>
      <c r="AC12" s="125"/>
      <c r="AD12" s="85"/>
      <c r="AE12" s="85"/>
      <c r="AF12" s="85"/>
      <c r="AG12" s="85"/>
      <c r="AH12" s="85"/>
      <c r="AI12" s="85"/>
      <c r="AJ12" s="85"/>
      <c r="AK12" s="85"/>
      <c r="AL12" s="85"/>
      <c r="AM12" s="85"/>
      <c r="AN12" s="85"/>
      <c r="AO12" s="85"/>
      <c r="AP12" s="85"/>
      <c r="AQ12" s="87"/>
      <c r="AR12" s="87"/>
      <c r="AS12" s="87"/>
      <c r="AT12" s="87"/>
      <c r="AU12" s="87"/>
    </row>
    <row r="13" spans="2:47" ht="24.95" customHeight="1">
      <c r="B13" s="554"/>
      <c r="C13" s="258" t="s">
        <v>208</v>
      </c>
      <c r="D13" s="282"/>
      <c r="E13" s="279" t="s">
        <v>228</v>
      </c>
      <c r="F13" s="95"/>
      <c r="G13" s="130"/>
      <c r="H13" s="131"/>
      <c r="I13" s="229"/>
      <c r="J13" s="95"/>
      <c r="K13" s="95"/>
      <c r="L13" s="95"/>
      <c r="M13" s="95"/>
      <c r="N13" s="95"/>
      <c r="O13" s="95"/>
      <c r="P13" s="95"/>
      <c r="Q13" s="95"/>
      <c r="R13" s="95"/>
      <c r="S13" s="95"/>
      <c r="T13" s="95"/>
      <c r="U13" s="95"/>
      <c r="V13" s="95"/>
      <c r="W13" s="95"/>
      <c r="X13" s="95"/>
      <c r="Y13" s="93"/>
      <c r="Z13" s="93"/>
      <c r="AA13" s="93"/>
      <c r="AB13" s="125"/>
      <c r="AC13" s="125"/>
      <c r="AD13" s="85"/>
      <c r="AE13" s="85"/>
      <c r="AF13" s="85"/>
      <c r="AG13" s="85"/>
      <c r="AH13" s="85"/>
      <c r="AI13" s="85"/>
      <c r="AJ13" s="85"/>
      <c r="AK13" s="85"/>
      <c r="AL13" s="85"/>
      <c r="AM13" s="85"/>
      <c r="AN13" s="85"/>
      <c r="AO13" s="85"/>
      <c r="AP13" s="85"/>
      <c r="AQ13" s="87"/>
      <c r="AR13" s="87"/>
      <c r="AS13" s="87"/>
      <c r="AT13" s="87"/>
      <c r="AU13" s="87"/>
    </row>
    <row r="14" spans="2:47" ht="24.95" customHeight="1">
      <c r="B14" s="554"/>
      <c r="C14" s="258" t="s">
        <v>210</v>
      </c>
      <c r="D14" s="282" t="s">
        <v>215</v>
      </c>
      <c r="E14" s="284">
        <v>45071</v>
      </c>
      <c r="F14" s="95"/>
      <c r="G14" s="130"/>
      <c r="H14" s="131"/>
      <c r="I14" s="229"/>
      <c r="J14" s="95"/>
      <c r="K14" s="95"/>
      <c r="L14" s="95"/>
      <c r="M14" s="95"/>
      <c r="N14" s="95"/>
      <c r="O14" s="95"/>
      <c r="P14" s="95"/>
      <c r="Q14" s="95"/>
      <c r="R14" s="95"/>
      <c r="S14" s="95"/>
      <c r="T14" s="95"/>
      <c r="U14" s="95"/>
      <c r="V14" s="95"/>
      <c r="W14" s="95"/>
      <c r="X14" s="95"/>
      <c r="Y14" s="93"/>
      <c r="Z14" s="93"/>
      <c r="AA14" s="93"/>
      <c r="AB14" s="125"/>
      <c r="AC14" s="125"/>
      <c r="AD14" s="85"/>
      <c r="AE14" s="85"/>
      <c r="AF14" s="85"/>
      <c r="AG14" s="85"/>
      <c r="AH14" s="85"/>
      <c r="AI14" s="85"/>
      <c r="AJ14" s="85"/>
      <c r="AK14" s="85"/>
      <c r="AL14" s="85"/>
      <c r="AM14" s="85"/>
      <c r="AN14" s="85"/>
      <c r="AO14" s="85"/>
      <c r="AP14" s="85"/>
      <c r="AQ14" s="87"/>
      <c r="AR14" s="87"/>
      <c r="AS14" s="87"/>
      <c r="AT14" s="87"/>
      <c r="AU14" s="87"/>
    </row>
    <row r="15" spans="2:47" ht="24.95" customHeight="1">
      <c r="B15" s="554"/>
      <c r="C15" s="258" t="s">
        <v>211</v>
      </c>
      <c r="D15" s="287"/>
      <c r="E15" s="285">
        <v>200000</v>
      </c>
      <c r="F15" s="95"/>
      <c r="G15" s="130"/>
      <c r="H15" s="131"/>
      <c r="I15" s="229"/>
      <c r="J15" s="95"/>
      <c r="K15" s="95"/>
      <c r="L15" s="95"/>
      <c r="M15" s="95"/>
      <c r="N15" s="95"/>
      <c r="O15" s="95"/>
      <c r="P15" s="95"/>
      <c r="Q15" s="95"/>
      <c r="R15" s="95"/>
      <c r="S15" s="95"/>
      <c r="T15" s="95"/>
      <c r="U15" s="95"/>
      <c r="V15" s="95"/>
      <c r="W15" s="95"/>
      <c r="X15" s="95"/>
      <c r="Y15" s="93"/>
      <c r="Z15" s="93"/>
      <c r="AA15" s="93"/>
      <c r="AB15" s="125"/>
      <c r="AC15" s="125"/>
      <c r="AD15" s="85"/>
      <c r="AE15" s="85"/>
      <c r="AF15" s="85"/>
      <c r="AG15" s="85"/>
      <c r="AH15" s="85"/>
      <c r="AI15" s="85"/>
      <c r="AJ15" s="85"/>
      <c r="AK15" s="85"/>
      <c r="AL15" s="85"/>
      <c r="AM15" s="85"/>
      <c r="AN15" s="85"/>
      <c r="AO15" s="85"/>
      <c r="AP15" s="85"/>
      <c r="AQ15" s="87"/>
      <c r="AR15" s="87"/>
      <c r="AS15" s="87"/>
      <c r="AT15" s="87"/>
      <c r="AU15" s="87"/>
    </row>
    <row r="16" spans="2:47" ht="24.95" customHeight="1">
      <c r="B16" s="554"/>
      <c r="C16" s="258" t="s">
        <v>212</v>
      </c>
      <c r="D16" s="489"/>
      <c r="E16" s="285" t="s">
        <v>362</v>
      </c>
      <c r="F16" s="95"/>
      <c r="G16" s="130"/>
      <c r="H16" s="131"/>
      <c r="I16" s="229"/>
      <c r="J16" s="95"/>
      <c r="K16" s="95"/>
      <c r="L16" s="95"/>
      <c r="M16" s="95"/>
      <c r="N16" s="95"/>
      <c r="O16" s="95"/>
      <c r="P16" s="95"/>
      <c r="Q16" s="95"/>
      <c r="R16" s="95"/>
      <c r="S16" s="95"/>
      <c r="T16" s="95"/>
      <c r="U16" s="95"/>
      <c r="V16" s="95"/>
      <c r="W16" s="95"/>
      <c r="X16" s="95"/>
      <c r="Y16" s="93"/>
      <c r="Z16" s="93"/>
      <c r="AA16" s="93"/>
      <c r="AB16" s="125"/>
      <c r="AC16" s="125"/>
      <c r="AD16" s="85"/>
      <c r="AE16" s="85"/>
      <c r="AF16" s="85"/>
      <c r="AG16" s="85"/>
      <c r="AH16" s="85"/>
      <c r="AI16" s="85"/>
      <c r="AJ16" s="85"/>
      <c r="AK16" s="85"/>
      <c r="AL16" s="85"/>
      <c r="AM16" s="85"/>
      <c r="AN16" s="85"/>
      <c r="AO16" s="85"/>
      <c r="AP16" s="85"/>
      <c r="AQ16" s="87"/>
      <c r="AR16" s="87"/>
      <c r="AS16" s="87"/>
      <c r="AT16" s="87"/>
      <c r="AU16" s="87"/>
    </row>
    <row r="17" spans="2:47" ht="24.95" customHeight="1">
      <c r="B17" s="554"/>
      <c r="C17" s="258" t="s">
        <v>213</v>
      </c>
      <c r="D17" s="459">
        <f>MIN(D16,D15)</f>
        <v>0</v>
      </c>
      <c r="E17" s="286" t="s">
        <v>230</v>
      </c>
      <c r="F17" s="95"/>
      <c r="G17" s="130"/>
      <c r="H17" s="131"/>
      <c r="I17" s="229"/>
      <c r="J17" s="95"/>
      <c r="K17" s="95"/>
      <c r="L17" s="95"/>
      <c r="M17" s="95"/>
      <c r="N17" s="95"/>
      <c r="O17" s="95"/>
      <c r="P17" s="95"/>
      <c r="Q17" s="95"/>
      <c r="R17" s="95"/>
      <c r="S17" s="95"/>
      <c r="T17" s="95"/>
      <c r="U17" s="95"/>
      <c r="V17" s="95"/>
      <c r="W17" s="95"/>
      <c r="X17" s="95"/>
      <c r="Y17" s="93"/>
      <c r="Z17" s="93"/>
      <c r="AA17" s="93"/>
      <c r="AB17" s="125"/>
      <c r="AC17" s="125"/>
      <c r="AD17" s="85"/>
      <c r="AE17" s="85"/>
      <c r="AF17" s="85"/>
      <c r="AG17" s="85"/>
      <c r="AH17" s="85"/>
      <c r="AI17" s="85"/>
      <c r="AJ17" s="85"/>
      <c r="AK17" s="85"/>
      <c r="AL17" s="85"/>
      <c r="AM17" s="85"/>
      <c r="AN17" s="85"/>
      <c r="AO17" s="85"/>
      <c r="AP17" s="85"/>
      <c r="AQ17" s="87"/>
      <c r="AR17" s="87"/>
      <c r="AS17" s="87"/>
      <c r="AT17" s="87"/>
      <c r="AU17" s="87"/>
    </row>
    <row r="18" spans="2:47" ht="24.95" customHeight="1" thickBot="1">
      <c r="B18" s="555"/>
      <c r="C18" s="259" t="s">
        <v>214</v>
      </c>
      <c r="D18" s="460">
        <f>D17</f>
        <v>0</v>
      </c>
      <c r="E18" s="452" t="s">
        <v>229</v>
      </c>
      <c r="F18" s="95"/>
      <c r="G18" s="130"/>
      <c r="H18" s="131"/>
      <c r="I18" s="229"/>
      <c r="J18" s="95"/>
      <c r="K18" s="95"/>
      <c r="L18" s="95"/>
      <c r="M18" s="95"/>
      <c r="N18" s="95"/>
      <c r="O18" s="95"/>
      <c r="P18" s="95"/>
      <c r="Q18" s="95"/>
      <c r="R18" s="95"/>
      <c r="S18" s="95"/>
      <c r="T18" s="95"/>
      <c r="U18" s="95"/>
      <c r="V18" s="95"/>
      <c r="W18" s="95"/>
      <c r="X18" s="95"/>
      <c r="Y18" s="93"/>
      <c r="Z18" s="93"/>
      <c r="AA18" s="93"/>
      <c r="AB18" s="125"/>
      <c r="AC18" s="125"/>
      <c r="AD18" s="85"/>
      <c r="AE18" s="85"/>
      <c r="AF18" s="85"/>
      <c r="AG18" s="85"/>
      <c r="AH18" s="85"/>
      <c r="AI18" s="85"/>
      <c r="AJ18" s="85"/>
      <c r="AK18" s="85"/>
      <c r="AL18" s="85"/>
      <c r="AM18" s="85"/>
      <c r="AN18" s="85"/>
      <c r="AO18" s="85"/>
      <c r="AP18" s="85"/>
      <c r="AQ18" s="87"/>
      <c r="AR18" s="87"/>
      <c r="AS18" s="87"/>
      <c r="AT18" s="87"/>
      <c r="AU18" s="87"/>
    </row>
    <row r="19" spans="2:47" ht="24.95" customHeight="1">
      <c r="B19" s="556" t="s">
        <v>221</v>
      </c>
      <c r="C19" s="453" t="s">
        <v>206</v>
      </c>
      <c r="D19" s="454"/>
      <c r="E19" s="455" t="s">
        <v>227</v>
      </c>
      <c r="F19" s="95"/>
      <c r="G19" s="130"/>
      <c r="H19" s="131"/>
      <c r="I19" s="229"/>
      <c r="J19" s="95"/>
      <c r="K19" s="95"/>
      <c r="L19" s="95"/>
      <c r="M19" s="95"/>
      <c r="N19" s="95"/>
      <c r="O19" s="95"/>
      <c r="P19" s="95"/>
      <c r="Q19" s="95"/>
      <c r="R19" s="95"/>
      <c r="S19" s="95"/>
      <c r="T19" s="95"/>
      <c r="U19" s="95"/>
      <c r="V19" s="95"/>
      <c r="W19" s="95"/>
      <c r="X19" s="95"/>
      <c r="Y19" s="93"/>
      <c r="Z19" s="93"/>
      <c r="AA19" s="93"/>
      <c r="AB19" s="125"/>
      <c r="AC19" s="125"/>
      <c r="AD19" s="85"/>
      <c r="AE19" s="85"/>
      <c r="AF19" s="85"/>
      <c r="AG19" s="85"/>
      <c r="AH19" s="85"/>
      <c r="AI19" s="85"/>
      <c r="AJ19" s="85"/>
      <c r="AK19" s="85"/>
      <c r="AL19" s="85"/>
      <c r="AM19" s="85"/>
      <c r="AN19" s="85"/>
      <c r="AO19" s="85"/>
      <c r="AP19" s="85"/>
      <c r="AQ19" s="87"/>
      <c r="AR19" s="87"/>
      <c r="AS19" s="87"/>
      <c r="AT19" s="87"/>
      <c r="AU19" s="87"/>
    </row>
    <row r="20" spans="2:47" ht="24.95" customHeight="1">
      <c r="B20" s="554"/>
      <c r="C20" s="258" t="s">
        <v>207</v>
      </c>
      <c r="D20" s="289"/>
      <c r="E20" s="279">
        <v>6</v>
      </c>
      <c r="F20" s="95"/>
      <c r="G20" s="130"/>
      <c r="H20" s="131"/>
      <c r="I20" s="229"/>
      <c r="J20" s="95"/>
      <c r="K20" s="95"/>
      <c r="L20" s="95"/>
      <c r="M20" s="95"/>
      <c r="N20" s="95"/>
      <c r="O20" s="95"/>
      <c r="P20" s="95"/>
      <c r="Q20" s="95"/>
      <c r="R20" s="95"/>
      <c r="S20" s="95"/>
      <c r="T20" s="95"/>
      <c r="U20" s="95"/>
      <c r="V20" s="95"/>
      <c r="W20" s="95"/>
      <c r="X20" s="95"/>
      <c r="Y20" s="93"/>
      <c r="Z20" s="93"/>
      <c r="AA20" s="93"/>
      <c r="AB20" s="125"/>
      <c r="AC20" s="125"/>
      <c r="AD20" s="85"/>
      <c r="AE20" s="85"/>
      <c r="AF20" s="85"/>
      <c r="AG20" s="85"/>
      <c r="AH20" s="85"/>
      <c r="AI20" s="85"/>
      <c r="AJ20" s="85"/>
      <c r="AK20" s="85"/>
      <c r="AL20" s="85"/>
      <c r="AM20" s="85"/>
      <c r="AN20" s="85"/>
      <c r="AO20" s="85"/>
      <c r="AP20" s="85"/>
      <c r="AQ20" s="87"/>
      <c r="AR20" s="87"/>
      <c r="AS20" s="87"/>
      <c r="AT20" s="87"/>
      <c r="AU20" s="87"/>
    </row>
    <row r="21" spans="2:47" ht="24.95" customHeight="1">
      <c r="B21" s="554"/>
      <c r="C21" s="258" t="s">
        <v>208</v>
      </c>
      <c r="D21" s="282"/>
      <c r="E21" s="279" t="s">
        <v>228</v>
      </c>
      <c r="F21" s="95"/>
      <c r="G21" s="130"/>
      <c r="H21" s="131"/>
      <c r="I21" s="229"/>
      <c r="J21" s="95"/>
      <c r="K21" s="95"/>
      <c r="L21" s="95"/>
      <c r="M21" s="95"/>
      <c r="N21" s="95"/>
      <c r="O21" s="95"/>
      <c r="P21" s="95"/>
      <c r="Q21" s="95"/>
      <c r="R21" s="95"/>
      <c r="S21" s="95"/>
      <c r="T21" s="95"/>
      <c r="U21" s="95"/>
      <c r="V21" s="95"/>
      <c r="W21" s="95"/>
      <c r="X21" s="95"/>
      <c r="Y21" s="93"/>
      <c r="Z21" s="93"/>
      <c r="AA21" s="93"/>
      <c r="AB21" s="125"/>
      <c r="AC21" s="125"/>
      <c r="AD21" s="85"/>
      <c r="AE21" s="85"/>
      <c r="AF21" s="85"/>
      <c r="AG21" s="85"/>
      <c r="AH21" s="85"/>
      <c r="AI21" s="85"/>
      <c r="AJ21" s="85"/>
      <c r="AK21" s="85"/>
      <c r="AL21" s="85"/>
      <c r="AM21" s="85"/>
      <c r="AN21" s="85"/>
      <c r="AO21" s="85"/>
      <c r="AP21" s="85"/>
      <c r="AQ21" s="87"/>
      <c r="AR21" s="87"/>
      <c r="AS21" s="87"/>
      <c r="AT21" s="87"/>
      <c r="AU21" s="87"/>
    </row>
    <row r="22" spans="2:47" ht="24.95" customHeight="1">
      <c r="B22" s="554"/>
      <c r="C22" s="258" t="s">
        <v>210</v>
      </c>
      <c r="D22" s="282" t="s">
        <v>215</v>
      </c>
      <c r="E22" s="284">
        <v>45071</v>
      </c>
      <c r="F22" s="95"/>
      <c r="G22" s="130"/>
      <c r="H22" s="131"/>
      <c r="I22" s="229"/>
      <c r="J22" s="95"/>
      <c r="K22" s="95"/>
      <c r="L22" s="95"/>
      <c r="M22" s="95"/>
      <c r="N22" s="95"/>
      <c r="O22" s="95"/>
      <c r="P22" s="95"/>
      <c r="Q22" s="95"/>
      <c r="R22" s="95"/>
      <c r="S22" s="95"/>
      <c r="T22" s="95"/>
      <c r="U22" s="95"/>
      <c r="V22" s="95"/>
      <c r="W22" s="95"/>
      <c r="X22" s="95"/>
      <c r="Y22" s="93"/>
      <c r="Z22" s="93"/>
      <c r="AA22" s="93"/>
      <c r="AB22" s="125"/>
      <c r="AC22" s="125"/>
      <c r="AD22" s="85"/>
      <c r="AE22" s="85"/>
      <c r="AF22" s="85"/>
      <c r="AG22" s="85"/>
      <c r="AH22" s="85"/>
      <c r="AI22" s="85"/>
      <c r="AJ22" s="85"/>
      <c r="AK22" s="85"/>
      <c r="AL22" s="85"/>
      <c r="AM22" s="85"/>
      <c r="AN22" s="85"/>
      <c r="AO22" s="85"/>
      <c r="AP22" s="85"/>
      <c r="AQ22" s="87"/>
      <c r="AR22" s="87"/>
      <c r="AS22" s="87"/>
      <c r="AT22" s="87"/>
      <c r="AU22" s="87"/>
    </row>
    <row r="23" spans="2:47" ht="24.95" customHeight="1">
      <c r="B23" s="554"/>
      <c r="C23" s="258" t="s">
        <v>211</v>
      </c>
      <c r="D23" s="287"/>
      <c r="E23" s="285">
        <v>200000</v>
      </c>
      <c r="F23" s="95"/>
      <c r="G23" s="130"/>
      <c r="H23" s="131"/>
      <c r="I23" s="229"/>
      <c r="J23" s="95"/>
      <c r="K23" s="95"/>
      <c r="L23" s="95"/>
      <c r="M23" s="95"/>
      <c r="N23" s="95"/>
      <c r="O23" s="95"/>
      <c r="P23" s="95"/>
      <c r="Q23" s="95"/>
      <c r="R23" s="95"/>
      <c r="S23" s="95"/>
      <c r="T23" s="95"/>
      <c r="U23" s="95"/>
      <c r="V23" s="95"/>
      <c r="W23" s="95"/>
      <c r="X23" s="95"/>
      <c r="Y23" s="93"/>
      <c r="Z23" s="93"/>
      <c r="AA23" s="93"/>
      <c r="AB23" s="125"/>
      <c r="AC23" s="125"/>
      <c r="AD23" s="85"/>
      <c r="AE23" s="85"/>
      <c r="AF23" s="85"/>
      <c r="AG23" s="85"/>
      <c r="AH23" s="85"/>
      <c r="AI23" s="85"/>
      <c r="AJ23" s="85"/>
      <c r="AK23" s="85"/>
      <c r="AL23" s="85"/>
      <c r="AM23" s="85"/>
      <c r="AN23" s="85"/>
      <c r="AO23" s="85"/>
      <c r="AP23" s="85"/>
      <c r="AQ23" s="87"/>
      <c r="AR23" s="87"/>
      <c r="AS23" s="87"/>
      <c r="AT23" s="87"/>
      <c r="AU23" s="87"/>
    </row>
    <row r="24" spans="2:47" ht="24.95" customHeight="1">
      <c r="B24" s="554"/>
      <c r="C24" s="258" t="s">
        <v>212</v>
      </c>
      <c r="D24" s="489"/>
      <c r="E24" s="285" t="s">
        <v>362</v>
      </c>
      <c r="F24" s="95"/>
      <c r="G24" s="130"/>
      <c r="H24" s="131"/>
      <c r="I24" s="229"/>
      <c r="J24" s="95"/>
      <c r="K24" s="95"/>
      <c r="L24" s="95"/>
      <c r="M24" s="95"/>
      <c r="N24" s="95"/>
      <c r="O24" s="95"/>
      <c r="P24" s="95"/>
      <c r="Q24" s="95"/>
      <c r="R24" s="95"/>
      <c r="S24" s="95"/>
      <c r="T24" s="95"/>
      <c r="U24" s="95"/>
      <c r="V24" s="95"/>
      <c r="W24" s="95"/>
      <c r="X24" s="95"/>
      <c r="Y24" s="93"/>
      <c r="Z24" s="93"/>
      <c r="AA24" s="93"/>
      <c r="AB24" s="125"/>
      <c r="AC24" s="125"/>
      <c r="AD24" s="85"/>
      <c r="AE24" s="85"/>
      <c r="AF24" s="85"/>
      <c r="AG24" s="85"/>
      <c r="AH24" s="85"/>
      <c r="AI24" s="85"/>
      <c r="AJ24" s="85"/>
      <c r="AK24" s="85"/>
      <c r="AL24" s="85"/>
      <c r="AM24" s="85"/>
      <c r="AN24" s="85"/>
      <c r="AO24" s="85"/>
      <c r="AP24" s="85"/>
      <c r="AQ24" s="87"/>
      <c r="AR24" s="87"/>
      <c r="AS24" s="87"/>
      <c r="AT24" s="87"/>
      <c r="AU24" s="87"/>
    </row>
    <row r="25" spans="2:47" ht="24.95" customHeight="1">
      <c r="B25" s="554"/>
      <c r="C25" s="258" t="s">
        <v>213</v>
      </c>
      <c r="D25" s="459">
        <f>MIN(D24,D23)</f>
        <v>0</v>
      </c>
      <c r="E25" s="286" t="s">
        <v>230</v>
      </c>
      <c r="F25" s="95"/>
      <c r="G25" s="130"/>
      <c r="H25" s="131"/>
      <c r="I25" s="229"/>
      <c r="J25" s="95"/>
      <c r="K25" s="95"/>
      <c r="L25" s="95"/>
      <c r="M25" s="95"/>
      <c r="N25" s="95"/>
      <c r="O25" s="95"/>
      <c r="P25" s="95"/>
      <c r="Q25" s="95"/>
      <c r="R25" s="95"/>
      <c r="S25" s="95"/>
      <c r="T25" s="95"/>
      <c r="U25" s="95"/>
      <c r="V25" s="95"/>
      <c r="W25" s="95"/>
      <c r="X25" s="95"/>
      <c r="Y25" s="93"/>
      <c r="Z25" s="93"/>
      <c r="AA25" s="93"/>
      <c r="AB25" s="125"/>
      <c r="AC25" s="125"/>
      <c r="AD25" s="85"/>
      <c r="AE25" s="85"/>
      <c r="AF25" s="85"/>
      <c r="AG25" s="85"/>
      <c r="AH25" s="85"/>
      <c r="AI25" s="85"/>
      <c r="AJ25" s="85"/>
      <c r="AK25" s="85"/>
      <c r="AL25" s="85"/>
      <c r="AM25" s="85"/>
      <c r="AN25" s="85"/>
      <c r="AO25" s="85"/>
      <c r="AP25" s="85"/>
      <c r="AQ25" s="87"/>
      <c r="AR25" s="87"/>
      <c r="AS25" s="87"/>
      <c r="AT25" s="87"/>
      <c r="AU25" s="87"/>
    </row>
    <row r="26" spans="2:47" ht="24.95" customHeight="1" thickBot="1">
      <c r="B26" s="555"/>
      <c r="C26" s="259" t="s">
        <v>214</v>
      </c>
      <c r="D26" s="460">
        <f>D25</f>
        <v>0</v>
      </c>
      <c r="E26" s="452" t="s">
        <v>229</v>
      </c>
      <c r="F26" s="95"/>
      <c r="G26" s="130"/>
      <c r="H26" s="131"/>
      <c r="I26" s="229"/>
      <c r="J26" s="95"/>
      <c r="K26" s="95"/>
      <c r="L26" s="95"/>
      <c r="M26" s="95"/>
      <c r="N26" s="95"/>
      <c r="O26" s="95"/>
      <c r="P26" s="95"/>
      <c r="Q26" s="95"/>
      <c r="R26" s="95"/>
      <c r="S26" s="95"/>
      <c r="T26" s="95"/>
      <c r="U26" s="95"/>
      <c r="V26" s="95"/>
      <c r="W26" s="95"/>
      <c r="X26" s="95"/>
      <c r="Y26" s="93"/>
      <c r="Z26" s="93"/>
      <c r="AA26" s="93"/>
      <c r="AB26" s="125"/>
      <c r="AC26" s="125"/>
      <c r="AD26" s="85"/>
      <c r="AE26" s="85"/>
      <c r="AF26" s="85"/>
      <c r="AG26" s="85"/>
      <c r="AH26" s="85"/>
      <c r="AI26" s="85"/>
      <c r="AJ26" s="85"/>
      <c r="AK26" s="85"/>
      <c r="AL26" s="85"/>
      <c r="AM26" s="85"/>
      <c r="AN26" s="85"/>
      <c r="AO26" s="85"/>
      <c r="AP26" s="85"/>
      <c r="AQ26" s="87"/>
      <c r="AR26" s="87"/>
      <c r="AS26" s="87"/>
      <c r="AT26" s="87"/>
      <c r="AU26" s="87"/>
    </row>
    <row r="27" spans="2:47" ht="24.95" customHeight="1">
      <c r="B27" s="556" t="s">
        <v>222</v>
      </c>
      <c r="C27" s="453" t="s">
        <v>206</v>
      </c>
      <c r="D27" s="454"/>
      <c r="E27" s="455" t="s">
        <v>227</v>
      </c>
      <c r="F27" s="95"/>
      <c r="G27" s="130"/>
      <c r="H27" s="131"/>
      <c r="I27" s="229"/>
      <c r="J27" s="95"/>
      <c r="K27" s="95"/>
      <c r="L27" s="95"/>
      <c r="M27" s="95"/>
      <c r="N27" s="95"/>
      <c r="O27" s="95"/>
      <c r="P27" s="95"/>
      <c r="Q27" s="95"/>
      <c r="R27" s="95"/>
      <c r="S27" s="95"/>
      <c r="T27" s="95"/>
      <c r="U27" s="95"/>
      <c r="V27" s="95"/>
      <c r="W27" s="95"/>
      <c r="X27" s="95"/>
      <c r="Y27" s="93"/>
      <c r="Z27" s="93"/>
      <c r="AA27" s="93"/>
      <c r="AB27" s="125"/>
      <c r="AC27" s="125"/>
      <c r="AD27" s="85"/>
      <c r="AE27" s="85"/>
      <c r="AF27" s="85"/>
      <c r="AG27" s="85"/>
      <c r="AH27" s="85"/>
      <c r="AI27" s="85"/>
      <c r="AJ27" s="85"/>
      <c r="AK27" s="85"/>
      <c r="AL27" s="85"/>
      <c r="AM27" s="85"/>
      <c r="AN27" s="85"/>
      <c r="AO27" s="85"/>
      <c r="AP27" s="85"/>
      <c r="AQ27" s="87"/>
      <c r="AR27" s="87"/>
      <c r="AS27" s="87"/>
      <c r="AT27" s="87"/>
      <c r="AU27" s="87"/>
    </row>
    <row r="28" spans="2:47" ht="24.95" customHeight="1">
      <c r="B28" s="554"/>
      <c r="C28" s="258" t="s">
        <v>207</v>
      </c>
      <c r="D28" s="289"/>
      <c r="E28" s="279">
        <v>6</v>
      </c>
      <c r="F28" s="95"/>
      <c r="G28" s="130"/>
      <c r="H28" s="131"/>
      <c r="I28" s="229"/>
      <c r="J28" s="95"/>
      <c r="K28" s="95"/>
      <c r="L28" s="95"/>
      <c r="M28" s="95"/>
      <c r="N28" s="95"/>
      <c r="O28" s="95"/>
      <c r="P28" s="95"/>
      <c r="Q28" s="95"/>
      <c r="R28" s="95"/>
      <c r="S28" s="95"/>
      <c r="T28" s="95"/>
      <c r="U28" s="95"/>
      <c r="V28" s="95"/>
      <c r="W28" s="95"/>
      <c r="X28" s="95"/>
      <c r="Y28" s="93"/>
      <c r="Z28" s="93"/>
      <c r="AA28" s="93"/>
      <c r="AB28" s="125"/>
      <c r="AC28" s="125"/>
      <c r="AD28" s="85"/>
      <c r="AE28" s="85"/>
      <c r="AF28" s="85"/>
      <c r="AG28" s="85"/>
      <c r="AH28" s="85"/>
      <c r="AI28" s="85"/>
      <c r="AJ28" s="85"/>
      <c r="AK28" s="85"/>
      <c r="AL28" s="85"/>
      <c r="AM28" s="85"/>
      <c r="AN28" s="85"/>
      <c r="AO28" s="85"/>
      <c r="AP28" s="85"/>
      <c r="AQ28" s="87"/>
      <c r="AR28" s="87"/>
      <c r="AS28" s="87"/>
      <c r="AT28" s="87"/>
      <c r="AU28" s="87"/>
    </row>
    <row r="29" spans="2:47" ht="24.95" customHeight="1">
      <c r="B29" s="554"/>
      <c r="C29" s="258" t="s">
        <v>208</v>
      </c>
      <c r="D29" s="282"/>
      <c r="E29" s="279" t="s">
        <v>228</v>
      </c>
      <c r="F29" s="95"/>
      <c r="G29" s="130"/>
      <c r="H29" s="131"/>
      <c r="I29" s="229"/>
      <c r="J29" s="95"/>
      <c r="K29" s="95"/>
      <c r="L29" s="95"/>
      <c r="M29" s="95"/>
      <c r="N29" s="95"/>
      <c r="O29" s="95"/>
      <c r="P29" s="95"/>
      <c r="Q29" s="95"/>
      <c r="R29" s="95"/>
      <c r="S29" s="95"/>
      <c r="T29" s="95"/>
      <c r="U29" s="95"/>
      <c r="V29" s="95"/>
      <c r="W29" s="95"/>
      <c r="X29" s="95"/>
      <c r="Y29" s="93"/>
      <c r="Z29" s="93"/>
      <c r="AA29" s="93"/>
      <c r="AB29" s="125"/>
      <c r="AC29" s="125"/>
      <c r="AD29" s="85"/>
      <c r="AE29" s="85"/>
      <c r="AF29" s="85"/>
      <c r="AG29" s="85"/>
      <c r="AH29" s="85"/>
      <c r="AI29" s="85"/>
      <c r="AJ29" s="85"/>
      <c r="AK29" s="85"/>
      <c r="AL29" s="85"/>
      <c r="AM29" s="85"/>
      <c r="AN29" s="85"/>
      <c r="AO29" s="85"/>
      <c r="AP29" s="85"/>
      <c r="AQ29" s="87"/>
      <c r="AR29" s="87"/>
      <c r="AS29" s="87"/>
      <c r="AT29" s="87"/>
      <c r="AU29" s="87"/>
    </row>
    <row r="30" spans="2:47" ht="24.95" customHeight="1">
      <c r="B30" s="554"/>
      <c r="C30" s="258" t="s">
        <v>210</v>
      </c>
      <c r="D30" s="282" t="s">
        <v>215</v>
      </c>
      <c r="E30" s="284">
        <v>45071</v>
      </c>
      <c r="F30" s="95"/>
      <c r="G30" s="130"/>
      <c r="H30" s="131"/>
      <c r="I30" s="229"/>
      <c r="J30" s="95"/>
      <c r="K30" s="95"/>
      <c r="L30" s="95"/>
      <c r="M30" s="95"/>
      <c r="N30" s="95"/>
      <c r="O30" s="95"/>
      <c r="P30" s="95"/>
      <c r="Q30" s="95"/>
      <c r="R30" s="95"/>
      <c r="S30" s="95"/>
      <c r="T30" s="95"/>
      <c r="U30" s="95"/>
      <c r="V30" s="95"/>
      <c r="W30" s="95"/>
      <c r="X30" s="95"/>
      <c r="Y30" s="93"/>
      <c r="Z30" s="93"/>
      <c r="AA30" s="93"/>
      <c r="AB30" s="125"/>
      <c r="AC30" s="125"/>
      <c r="AD30" s="85"/>
      <c r="AE30" s="85"/>
      <c r="AF30" s="85"/>
      <c r="AG30" s="85"/>
      <c r="AH30" s="85"/>
      <c r="AI30" s="85"/>
      <c r="AJ30" s="85"/>
      <c r="AK30" s="85"/>
      <c r="AL30" s="85"/>
      <c r="AM30" s="85"/>
      <c r="AN30" s="85"/>
      <c r="AO30" s="85"/>
      <c r="AP30" s="85"/>
      <c r="AQ30" s="87"/>
      <c r="AR30" s="87"/>
      <c r="AS30" s="87"/>
      <c r="AT30" s="87"/>
      <c r="AU30" s="87"/>
    </row>
    <row r="31" spans="2:47" ht="24.95" customHeight="1">
      <c r="B31" s="554"/>
      <c r="C31" s="258" t="s">
        <v>211</v>
      </c>
      <c r="D31" s="287"/>
      <c r="E31" s="285">
        <v>200000</v>
      </c>
      <c r="F31" s="95"/>
      <c r="G31" s="130"/>
      <c r="H31" s="131"/>
      <c r="I31" s="229"/>
      <c r="J31" s="95"/>
      <c r="K31" s="95"/>
      <c r="L31" s="95"/>
      <c r="M31" s="95"/>
      <c r="N31" s="95"/>
      <c r="O31" s="95"/>
      <c r="P31" s="95"/>
      <c r="Q31" s="95"/>
      <c r="R31" s="95"/>
      <c r="S31" s="95"/>
      <c r="T31" s="95"/>
      <c r="U31" s="95"/>
      <c r="V31" s="95"/>
      <c r="W31" s="95"/>
      <c r="X31" s="95"/>
      <c r="Y31" s="93"/>
      <c r="Z31" s="93"/>
      <c r="AA31" s="93"/>
      <c r="AB31" s="125"/>
      <c r="AC31" s="125"/>
      <c r="AD31" s="85"/>
      <c r="AE31" s="85"/>
      <c r="AF31" s="85"/>
      <c r="AG31" s="85"/>
      <c r="AH31" s="85"/>
      <c r="AI31" s="85"/>
      <c r="AJ31" s="85"/>
      <c r="AK31" s="85"/>
      <c r="AL31" s="85"/>
      <c r="AM31" s="85"/>
      <c r="AN31" s="85"/>
      <c r="AO31" s="85"/>
      <c r="AP31" s="85"/>
      <c r="AQ31" s="87"/>
      <c r="AR31" s="87"/>
      <c r="AS31" s="87"/>
      <c r="AT31" s="87"/>
      <c r="AU31" s="87"/>
    </row>
    <row r="32" spans="2:47" ht="24.95" customHeight="1">
      <c r="B32" s="554"/>
      <c r="C32" s="258" t="s">
        <v>212</v>
      </c>
      <c r="D32" s="489"/>
      <c r="E32" s="285" t="s">
        <v>362</v>
      </c>
      <c r="F32" s="95"/>
      <c r="G32" s="130"/>
      <c r="H32" s="131"/>
      <c r="I32" s="229"/>
      <c r="J32" s="95"/>
      <c r="K32" s="95"/>
      <c r="L32" s="95"/>
      <c r="M32" s="95"/>
      <c r="N32" s="95"/>
      <c r="O32" s="95"/>
      <c r="P32" s="95"/>
      <c r="Q32" s="95"/>
      <c r="R32" s="95"/>
      <c r="S32" s="95"/>
      <c r="T32" s="95"/>
      <c r="U32" s="95"/>
      <c r="V32" s="95"/>
      <c r="W32" s="95"/>
      <c r="X32" s="95"/>
      <c r="Y32" s="93"/>
      <c r="Z32" s="93"/>
      <c r="AA32" s="93"/>
      <c r="AB32" s="125"/>
      <c r="AC32" s="125"/>
      <c r="AD32" s="85"/>
      <c r="AE32" s="85"/>
      <c r="AF32" s="85"/>
      <c r="AG32" s="85"/>
      <c r="AH32" s="85"/>
      <c r="AI32" s="85"/>
      <c r="AJ32" s="85"/>
      <c r="AK32" s="85"/>
      <c r="AL32" s="85"/>
      <c r="AM32" s="85"/>
      <c r="AN32" s="85"/>
      <c r="AO32" s="85"/>
      <c r="AP32" s="85"/>
      <c r="AQ32" s="87"/>
      <c r="AR32" s="87"/>
      <c r="AS32" s="87"/>
      <c r="AT32" s="87"/>
      <c r="AU32" s="87"/>
    </row>
    <row r="33" spans="2:47" ht="24.95" customHeight="1">
      <c r="B33" s="554"/>
      <c r="C33" s="258" t="s">
        <v>213</v>
      </c>
      <c r="D33" s="490">
        <f>MIN(D32,D31)</f>
        <v>0</v>
      </c>
      <c r="E33" s="286" t="s">
        <v>230</v>
      </c>
      <c r="F33" s="95"/>
      <c r="G33" s="130"/>
      <c r="H33" s="131"/>
      <c r="I33" s="229"/>
      <c r="J33" s="95"/>
      <c r="K33" s="95"/>
      <c r="L33" s="95"/>
      <c r="M33" s="95"/>
      <c r="N33" s="95"/>
      <c r="O33" s="95"/>
      <c r="P33" s="95"/>
      <c r="Q33" s="95"/>
      <c r="R33" s="95"/>
      <c r="S33" s="95"/>
      <c r="T33" s="95"/>
      <c r="U33" s="95"/>
      <c r="V33" s="95"/>
      <c r="W33" s="95"/>
      <c r="X33" s="95"/>
      <c r="Y33" s="93"/>
      <c r="Z33" s="93"/>
      <c r="AA33" s="93"/>
      <c r="AB33" s="125"/>
      <c r="AC33" s="125"/>
      <c r="AD33" s="85"/>
      <c r="AE33" s="85"/>
      <c r="AF33" s="85"/>
      <c r="AG33" s="85"/>
      <c r="AH33" s="85"/>
      <c r="AI33" s="85"/>
      <c r="AJ33" s="85"/>
      <c r="AK33" s="85"/>
      <c r="AL33" s="85"/>
      <c r="AM33" s="85"/>
      <c r="AN33" s="85"/>
      <c r="AO33" s="85"/>
      <c r="AP33" s="85"/>
      <c r="AQ33" s="87"/>
      <c r="AR33" s="87"/>
      <c r="AS33" s="87"/>
      <c r="AT33" s="87"/>
      <c r="AU33" s="87"/>
    </row>
    <row r="34" spans="2:47" ht="24.95" customHeight="1" thickBot="1">
      <c r="B34" s="555"/>
      <c r="C34" s="259" t="s">
        <v>214</v>
      </c>
      <c r="D34" s="491">
        <f>D33</f>
        <v>0</v>
      </c>
      <c r="E34" s="452" t="s">
        <v>229</v>
      </c>
      <c r="F34" s="95"/>
      <c r="G34" s="130"/>
      <c r="H34" s="131"/>
      <c r="I34" s="229"/>
      <c r="J34" s="95"/>
      <c r="K34" s="95"/>
      <c r="L34" s="95"/>
      <c r="M34" s="95"/>
      <c r="N34" s="95"/>
      <c r="O34" s="95"/>
      <c r="P34" s="95"/>
      <c r="Q34" s="95"/>
      <c r="R34" s="95"/>
      <c r="S34" s="95"/>
      <c r="T34" s="95"/>
      <c r="U34" s="95"/>
      <c r="V34" s="95"/>
      <c r="W34" s="95"/>
      <c r="X34" s="95"/>
      <c r="Y34" s="93"/>
      <c r="Z34" s="93"/>
      <c r="AA34" s="93"/>
      <c r="AB34" s="125"/>
      <c r="AC34" s="125"/>
      <c r="AD34" s="85"/>
      <c r="AE34" s="85"/>
      <c r="AF34" s="85"/>
      <c r="AG34" s="85"/>
      <c r="AH34" s="85"/>
      <c r="AI34" s="85"/>
      <c r="AJ34" s="85"/>
      <c r="AK34" s="85"/>
      <c r="AL34" s="85"/>
      <c r="AM34" s="85"/>
      <c r="AN34" s="85"/>
      <c r="AO34" s="85"/>
      <c r="AP34" s="85"/>
      <c r="AQ34" s="87"/>
      <c r="AR34" s="87"/>
      <c r="AS34" s="87"/>
      <c r="AT34" s="87"/>
      <c r="AU34" s="87"/>
    </row>
    <row r="35" spans="2:47" ht="24.95" customHeight="1">
      <c r="B35" s="556" t="s">
        <v>223</v>
      </c>
      <c r="C35" s="453" t="s">
        <v>206</v>
      </c>
      <c r="D35" s="454"/>
      <c r="E35" s="455" t="s">
        <v>227</v>
      </c>
      <c r="F35" s="95"/>
      <c r="G35" s="130"/>
      <c r="H35" s="131"/>
      <c r="I35" s="229"/>
      <c r="J35" s="95"/>
      <c r="K35" s="95"/>
      <c r="L35" s="95"/>
      <c r="M35" s="95"/>
      <c r="N35" s="95"/>
      <c r="O35" s="95"/>
      <c r="P35" s="95"/>
      <c r="Q35" s="95"/>
      <c r="R35" s="95"/>
      <c r="S35" s="95"/>
      <c r="T35" s="95"/>
      <c r="U35" s="95"/>
      <c r="V35" s="95"/>
      <c r="W35" s="95"/>
      <c r="X35" s="95"/>
      <c r="Y35" s="93"/>
      <c r="Z35" s="93"/>
      <c r="AA35" s="93"/>
      <c r="AB35" s="125"/>
      <c r="AC35" s="125"/>
      <c r="AD35" s="85"/>
      <c r="AE35" s="85"/>
      <c r="AF35" s="85"/>
      <c r="AG35" s="85"/>
      <c r="AH35" s="85"/>
      <c r="AI35" s="85"/>
      <c r="AJ35" s="85"/>
      <c r="AK35" s="85"/>
      <c r="AL35" s="85"/>
      <c r="AM35" s="85"/>
      <c r="AN35" s="85"/>
      <c r="AO35" s="85"/>
      <c r="AP35" s="85"/>
      <c r="AQ35" s="87"/>
      <c r="AR35" s="87"/>
      <c r="AS35" s="87"/>
      <c r="AT35" s="87"/>
      <c r="AU35" s="87"/>
    </row>
    <row r="36" spans="2:47" ht="24.95" customHeight="1">
      <c r="B36" s="554"/>
      <c r="C36" s="258" t="s">
        <v>207</v>
      </c>
      <c r="D36" s="289"/>
      <c r="E36" s="279">
        <v>6</v>
      </c>
      <c r="F36" s="95"/>
      <c r="G36" s="130"/>
      <c r="H36" s="131"/>
      <c r="I36" s="229"/>
      <c r="J36" s="95"/>
      <c r="K36" s="95"/>
      <c r="L36" s="95"/>
      <c r="M36" s="95"/>
      <c r="N36" s="95"/>
      <c r="O36" s="95"/>
      <c r="P36" s="95"/>
      <c r="Q36" s="95"/>
      <c r="R36" s="95"/>
      <c r="S36" s="95"/>
      <c r="T36" s="95"/>
      <c r="U36" s="95"/>
      <c r="V36" s="95"/>
      <c r="W36" s="95"/>
      <c r="X36" s="95"/>
      <c r="Y36" s="93"/>
      <c r="Z36" s="93"/>
      <c r="AA36" s="93"/>
      <c r="AB36" s="125"/>
      <c r="AC36" s="125"/>
      <c r="AD36" s="85"/>
      <c r="AE36" s="85"/>
      <c r="AF36" s="85"/>
      <c r="AG36" s="85"/>
      <c r="AH36" s="85"/>
      <c r="AI36" s="85"/>
      <c r="AJ36" s="85"/>
      <c r="AK36" s="85"/>
      <c r="AL36" s="85"/>
      <c r="AM36" s="85"/>
      <c r="AN36" s="85"/>
      <c r="AO36" s="85"/>
      <c r="AP36" s="85"/>
      <c r="AQ36" s="87"/>
      <c r="AR36" s="87"/>
      <c r="AS36" s="87"/>
      <c r="AT36" s="87"/>
      <c r="AU36" s="87"/>
    </row>
    <row r="37" spans="2:47" ht="24.95" customHeight="1">
      <c r="B37" s="554"/>
      <c r="C37" s="258" t="s">
        <v>208</v>
      </c>
      <c r="D37" s="282"/>
      <c r="E37" s="279" t="s">
        <v>228</v>
      </c>
      <c r="F37" s="95"/>
      <c r="G37" s="130"/>
      <c r="H37" s="131"/>
      <c r="I37" s="229"/>
      <c r="J37" s="95"/>
      <c r="K37" s="95"/>
      <c r="L37" s="95"/>
      <c r="M37" s="95"/>
      <c r="N37" s="95"/>
      <c r="O37" s="95"/>
      <c r="P37" s="95"/>
      <c r="Q37" s="95"/>
      <c r="R37" s="95"/>
      <c r="S37" s="95"/>
      <c r="T37" s="95"/>
      <c r="U37" s="95"/>
      <c r="V37" s="95"/>
      <c r="W37" s="95"/>
      <c r="X37" s="95"/>
      <c r="Y37" s="93"/>
      <c r="Z37" s="93"/>
      <c r="AA37" s="93"/>
      <c r="AB37" s="125"/>
      <c r="AC37" s="125"/>
      <c r="AD37" s="85"/>
      <c r="AE37" s="85"/>
      <c r="AF37" s="85"/>
      <c r="AG37" s="85"/>
      <c r="AH37" s="85"/>
      <c r="AI37" s="85"/>
      <c r="AJ37" s="85"/>
      <c r="AK37" s="85"/>
      <c r="AL37" s="85"/>
      <c r="AM37" s="85"/>
      <c r="AN37" s="85"/>
      <c r="AO37" s="85"/>
      <c r="AP37" s="85"/>
      <c r="AQ37" s="87"/>
      <c r="AR37" s="87"/>
      <c r="AS37" s="87"/>
      <c r="AT37" s="87"/>
      <c r="AU37" s="87"/>
    </row>
    <row r="38" spans="2:47" ht="24.95" customHeight="1">
      <c r="B38" s="554"/>
      <c r="C38" s="258" t="s">
        <v>210</v>
      </c>
      <c r="D38" s="282" t="s">
        <v>215</v>
      </c>
      <c r="E38" s="284">
        <v>45071</v>
      </c>
      <c r="F38" s="95"/>
      <c r="G38" s="130"/>
      <c r="H38" s="131"/>
      <c r="I38" s="229"/>
      <c r="J38" s="95"/>
      <c r="K38" s="95"/>
      <c r="L38" s="95"/>
      <c r="M38" s="95"/>
      <c r="N38" s="95"/>
      <c r="O38" s="95"/>
      <c r="P38" s="95"/>
      <c r="Q38" s="95"/>
      <c r="R38" s="95"/>
      <c r="S38" s="95"/>
      <c r="T38" s="95"/>
      <c r="U38" s="95"/>
      <c r="V38" s="95"/>
      <c r="W38" s="95"/>
      <c r="X38" s="95"/>
      <c r="Y38" s="93"/>
      <c r="Z38" s="93"/>
      <c r="AA38" s="93"/>
      <c r="AB38" s="125"/>
      <c r="AC38" s="125"/>
      <c r="AD38" s="85"/>
      <c r="AE38" s="85"/>
      <c r="AF38" s="85"/>
      <c r="AG38" s="85"/>
      <c r="AH38" s="85"/>
      <c r="AI38" s="85"/>
      <c r="AJ38" s="85"/>
      <c r="AK38" s="85"/>
      <c r="AL38" s="85"/>
      <c r="AM38" s="85"/>
      <c r="AN38" s="85"/>
      <c r="AO38" s="85"/>
      <c r="AP38" s="85"/>
      <c r="AQ38" s="87"/>
      <c r="AR38" s="87"/>
      <c r="AS38" s="87"/>
      <c r="AT38" s="87"/>
      <c r="AU38" s="87"/>
    </row>
    <row r="39" spans="2:47" ht="24.95" customHeight="1">
      <c r="B39" s="554"/>
      <c r="C39" s="258" t="s">
        <v>211</v>
      </c>
      <c r="D39" s="287"/>
      <c r="E39" s="285">
        <v>200000</v>
      </c>
      <c r="F39" s="95"/>
      <c r="G39" s="130"/>
      <c r="H39" s="131"/>
      <c r="I39" s="229"/>
      <c r="J39" s="95"/>
      <c r="K39" s="95"/>
      <c r="L39" s="95"/>
      <c r="M39" s="95"/>
      <c r="N39" s="95"/>
      <c r="O39" s="95"/>
      <c r="P39" s="95"/>
      <c r="Q39" s="95"/>
      <c r="R39" s="95"/>
      <c r="S39" s="95"/>
      <c r="T39" s="95"/>
      <c r="U39" s="95"/>
      <c r="V39" s="95"/>
      <c r="W39" s="95"/>
      <c r="X39" s="95"/>
      <c r="Y39" s="93"/>
      <c r="Z39" s="93"/>
      <c r="AA39" s="93"/>
      <c r="AB39" s="125"/>
      <c r="AC39" s="125"/>
      <c r="AD39" s="85"/>
      <c r="AE39" s="85"/>
      <c r="AF39" s="85"/>
      <c r="AG39" s="85"/>
      <c r="AH39" s="85"/>
      <c r="AI39" s="85"/>
      <c r="AJ39" s="85"/>
      <c r="AK39" s="85"/>
      <c r="AL39" s="85"/>
      <c r="AM39" s="85"/>
      <c r="AN39" s="85"/>
      <c r="AO39" s="85"/>
      <c r="AP39" s="85"/>
      <c r="AQ39" s="87"/>
      <c r="AR39" s="87"/>
      <c r="AS39" s="87"/>
      <c r="AT39" s="87"/>
      <c r="AU39" s="87"/>
    </row>
    <row r="40" spans="2:47" ht="24.95" customHeight="1">
      <c r="B40" s="554"/>
      <c r="C40" s="258" t="s">
        <v>212</v>
      </c>
      <c r="D40" s="489"/>
      <c r="E40" s="285" t="s">
        <v>362</v>
      </c>
      <c r="F40" s="95"/>
      <c r="G40" s="130"/>
      <c r="H40" s="131"/>
      <c r="I40" s="229"/>
      <c r="J40" s="95"/>
      <c r="K40" s="95"/>
      <c r="L40" s="95"/>
      <c r="M40" s="95"/>
      <c r="N40" s="95"/>
      <c r="O40" s="95"/>
      <c r="P40" s="95"/>
      <c r="Q40" s="95"/>
      <c r="R40" s="95"/>
      <c r="S40" s="95"/>
      <c r="T40" s="95"/>
      <c r="U40" s="95"/>
      <c r="V40" s="95"/>
      <c r="W40" s="95"/>
      <c r="X40" s="95"/>
      <c r="Y40" s="93"/>
      <c r="Z40" s="93"/>
      <c r="AA40" s="93"/>
      <c r="AB40" s="125"/>
      <c r="AC40" s="125"/>
      <c r="AD40" s="85"/>
      <c r="AE40" s="85"/>
      <c r="AF40" s="85"/>
      <c r="AG40" s="85"/>
      <c r="AH40" s="85"/>
      <c r="AI40" s="85"/>
      <c r="AJ40" s="85"/>
      <c r="AK40" s="85"/>
      <c r="AL40" s="85"/>
      <c r="AM40" s="85"/>
      <c r="AN40" s="85"/>
      <c r="AO40" s="85"/>
      <c r="AP40" s="85"/>
      <c r="AQ40" s="87"/>
      <c r="AR40" s="87"/>
      <c r="AS40" s="87"/>
      <c r="AT40" s="87"/>
      <c r="AU40" s="87"/>
    </row>
    <row r="41" spans="2:47" ht="24.95" customHeight="1">
      <c r="B41" s="554"/>
      <c r="C41" s="258" t="s">
        <v>213</v>
      </c>
      <c r="D41" s="459">
        <f>MIN(D40,D39)</f>
        <v>0</v>
      </c>
      <c r="E41" s="286" t="s">
        <v>230</v>
      </c>
      <c r="F41" s="95"/>
      <c r="G41" s="130"/>
      <c r="H41" s="131"/>
      <c r="I41" s="229"/>
      <c r="J41" s="95"/>
      <c r="K41" s="95"/>
      <c r="L41" s="95"/>
      <c r="M41" s="95"/>
      <c r="N41" s="95"/>
      <c r="O41" s="95"/>
      <c r="P41" s="95"/>
      <c r="Q41" s="95"/>
      <c r="R41" s="95"/>
      <c r="S41" s="95"/>
      <c r="T41" s="95"/>
      <c r="U41" s="95"/>
      <c r="V41" s="95"/>
      <c r="W41" s="95"/>
      <c r="X41" s="95"/>
      <c r="Y41" s="93"/>
      <c r="Z41" s="93"/>
      <c r="AA41" s="93"/>
      <c r="AB41" s="125"/>
      <c r="AC41" s="125"/>
      <c r="AD41" s="85"/>
      <c r="AE41" s="85"/>
      <c r="AF41" s="85"/>
      <c r="AG41" s="85"/>
      <c r="AH41" s="85"/>
      <c r="AI41" s="85"/>
      <c r="AJ41" s="85"/>
      <c r="AK41" s="85"/>
      <c r="AL41" s="85"/>
      <c r="AM41" s="85"/>
      <c r="AN41" s="85"/>
      <c r="AO41" s="85"/>
      <c r="AP41" s="85"/>
      <c r="AQ41" s="87"/>
      <c r="AR41" s="87"/>
      <c r="AS41" s="87"/>
      <c r="AT41" s="87"/>
      <c r="AU41" s="87"/>
    </row>
    <row r="42" spans="2:47" ht="24.95" customHeight="1" thickBot="1">
      <c r="B42" s="555"/>
      <c r="C42" s="259" t="s">
        <v>214</v>
      </c>
      <c r="D42" s="460">
        <f>D41</f>
        <v>0</v>
      </c>
      <c r="E42" s="452" t="s">
        <v>229</v>
      </c>
      <c r="F42" s="95"/>
      <c r="G42" s="130"/>
      <c r="H42" s="131"/>
      <c r="I42" s="229"/>
      <c r="J42" s="95"/>
      <c r="K42" s="95"/>
      <c r="L42" s="95"/>
      <c r="M42" s="95"/>
      <c r="N42" s="95"/>
      <c r="O42" s="95"/>
      <c r="P42" s="95"/>
      <c r="Q42" s="95"/>
      <c r="R42" s="95"/>
      <c r="S42" s="95"/>
      <c r="T42" s="95"/>
      <c r="U42" s="95"/>
      <c r="V42" s="95"/>
      <c r="W42" s="95"/>
      <c r="X42" s="95"/>
      <c r="Y42" s="93"/>
      <c r="Z42" s="93"/>
      <c r="AA42" s="93"/>
      <c r="AB42" s="125"/>
      <c r="AC42" s="125"/>
      <c r="AD42" s="85"/>
      <c r="AE42" s="85"/>
      <c r="AF42" s="85"/>
      <c r="AG42" s="85"/>
      <c r="AH42" s="85"/>
      <c r="AI42" s="85"/>
      <c r="AJ42" s="85"/>
      <c r="AK42" s="85"/>
      <c r="AL42" s="85"/>
      <c r="AM42" s="85"/>
      <c r="AN42" s="85"/>
      <c r="AO42" s="85"/>
      <c r="AP42" s="85"/>
      <c r="AQ42" s="87"/>
      <c r="AR42" s="87"/>
      <c r="AS42" s="87"/>
      <c r="AT42" s="87"/>
      <c r="AU42" s="87"/>
    </row>
    <row r="43" spans="2:47" ht="24.95" customHeight="1">
      <c r="B43" s="556" t="s">
        <v>224</v>
      </c>
      <c r="C43" s="453" t="s">
        <v>206</v>
      </c>
      <c r="D43" s="454"/>
      <c r="E43" s="455" t="s">
        <v>227</v>
      </c>
      <c r="F43" s="95"/>
      <c r="G43" s="130"/>
      <c r="H43" s="131"/>
      <c r="I43" s="229"/>
      <c r="J43" s="95"/>
      <c r="K43" s="95"/>
      <c r="L43" s="95"/>
      <c r="M43" s="95"/>
      <c r="N43" s="95"/>
      <c r="O43" s="95"/>
      <c r="P43" s="95"/>
      <c r="Q43" s="95"/>
      <c r="R43" s="95"/>
      <c r="S43" s="95"/>
      <c r="T43" s="95"/>
      <c r="U43" s="95"/>
      <c r="V43" s="95"/>
      <c r="W43" s="95"/>
      <c r="X43" s="95"/>
      <c r="Y43" s="93"/>
      <c r="Z43" s="93"/>
      <c r="AA43" s="93"/>
      <c r="AB43" s="125"/>
      <c r="AC43" s="125"/>
      <c r="AD43" s="85"/>
      <c r="AE43" s="85"/>
      <c r="AF43" s="85"/>
      <c r="AG43" s="85"/>
      <c r="AH43" s="85"/>
      <c r="AI43" s="85"/>
      <c r="AJ43" s="85"/>
      <c r="AK43" s="85"/>
      <c r="AL43" s="85"/>
      <c r="AM43" s="85"/>
      <c r="AN43" s="85"/>
      <c r="AO43" s="85"/>
      <c r="AP43" s="85"/>
      <c r="AQ43" s="87"/>
      <c r="AR43" s="87"/>
      <c r="AS43" s="87"/>
      <c r="AT43" s="87"/>
      <c r="AU43" s="87"/>
    </row>
    <row r="44" spans="2:47" ht="24.95" customHeight="1">
      <c r="B44" s="554"/>
      <c r="C44" s="258" t="s">
        <v>207</v>
      </c>
      <c r="D44" s="289"/>
      <c r="E44" s="279">
        <v>6</v>
      </c>
      <c r="F44" s="95"/>
      <c r="G44" s="130"/>
      <c r="H44" s="131"/>
      <c r="I44" s="229"/>
      <c r="J44" s="95"/>
      <c r="K44" s="95"/>
      <c r="L44" s="95"/>
      <c r="M44" s="95"/>
      <c r="N44" s="95"/>
      <c r="O44" s="95"/>
      <c r="P44" s="95"/>
      <c r="Q44" s="95"/>
      <c r="R44" s="95"/>
      <c r="S44" s="95"/>
      <c r="T44" s="95"/>
      <c r="U44" s="95"/>
      <c r="V44" s="95"/>
      <c r="W44" s="95"/>
      <c r="X44" s="95"/>
      <c r="Y44" s="93"/>
      <c r="Z44" s="93"/>
      <c r="AA44" s="93"/>
      <c r="AB44" s="125"/>
      <c r="AC44" s="125"/>
      <c r="AD44" s="85"/>
      <c r="AE44" s="85"/>
      <c r="AF44" s="85"/>
      <c r="AG44" s="85"/>
      <c r="AH44" s="85"/>
      <c r="AI44" s="85"/>
      <c r="AJ44" s="85"/>
      <c r="AK44" s="85"/>
      <c r="AL44" s="85"/>
      <c r="AM44" s="85"/>
      <c r="AN44" s="85"/>
      <c r="AO44" s="85"/>
      <c r="AP44" s="85"/>
      <c r="AQ44" s="87"/>
      <c r="AR44" s="87"/>
      <c r="AS44" s="87"/>
      <c r="AT44" s="87"/>
      <c r="AU44" s="87"/>
    </row>
    <row r="45" spans="2:47" ht="24.95" customHeight="1">
      <c r="B45" s="554"/>
      <c r="C45" s="258" t="s">
        <v>208</v>
      </c>
      <c r="D45" s="282"/>
      <c r="E45" s="279" t="s">
        <v>228</v>
      </c>
      <c r="F45" s="95"/>
      <c r="G45" s="130"/>
      <c r="H45" s="131"/>
      <c r="I45" s="229"/>
      <c r="J45" s="95"/>
      <c r="K45" s="95"/>
      <c r="L45" s="95"/>
      <c r="M45" s="95"/>
      <c r="N45" s="95"/>
      <c r="O45" s="95"/>
      <c r="P45" s="95"/>
      <c r="Q45" s="95"/>
      <c r="R45" s="95"/>
      <c r="S45" s="95"/>
      <c r="T45" s="95"/>
      <c r="U45" s="95"/>
      <c r="V45" s="95"/>
      <c r="W45" s="95"/>
      <c r="X45" s="95"/>
      <c r="Y45" s="93"/>
      <c r="Z45" s="93"/>
      <c r="AA45" s="93"/>
      <c r="AB45" s="125"/>
      <c r="AC45" s="125"/>
      <c r="AD45" s="85"/>
      <c r="AE45" s="85"/>
      <c r="AF45" s="85"/>
      <c r="AG45" s="85"/>
      <c r="AH45" s="85"/>
      <c r="AI45" s="85"/>
      <c r="AJ45" s="85"/>
      <c r="AK45" s="85"/>
      <c r="AL45" s="85"/>
      <c r="AM45" s="85"/>
      <c r="AN45" s="85"/>
      <c r="AO45" s="85"/>
      <c r="AP45" s="85"/>
      <c r="AQ45" s="87"/>
      <c r="AR45" s="87"/>
      <c r="AS45" s="87"/>
      <c r="AT45" s="87"/>
      <c r="AU45" s="87"/>
    </row>
    <row r="46" spans="2:47" ht="24.95" customHeight="1">
      <c r="B46" s="554"/>
      <c r="C46" s="258" t="s">
        <v>210</v>
      </c>
      <c r="D46" s="282" t="s">
        <v>215</v>
      </c>
      <c r="E46" s="284">
        <v>45071</v>
      </c>
      <c r="F46" s="95"/>
      <c r="G46" s="130"/>
      <c r="H46" s="131"/>
      <c r="I46" s="229"/>
      <c r="J46" s="95"/>
      <c r="K46" s="95"/>
      <c r="L46" s="95"/>
      <c r="M46" s="95"/>
      <c r="N46" s="95"/>
      <c r="O46" s="95"/>
      <c r="P46" s="95"/>
      <c r="Q46" s="95"/>
      <c r="R46" s="95"/>
      <c r="S46" s="95"/>
      <c r="T46" s="95"/>
      <c r="U46" s="95"/>
      <c r="V46" s="95"/>
      <c r="W46" s="95"/>
      <c r="X46" s="95"/>
      <c r="Y46" s="93"/>
      <c r="Z46" s="93"/>
      <c r="AA46" s="93"/>
      <c r="AB46" s="125"/>
      <c r="AC46" s="125"/>
      <c r="AD46" s="85"/>
      <c r="AE46" s="85"/>
      <c r="AF46" s="85"/>
      <c r="AG46" s="85"/>
      <c r="AH46" s="85"/>
      <c r="AI46" s="85"/>
      <c r="AJ46" s="85"/>
      <c r="AK46" s="85"/>
      <c r="AL46" s="85"/>
      <c r="AM46" s="85"/>
      <c r="AN46" s="85"/>
      <c r="AO46" s="85"/>
      <c r="AP46" s="85"/>
      <c r="AQ46" s="87"/>
      <c r="AR46" s="87"/>
      <c r="AS46" s="87"/>
      <c r="AT46" s="87"/>
      <c r="AU46" s="87"/>
    </row>
    <row r="47" spans="2:47" ht="24.95" customHeight="1">
      <c r="B47" s="554"/>
      <c r="C47" s="258" t="s">
        <v>211</v>
      </c>
      <c r="D47" s="287"/>
      <c r="E47" s="285">
        <v>200000</v>
      </c>
      <c r="F47" s="95"/>
      <c r="G47" s="130"/>
      <c r="H47" s="131"/>
      <c r="I47" s="229"/>
      <c r="J47" s="95"/>
      <c r="K47" s="95"/>
      <c r="L47" s="95"/>
      <c r="M47" s="95"/>
      <c r="N47" s="95"/>
      <c r="O47" s="95"/>
      <c r="P47" s="95"/>
      <c r="Q47" s="95"/>
      <c r="R47" s="95"/>
      <c r="S47" s="95"/>
      <c r="T47" s="95"/>
      <c r="U47" s="95"/>
      <c r="V47" s="95"/>
      <c r="W47" s="95"/>
      <c r="X47" s="95"/>
      <c r="Y47" s="93"/>
      <c r="Z47" s="93"/>
      <c r="AA47" s="93"/>
      <c r="AB47" s="125"/>
      <c r="AC47" s="125"/>
      <c r="AD47" s="85"/>
      <c r="AE47" s="85"/>
      <c r="AF47" s="85"/>
      <c r="AG47" s="85"/>
      <c r="AH47" s="85"/>
      <c r="AI47" s="85"/>
      <c r="AJ47" s="85"/>
      <c r="AK47" s="85"/>
      <c r="AL47" s="85"/>
      <c r="AM47" s="85"/>
      <c r="AN47" s="85"/>
      <c r="AO47" s="85"/>
      <c r="AP47" s="85"/>
      <c r="AQ47" s="87"/>
      <c r="AR47" s="87"/>
      <c r="AS47" s="87"/>
      <c r="AT47" s="87"/>
      <c r="AU47" s="87"/>
    </row>
    <row r="48" spans="2:47" ht="24.95" customHeight="1">
      <c r="B48" s="554"/>
      <c r="C48" s="258" t="s">
        <v>212</v>
      </c>
      <c r="D48" s="489"/>
      <c r="E48" s="285" t="s">
        <v>362</v>
      </c>
      <c r="F48" s="95"/>
      <c r="G48" s="130"/>
      <c r="H48" s="131"/>
      <c r="I48" s="229"/>
      <c r="J48" s="95"/>
      <c r="K48" s="95"/>
      <c r="L48" s="95"/>
      <c r="M48" s="95"/>
      <c r="N48" s="95"/>
      <c r="O48" s="95"/>
      <c r="P48" s="95"/>
      <c r="Q48" s="95"/>
      <c r="R48" s="95"/>
      <c r="S48" s="95"/>
      <c r="T48" s="95"/>
      <c r="U48" s="95"/>
      <c r="V48" s="95"/>
      <c r="W48" s="95"/>
      <c r="X48" s="95"/>
      <c r="Y48" s="93"/>
      <c r="Z48" s="93"/>
      <c r="AA48" s="93"/>
      <c r="AB48" s="125"/>
      <c r="AC48" s="125"/>
      <c r="AD48" s="85"/>
      <c r="AE48" s="85"/>
      <c r="AF48" s="85"/>
      <c r="AG48" s="85"/>
      <c r="AH48" s="85"/>
      <c r="AI48" s="85"/>
      <c r="AJ48" s="85"/>
      <c r="AK48" s="85"/>
      <c r="AL48" s="85"/>
      <c r="AM48" s="85"/>
      <c r="AN48" s="85"/>
      <c r="AO48" s="85"/>
      <c r="AP48" s="85"/>
      <c r="AQ48" s="87"/>
      <c r="AR48" s="87"/>
      <c r="AS48" s="87"/>
      <c r="AT48" s="87"/>
      <c r="AU48" s="87"/>
    </row>
    <row r="49" spans="2:47" ht="24.95" customHeight="1">
      <c r="B49" s="554"/>
      <c r="C49" s="258" t="s">
        <v>213</v>
      </c>
      <c r="D49" s="459">
        <f>MIN(D48,D47)</f>
        <v>0</v>
      </c>
      <c r="E49" s="286" t="s">
        <v>230</v>
      </c>
      <c r="F49" s="95"/>
      <c r="G49" s="130"/>
      <c r="H49" s="131"/>
      <c r="I49" s="229"/>
      <c r="J49" s="95"/>
      <c r="K49" s="95"/>
      <c r="L49" s="95"/>
      <c r="M49" s="95"/>
      <c r="N49" s="95"/>
      <c r="O49" s="95"/>
      <c r="P49" s="95"/>
      <c r="Q49" s="95"/>
      <c r="R49" s="95"/>
      <c r="S49" s="95"/>
      <c r="T49" s="95"/>
      <c r="U49" s="95"/>
      <c r="V49" s="95"/>
      <c r="W49" s="95"/>
      <c r="X49" s="95"/>
      <c r="Y49" s="93"/>
      <c r="Z49" s="93"/>
      <c r="AA49" s="93"/>
      <c r="AB49" s="125"/>
      <c r="AC49" s="125"/>
      <c r="AD49" s="85"/>
      <c r="AE49" s="85"/>
      <c r="AF49" s="85"/>
      <c r="AG49" s="85"/>
      <c r="AH49" s="85"/>
      <c r="AI49" s="85"/>
      <c r="AJ49" s="85"/>
      <c r="AK49" s="85"/>
      <c r="AL49" s="85"/>
      <c r="AM49" s="85"/>
      <c r="AN49" s="85"/>
      <c r="AO49" s="85"/>
      <c r="AP49" s="85"/>
      <c r="AQ49" s="87"/>
      <c r="AR49" s="87"/>
      <c r="AS49" s="87"/>
      <c r="AT49" s="87"/>
      <c r="AU49" s="87"/>
    </row>
    <row r="50" spans="2:47" ht="24.95" customHeight="1" thickBot="1">
      <c r="B50" s="555"/>
      <c r="C50" s="259" t="s">
        <v>214</v>
      </c>
      <c r="D50" s="460">
        <f>D49</f>
        <v>0</v>
      </c>
      <c r="E50" s="452" t="s">
        <v>229</v>
      </c>
      <c r="F50" s="95"/>
      <c r="G50" s="130"/>
      <c r="H50" s="131"/>
      <c r="I50" s="229"/>
      <c r="J50" s="95"/>
      <c r="K50" s="95"/>
      <c r="L50" s="95"/>
      <c r="M50" s="95"/>
      <c r="N50" s="95"/>
      <c r="O50" s="95"/>
      <c r="P50" s="95"/>
      <c r="Q50" s="95"/>
      <c r="R50" s="95"/>
      <c r="S50" s="95"/>
      <c r="T50" s="95"/>
      <c r="U50" s="95"/>
      <c r="V50" s="95"/>
      <c r="W50" s="95"/>
      <c r="X50" s="95"/>
      <c r="Y50" s="93"/>
      <c r="Z50" s="93"/>
      <c r="AA50" s="93"/>
      <c r="AB50" s="125"/>
      <c r="AC50" s="125"/>
      <c r="AD50" s="85"/>
      <c r="AE50" s="85"/>
      <c r="AF50" s="85"/>
      <c r="AG50" s="85"/>
      <c r="AH50" s="85"/>
      <c r="AI50" s="85"/>
      <c r="AJ50" s="85"/>
      <c r="AK50" s="85"/>
      <c r="AL50" s="85"/>
      <c r="AM50" s="85"/>
      <c r="AN50" s="85"/>
      <c r="AO50" s="85"/>
      <c r="AP50" s="85"/>
      <c r="AQ50" s="87"/>
      <c r="AR50" s="87"/>
      <c r="AS50" s="87"/>
      <c r="AT50" s="87"/>
      <c r="AU50" s="87"/>
    </row>
    <row r="51" spans="2:47" ht="24.95" customHeight="1">
      <c r="B51" s="556" t="s">
        <v>225</v>
      </c>
      <c r="C51" s="453" t="s">
        <v>206</v>
      </c>
      <c r="D51" s="454"/>
      <c r="E51" s="455" t="s">
        <v>227</v>
      </c>
      <c r="F51" s="95"/>
      <c r="G51" s="130"/>
      <c r="H51" s="131"/>
      <c r="I51" s="229"/>
      <c r="J51" s="95"/>
      <c r="K51" s="95"/>
      <c r="L51" s="95"/>
      <c r="M51" s="95"/>
      <c r="N51" s="95"/>
      <c r="O51" s="95"/>
      <c r="P51" s="95"/>
      <c r="Q51" s="95"/>
      <c r="R51" s="95"/>
      <c r="S51" s="95"/>
      <c r="T51" s="95"/>
      <c r="U51" s="95"/>
      <c r="V51" s="95"/>
      <c r="W51" s="95"/>
      <c r="X51" s="95"/>
      <c r="Y51" s="93"/>
      <c r="Z51" s="93"/>
      <c r="AA51" s="93"/>
      <c r="AB51" s="125"/>
      <c r="AC51" s="125"/>
      <c r="AD51" s="85"/>
      <c r="AE51" s="85"/>
      <c r="AF51" s="85"/>
      <c r="AG51" s="85"/>
      <c r="AH51" s="85"/>
      <c r="AI51" s="85"/>
      <c r="AJ51" s="85"/>
      <c r="AK51" s="85"/>
      <c r="AL51" s="85"/>
      <c r="AM51" s="85"/>
      <c r="AN51" s="85"/>
      <c r="AO51" s="85"/>
      <c r="AP51" s="85"/>
      <c r="AQ51" s="87"/>
      <c r="AR51" s="87"/>
      <c r="AS51" s="87"/>
      <c r="AT51" s="87"/>
      <c r="AU51" s="87"/>
    </row>
    <row r="52" spans="2:47" ht="24.95" customHeight="1">
      <c r="B52" s="554"/>
      <c r="C52" s="258" t="s">
        <v>207</v>
      </c>
      <c r="D52" s="289"/>
      <c r="E52" s="279">
        <v>6</v>
      </c>
      <c r="F52" s="95"/>
      <c r="G52" s="130"/>
      <c r="H52" s="131"/>
      <c r="I52" s="229"/>
      <c r="J52" s="95"/>
      <c r="K52" s="95"/>
      <c r="L52" s="95"/>
      <c r="M52" s="95"/>
      <c r="N52" s="95"/>
      <c r="O52" s="95"/>
      <c r="P52" s="95"/>
      <c r="Q52" s="95"/>
      <c r="R52" s="95"/>
      <c r="S52" s="95"/>
      <c r="T52" s="95"/>
      <c r="U52" s="95"/>
      <c r="V52" s="95"/>
      <c r="W52" s="95"/>
      <c r="X52" s="95"/>
      <c r="Y52" s="93"/>
      <c r="Z52" s="93"/>
      <c r="AA52" s="93"/>
      <c r="AB52" s="125"/>
      <c r="AC52" s="125"/>
      <c r="AD52" s="85"/>
      <c r="AE52" s="85"/>
      <c r="AF52" s="85"/>
      <c r="AG52" s="85"/>
      <c r="AH52" s="85"/>
      <c r="AI52" s="85"/>
      <c r="AJ52" s="85"/>
      <c r="AK52" s="85"/>
      <c r="AL52" s="85"/>
      <c r="AM52" s="85"/>
      <c r="AN52" s="85"/>
      <c r="AO52" s="85"/>
      <c r="AP52" s="85"/>
      <c r="AQ52" s="87"/>
      <c r="AR52" s="87"/>
      <c r="AS52" s="87"/>
      <c r="AT52" s="87"/>
      <c r="AU52" s="87"/>
    </row>
    <row r="53" spans="2:47" ht="24.95" customHeight="1">
      <c r="B53" s="554"/>
      <c r="C53" s="258" t="s">
        <v>208</v>
      </c>
      <c r="D53" s="282"/>
      <c r="E53" s="279" t="s">
        <v>228</v>
      </c>
      <c r="F53" s="95"/>
      <c r="G53" s="130"/>
      <c r="H53" s="131"/>
      <c r="I53" s="229"/>
      <c r="J53" s="95"/>
      <c r="K53" s="95"/>
      <c r="L53" s="95"/>
      <c r="M53" s="95"/>
      <c r="N53" s="95"/>
      <c r="O53" s="95"/>
      <c r="P53" s="95"/>
      <c r="Q53" s="95"/>
      <c r="R53" s="95"/>
      <c r="S53" s="95"/>
      <c r="T53" s="95"/>
      <c r="U53" s="95"/>
      <c r="V53" s="95"/>
      <c r="W53" s="95"/>
      <c r="X53" s="95"/>
      <c r="Y53" s="93"/>
      <c r="Z53" s="93"/>
      <c r="AA53" s="93"/>
      <c r="AB53" s="125"/>
      <c r="AC53" s="125"/>
      <c r="AD53" s="85"/>
      <c r="AE53" s="85"/>
      <c r="AF53" s="85"/>
      <c r="AG53" s="85"/>
      <c r="AH53" s="85"/>
      <c r="AI53" s="85"/>
      <c r="AJ53" s="85"/>
      <c r="AK53" s="85"/>
      <c r="AL53" s="85"/>
      <c r="AM53" s="85"/>
      <c r="AN53" s="85"/>
      <c r="AO53" s="85"/>
      <c r="AP53" s="85"/>
      <c r="AQ53" s="87"/>
      <c r="AR53" s="87"/>
      <c r="AS53" s="87"/>
      <c r="AT53" s="87"/>
      <c r="AU53" s="87"/>
    </row>
    <row r="54" spans="2:47" ht="24.95" customHeight="1">
      <c r="B54" s="554"/>
      <c r="C54" s="258" t="s">
        <v>210</v>
      </c>
      <c r="D54" s="282" t="s">
        <v>215</v>
      </c>
      <c r="E54" s="284">
        <v>45071</v>
      </c>
      <c r="F54" s="95"/>
      <c r="G54" s="130"/>
      <c r="H54" s="131"/>
      <c r="I54" s="229"/>
      <c r="J54" s="95"/>
      <c r="K54" s="95"/>
      <c r="L54" s="95"/>
      <c r="M54" s="95"/>
      <c r="N54" s="95"/>
      <c r="O54" s="95"/>
      <c r="P54" s="95"/>
      <c r="Q54" s="95"/>
      <c r="R54" s="95"/>
      <c r="S54" s="95"/>
      <c r="T54" s="95"/>
      <c r="U54" s="95"/>
      <c r="V54" s="95"/>
      <c r="W54" s="95"/>
      <c r="X54" s="95"/>
      <c r="Y54" s="93"/>
      <c r="Z54" s="93"/>
      <c r="AA54" s="93"/>
      <c r="AB54" s="125"/>
      <c r="AC54" s="125"/>
      <c r="AD54" s="85"/>
      <c r="AE54" s="85"/>
      <c r="AF54" s="85"/>
      <c r="AG54" s="85"/>
      <c r="AH54" s="85"/>
      <c r="AI54" s="85"/>
      <c r="AJ54" s="85"/>
      <c r="AK54" s="85"/>
      <c r="AL54" s="85"/>
      <c r="AM54" s="85"/>
      <c r="AN54" s="85"/>
      <c r="AO54" s="85"/>
      <c r="AP54" s="85"/>
      <c r="AQ54" s="87"/>
      <c r="AR54" s="87"/>
      <c r="AS54" s="87"/>
      <c r="AT54" s="87"/>
      <c r="AU54" s="87"/>
    </row>
    <row r="55" spans="2:47" ht="24.95" customHeight="1">
      <c r="B55" s="554"/>
      <c r="C55" s="258" t="s">
        <v>211</v>
      </c>
      <c r="D55" s="287"/>
      <c r="E55" s="285">
        <v>200000</v>
      </c>
      <c r="F55" s="95"/>
      <c r="G55" s="130"/>
      <c r="H55" s="131"/>
      <c r="I55" s="229"/>
      <c r="J55" s="95"/>
      <c r="K55" s="95"/>
      <c r="L55" s="95"/>
      <c r="M55" s="95"/>
      <c r="N55" s="95"/>
      <c r="O55" s="95"/>
      <c r="P55" s="95"/>
      <c r="Q55" s="95"/>
      <c r="R55" s="95"/>
      <c r="S55" s="95"/>
      <c r="T55" s="95"/>
      <c r="U55" s="95"/>
      <c r="V55" s="95"/>
      <c r="W55" s="95"/>
      <c r="X55" s="95"/>
      <c r="Y55" s="93"/>
      <c r="Z55" s="93"/>
      <c r="AA55" s="93"/>
      <c r="AB55" s="125"/>
      <c r="AC55" s="125"/>
      <c r="AD55" s="85"/>
      <c r="AE55" s="85"/>
      <c r="AF55" s="85"/>
      <c r="AG55" s="85"/>
      <c r="AH55" s="85"/>
      <c r="AI55" s="85"/>
      <c r="AJ55" s="85"/>
      <c r="AK55" s="85"/>
      <c r="AL55" s="85"/>
      <c r="AM55" s="85"/>
      <c r="AN55" s="85"/>
      <c r="AO55" s="85"/>
      <c r="AP55" s="85"/>
      <c r="AQ55" s="87"/>
      <c r="AR55" s="87"/>
      <c r="AS55" s="87"/>
      <c r="AT55" s="87"/>
      <c r="AU55" s="87"/>
    </row>
    <row r="56" spans="2:47" ht="24.95" customHeight="1">
      <c r="B56" s="554"/>
      <c r="C56" s="258" t="s">
        <v>212</v>
      </c>
      <c r="D56" s="489"/>
      <c r="E56" s="285" t="s">
        <v>362</v>
      </c>
      <c r="F56" s="95"/>
      <c r="G56" s="130"/>
      <c r="H56" s="131"/>
      <c r="I56" s="229"/>
      <c r="J56" s="95"/>
      <c r="K56" s="95"/>
      <c r="L56" s="95"/>
      <c r="M56" s="95"/>
      <c r="N56" s="95"/>
      <c r="O56" s="95"/>
      <c r="P56" s="95"/>
      <c r="Q56" s="95"/>
      <c r="R56" s="95"/>
      <c r="S56" s="95"/>
      <c r="T56" s="95"/>
      <c r="U56" s="95"/>
      <c r="V56" s="95"/>
      <c r="W56" s="95"/>
      <c r="X56" s="95"/>
      <c r="Y56" s="93"/>
      <c r="Z56" s="93"/>
      <c r="AA56" s="93"/>
      <c r="AB56" s="125"/>
      <c r="AC56" s="125"/>
      <c r="AD56" s="85"/>
      <c r="AE56" s="85"/>
      <c r="AF56" s="85"/>
      <c r="AG56" s="85"/>
      <c r="AH56" s="85"/>
      <c r="AI56" s="85"/>
      <c r="AJ56" s="85"/>
      <c r="AK56" s="85"/>
      <c r="AL56" s="85"/>
      <c r="AM56" s="85"/>
      <c r="AN56" s="85"/>
      <c r="AO56" s="85"/>
      <c r="AP56" s="85"/>
      <c r="AQ56" s="87"/>
      <c r="AR56" s="87"/>
      <c r="AS56" s="87"/>
      <c r="AT56" s="87"/>
      <c r="AU56" s="87"/>
    </row>
    <row r="57" spans="2:47" ht="24.95" customHeight="1">
      <c r="B57" s="554"/>
      <c r="C57" s="258" t="s">
        <v>213</v>
      </c>
      <c r="D57" s="459">
        <f>MIN(D56,D55)</f>
        <v>0</v>
      </c>
      <c r="E57" s="286" t="s">
        <v>230</v>
      </c>
      <c r="F57" s="95"/>
      <c r="G57" s="130"/>
      <c r="H57" s="131"/>
      <c r="I57" s="229"/>
      <c r="J57" s="95"/>
      <c r="K57" s="95"/>
      <c r="L57" s="95"/>
      <c r="M57" s="95"/>
      <c r="N57" s="95"/>
      <c r="O57" s="95"/>
      <c r="P57" s="95"/>
      <c r="Q57" s="95"/>
      <c r="R57" s="95"/>
      <c r="S57" s="95"/>
      <c r="T57" s="95"/>
      <c r="U57" s="95"/>
      <c r="V57" s="95"/>
      <c r="W57" s="95"/>
      <c r="X57" s="95"/>
      <c r="Y57" s="93"/>
      <c r="Z57" s="93"/>
      <c r="AA57" s="93"/>
      <c r="AB57" s="125"/>
      <c r="AC57" s="125"/>
      <c r="AD57" s="85"/>
      <c r="AE57" s="85"/>
      <c r="AF57" s="85"/>
      <c r="AG57" s="85"/>
      <c r="AH57" s="85"/>
      <c r="AI57" s="85"/>
      <c r="AJ57" s="85"/>
      <c r="AK57" s="85"/>
      <c r="AL57" s="85"/>
      <c r="AM57" s="85"/>
      <c r="AN57" s="85"/>
      <c r="AO57" s="85"/>
      <c r="AP57" s="85"/>
      <c r="AQ57" s="87"/>
      <c r="AR57" s="87"/>
      <c r="AS57" s="87"/>
      <c r="AT57" s="87"/>
      <c r="AU57" s="87"/>
    </row>
    <row r="58" spans="2:47" ht="24.95" customHeight="1" thickBot="1">
      <c r="B58" s="555"/>
      <c r="C58" s="259" t="s">
        <v>214</v>
      </c>
      <c r="D58" s="460">
        <f>D57</f>
        <v>0</v>
      </c>
      <c r="E58" s="452" t="s">
        <v>229</v>
      </c>
      <c r="F58" s="95"/>
      <c r="G58" s="130"/>
      <c r="H58" s="131"/>
      <c r="I58" s="229"/>
      <c r="J58" s="95"/>
      <c r="K58" s="95"/>
      <c r="L58" s="95"/>
      <c r="M58" s="95"/>
      <c r="N58" s="95"/>
      <c r="O58" s="95"/>
      <c r="P58" s="95"/>
      <c r="Q58" s="95"/>
      <c r="R58" s="95"/>
      <c r="S58" s="95"/>
      <c r="T58" s="95"/>
      <c r="U58" s="95"/>
      <c r="V58" s="95"/>
      <c r="W58" s="95"/>
      <c r="X58" s="95"/>
      <c r="Y58" s="93"/>
      <c r="Z58" s="93"/>
      <c r="AA58" s="93"/>
      <c r="AB58" s="125"/>
      <c r="AC58" s="125"/>
      <c r="AD58" s="85"/>
      <c r="AE58" s="85"/>
      <c r="AF58" s="85"/>
      <c r="AG58" s="85"/>
      <c r="AH58" s="85"/>
      <c r="AI58" s="85"/>
      <c r="AJ58" s="85"/>
      <c r="AK58" s="85"/>
      <c r="AL58" s="85"/>
      <c r="AM58" s="85"/>
      <c r="AN58" s="85"/>
      <c r="AO58" s="85"/>
      <c r="AP58" s="85"/>
      <c r="AQ58" s="87"/>
      <c r="AR58" s="87"/>
      <c r="AS58" s="87"/>
      <c r="AT58" s="87"/>
      <c r="AU58" s="87"/>
    </row>
    <row r="59" spans="2:47" ht="24.95" customHeight="1">
      <c r="B59" s="556" t="s">
        <v>226</v>
      </c>
      <c r="C59" s="453" t="s">
        <v>206</v>
      </c>
      <c r="D59" s="454"/>
      <c r="E59" s="455" t="s">
        <v>227</v>
      </c>
      <c r="F59" s="95"/>
      <c r="G59" s="130"/>
      <c r="H59" s="131"/>
      <c r="I59" s="229"/>
      <c r="J59" s="95"/>
      <c r="K59" s="95"/>
      <c r="L59" s="95"/>
      <c r="M59" s="95"/>
      <c r="N59" s="95"/>
      <c r="O59" s="95"/>
      <c r="P59" s="95"/>
      <c r="Q59" s="95"/>
      <c r="R59" s="95"/>
      <c r="S59" s="95"/>
      <c r="T59" s="95"/>
      <c r="U59" s="95"/>
      <c r="V59" s="95"/>
      <c r="W59" s="95"/>
      <c r="X59" s="95"/>
      <c r="Y59" s="93"/>
      <c r="Z59" s="93"/>
      <c r="AA59" s="93"/>
      <c r="AB59" s="125"/>
      <c r="AC59" s="125"/>
      <c r="AD59" s="85"/>
      <c r="AE59" s="85"/>
      <c r="AF59" s="85"/>
      <c r="AG59" s="85"/>
      <c r="AH59" s="85"/>
      <c r="AI59" s="85"/>
      <c r="AJ59" s="85"/>
      <c r="AK59" s="85"/>
      <c r="AL59" s="85"/>
      <c r="AM59" s="85"/>
      <c r="AN59" s="85"/>
      <c r="AO59" s="85"/>
      <c r="AP59" s="85"/>
      <c r="AQ59" s="87"/>
      <c r="AR59" s="87"/>
      <c r="AS59" s="87"/>
      <c r="AT59" s="87"/>
      <c r="AU59" s="87"/>
    </row>
    <row r="60" spans="2:47" ht="24.95" customHeight="1">
      <c r="B60" s="554"/>
      <c r="C60" s="258" t="s">
        <v>207</v>
      </c>
      <c r="D60" s="289"/>
      <c r="E60" s="279">
        <v>6</v>
      </c>
      <c r="F60" s="95"/>
      <c r="G60" s="130"/>
      <c r="H60" s="131"/>
      <c r="I60" s="229"/>
      <c r="J60" s="95"/>
      <c r="K60" s="95"/>
      <c r="L60" s="95"/>
      <c r="M60" s="95"/>
      <c r="N60" s="95"/>
      <c r="O60" s="95"/>
      <c r="P60" s="95"/>
      <c r="Q60" s="95"/>
      <c r="R60" s="95"/>
      <c r="S60" s="95"/>
      <c r="T60" s="95"/>
      <c r="U60" s="95"/>
      <c r="V60" s="95"/>
      <c r="W60" s="95"/>
      <c r="X60" s="95"/>
      <c r="Y60" s="93"/>
      <c r="Z60" s="93"/>
      <c r="AA60" s="93"/>
      <c r="AB60" s="125"/>
      <c r="AC60" s="125"/>
      <c r="AD60" s="85"/>
      <c r="AE60" s="85"/>
      <c r="AF60" s="85"/>
      <c r="AG60" s="85"/>
      <c r="AH60" s="85"/>
      <c r="AI60" s="85"/>
      <c r="AJ60" s="85"/>
      <c r="AK60" s="85"/>
      <c r="AL60" s="85"/>
      <c r="AM60" s="85"/>
      <c r="AN60" s="85"/>
      <c r="AO60" s="85"/>
      <c r="AP60" s="85"/>
      <c r="AQ60" s="87"/>
      <c r="AR60" s="87"/>
      <c r="AS60" s="87"/>
      <c r="AT60" s="87"/>
      <c r="AU60" s="87"/>
    </row>
    <row r="61" spans="2:47" ht="24.95" customHeight="1">
      <c r="B61" s="554"/>
      <c r="C61" s="258" t="s">
        <v>208</v>
      </c>
      <c r="D61" s="282"/>
      <c r="E61" s="279" t="s">
        <v>228</v>
      </c>
      <c r="F61" s="95"/>
      <c r="G61" s="130"/>
      <c r="H61" s="131"/>
      <c r="I61" s="229"/>
      <c r="J61" s="95"/>
      <c r="K61" s="95"/>
      <c r="L61" s="95"/>
      <c r="M61" s="95"/>
      <c r="N61" s="95"/>
      <c r="O61" s="95"/>
      <c r="P61" s="95"/>
      <c r="Q61" s="95"/>
      <c r="R61" s="95"/>
      <c r="S61" s="95"/>
      <c r="T61" s="95"/>
      <c r="U61" s="95"/>
      <c r="V61" s="95"/>
      <c r="W61" s="95"/>
      <c r="X61" s="95"/>
      <c r="Y61" s="93"/>
      <c r="Z61" s="93"/>
      <c r="AA61" s="93"/>
      <c r="AB61" s="125"/>
      <c r="AC61" s="125"/>
      <c r="AD61" s="85"/>
      <c r="AE61" s="85"/>
      <c r="AF61" s="85"/>
      <c r="AG61" s="85"/>
      <c r="AH61" s="85"/>
      <c r="AI61" s="85"/>
      <c r="AJ61" s="85"/>
      <c r="AK61" s="85"/>
      <c r="AL61" s="85"/>
      <c r="AM61" s="85"/>
      <c r="AN61" s="85"/>
      <c r="AO61" s="85"/>
      <c r="AP61" s="85"/>
      <c r="AQ61" s="87"/>
      <c r="AR61" s="87"/>
      <c r="AS61" s="87"/>
      <c r="AT61" s="87"/>
      <c r="AU61" s="87"/>
    </row>
    <row r="62" spans="2:47" ht="24.95" customHeight="1">
      <c r="B62" s="554"/>
      <c r="C62" s="258" t="s">
        <v>210</v>
      </c>
      <c r="D62" s="282" t="s">
        <v>215</v>
      </c>
      <c r="E62" s="284">
        <v>45071</v>
      </c>
      <c r="F62" s="95"/>
      <c r="G62" s="130"/>
      <c r="H62" s="131"/>
      <c r="I62" s="229"/>
      <c r="J62" s="95"/>
      <c r="K62" s="95"/>
      <c r="L62" s="95"/>
      <c r="M62" s="95"/>
      <c r="N62" s="95"/>
      <c r="O62" s="95"/>
      <c r="P62" s="95"/>
      <c r="Q62" s="95"/>
      <c r="R62" s="95"/>
      <c r="S62" s="95"/>
      <c r="T62" s="95"/>
      <c r="U62" s="95"/>
      <c r="V62" s="95"/>
      <c r="W62" s="95"/>
      <c r="X62" s="95"/>
      <c r="Y62" s="93"/>
      <c r="Z62" s="93"/>
      <c r="AA62" s="93"/>
      <c r="AB62" s="125"/>
      <c r="AC62" s="125"/>
      <c r="AD62" s="85"/>
      <c r="AE62" s="85"/>
      <c r="AF62" s="85"/>
      <c r="AG62" s="85"/>
      <c r="AH62" s="85"/>
      <c r="AI62" s="85"/>
      <c r="AJ62" s="85"/>
      <c r="AK62" s="85"/>
      <c r="AL62" s="85"/>
      <c r="AM62" s="85"/>
      <c r="AN62" s="85"/>
      <c r="AO62" s="85"/>
      <c r="AP62" s="85"/>
      <c r="AQ62" s="87"/>
      <c r="AR62" s="87"/>
      <c r="AS62" s="87"/>
      <c r="AT62" s="87"/>
      <c r="AU62" s="87"/>
    </row>
    <row r="63" spans="2:47" ht="24.95" customHeight="1">
      <c r="B63" s="554"/>
      <c r="C63" s="258" t="s">
        <v>211</v>
      </c>
      <c r="D63" s="287"/>
      <c r="E63" s="285">
        <v>200000</v>
      </c>
      <c r="F63" s="95"/>
      <c r="G63" s="130"/>
      <c r="H63" s="131"/>
      <c r="I63" s="229"/>
      <c r="J63" s="95"/>
      <c r="K63" s="95"/>
      <c r="L63" s="95"/>
      <c r="M63" s="95"/>
      <c r="N63" s="95"/>
      <c r="O63" s="95"/>
      <c r="P63" s="95"/>
      <c r="Q63" s="95"/>
      <c r="R63" s="95"/>
      <c r="S63" s="95"/>
      <c r="T63" s="95"/>
      <c r="U63" s="95"/>
      <c r="V63" s="95"/>
      <c r="W63" s="95"/>
      <c r="X63" s="95"/>
      <c r="Y63" s="93"/>
      <c r="Z63" s="93"/>
      <c r="AA63" s="93"/>
      <c r="AB63" s="125"/>
      <c r="AC63" s="125"/>
      <c r="AD63" s="85"/>
      <c r="AE63" s="85"/>
      <c r="AF63" s="85"/>
      <c r="AG63" s="85"/>
      <c r="AH63" s="85"/>
      <c r="AI63" s="85"/>
      <c r="AJ63" s="85"/>
      <c r="AK63" s="85"/>
      <c r="AL63" s="85"/>
      <c r="AM63" s="85"/>
      <c r="AN63" s="85"/>
      <c r="AO63" s="85"/>
      <c r="AP63" s="85"/>
      <c r="AQ63" s="87"/>
      <c r="AR63" s="87"/>
      <c r="AS63" s="87"/>
      <c r="AT63" s="87"/>
      <c r="AU63" s="87"/>
    </row>
    <row r="64" spans="2:47" ht="24.95" customHeight="1">
      <c r="B64" s="554"/>
      <c r="C64" s="258" t="s">
        <v>212</v>
      </c>
      <c r="D64" s="489"/>
      <c r="E64" s="285" t="s">
        <v>362</v>
      </c>
      <c r="F64" s="95"/>
      <c r="G64" s="130"/>
      <c r="H64" s="131"/>
      <c r="I64" s="229"/>
      <c r="J64" s="95"/>
      <c r="K64" s="95"/>
      <c r="L64" s="95"/>
      <c r="M64" s="95"/>
      <c r="N64" s="95"/>
      <c r="O64" s="95"/>
      <c r="P64" s="95"/>
      <c r="Q64" s="95"/>
      <c r="R64" s="95"/>
      <c r="S64" s="95"/>
      <c r="T64" s="95"/>
      <c r="U64" s="95"/>
      <c r="V64" s="95"/>
      <c r="W64" s="95"/>
      <c r="X64" s="95"/>
      <c r="Y64" s="93"/>
      <c r="Z64" s="93"/>
      <c r="AA64" s="93"/>
      <c r="AB64" s="125"/>
      <c r="AC64" s="125"/>
      <c r="AD64" s="85"/>
      <c r="AE64" s="85"/>
      <c r="AF64" s="85"/>
      <c r="AG64" s="85"/>
      <c r="AH64" s="85"/>
      <c r="AI64" s="85"/>
      <c r="AJ64" s="85"/>
      <c r="AK64" s="85"/>
      <c r="AL64" s="85"/>
      <c r="AM64" s="85"/>
      <c r="AN64" s="85"/>
      <c r="AO64" s="85"/>
      <c r="AP64" s="85"/>
      <c r="AQ64" s="87"/>
      <c r="AR64" s="87"/>
      <c r="AS64" s="87"/>
      <c r="AT64" s="87"/>
      <c r="AU64" s="87"/>
    </row>
    <row r="65" spans="2:47" ht="24.95" customHeight="1">
      <c r="B65" s="554"/>
      <c r="C65" s="258" t="s">
        <v>213</v>
      </c>
      <c r="D65" s="459">
        <f>MIN(D64,D63)</f>
        <v>0</v>
      </c>
      <c r="E65" s="286" t="s">
        <v>230</v>
      </c>
      <c r="F65" s="95"/>
      <c r="G65" s="130"/>
      <c r="H65" s="131"/>
      <c r="I65" s="229"/>
      <c r="J65" s="95"/>
      <c r="K65" s="95"/>
      <c r="L65" s="95"/>
      <c r="M65" s="95"/>
      <c r="N65" s="95"/>
      <c r="O65" s="95"/>
      <c r="P65" s="95"/>
      <c r="Q65" s="95"/>
      <c r="R65" s="95"/>
      <c r="S65" s="95"/>
      <c r="T65" s="95"/>
      <c r="U65" s="95"/>
      <c r="V65" s="95"/>
      <c r="W65" s="95"/>
      <c r="X65" s="95"/>
      <c r="Y65" s="93"/>
      <c r="Z65" s="93"/>
      <c r="AA65" s="93"/>
      <c r="AB65" s="125"/>
      <c r="AC65" s="125"/>
      <c r="AD65" s="85"/>
      <c r="AE65" s="85"/>
      <c r="AF65" s="85"/>
      <c r="AG65" s="85"/>
      <c r="AH65" s="85"/>
      <c r="AI65" s="85"/>
      <c r="AJ65" s="85"/>
      <c r="AK65" s="85"/>
      <c r="AL65" s="85"/>
      <c r="AM65" s="85"/>
      <c r="AN65" s="85"/>
      <c r="AO65" s="85"/>
      <c r="AP65" s="85"/>
      <c r="AQ65" s="87"/>
      <c r="AR65" s="87"/>
      <c r="AS65" s="87"/>
      <c r="AT65" s="87"/>
      <c r="AU65" s="87"/>
    </row>
    <row r="66" spans="2:47" ht="24.95" customHeight="1" thickBot="1">
      <c r="B66" s="555"/>
      <c r="C66" s="259" t="s">
        <v>214</v>
      </c>
      <c r="D66" s="460">
        <f>D65</f>
        <v>0</v>
      </c>
      <c r="E66" s="452" t="s">
        <v>229</v>
      </c>
      <c r="F66" s="95"/>
      <c r="G66" s="130"/>
      <c r="H66" s="131"/>
      <c r="I66" s="229"/>
      <c r="J66" s="95"/>
      <c r="K66" s="95"/>
      <c r="L66" s="95"/>
      <c r="M66" s="95"/>
      <c r="N66" s="95"/>
      <c r="O66" s="95"/>
      <c r="P66" s="95"/>
      <c r="Q66" s="95"/>
      <c r="R66" s="95"/>
      <c r="S66" s="95"/>
      <c r="T66" s="95"/>
      <c r="U66" s="95"/>
      <c r="V66" s="95"/>
      <c r="W66" s="95"/>
      <c r="X66" s="95"/>
      <c r="Y66" s="93"/>
      <c r="Z66" s="93"/>
      <c r="AA66" s="93"/>
      <c r="AB66" s="125"/>
      <c r="AC66" s="125"/>
      <c r="AD66" s="85"/>
      <c r="AE66" s="85"/>
      <c r="AF66" s="85"/>
      <c r="AG66" s="85"/>
      <c r="AH66" s="85"/>
      <c r="AI66" s="85"/>
      <c r="AJ66" s="85"/>
      <c r="AK66" s="85"/>
      <c r="AL66" s="85"/>
      <c r="AM66" s="85"/>
      <c r="AN66" s="85"/>
      <c r="AO66" s="85"/>
      <c r="AP66" s="85"/>
      <c r="AQ66" s="87"/>
      <c r="AR66" s="87"/>
      <c r="AS66" s="87"/>
      <c r="AT66" s="87"/>
      <c r="AU66" s="87"/>
    </row>
    <row r="67" spans="2:47" ht="24.95" customHeight="1">
      <c r="B67" s="556" t="s">
        <v>232</v>
      </c>
      <c r="C67" s="453" t="s">
        <v>206</v>
      </c>
      <c r="D67" s="454"/>
      <c r="E67" s="455" t="s">
        <v>227</v>
      </c>
      <c r="F67" s="95"/>
      <c r="G67" s="130"/>
      <c r="H67" s="131"/>
      <c r="I67" s="229"/>
      <c r="J67" s="95"/>
      <c r="K67" s="95"/>
      <c r="L67" s="95"/>
      <c r="M67" s="95"/>
      <c r="N67" s="95"/>
      <c r="O67" s="95"/>
      <c r="P67" s="95"/>
      <c r="Q67" s="95"/>
      <c r="R67" s="95"/>
      <c r="S67" s="95"/>
      <c r="T67" s="95"/>
      <c r="U67" s="95"/>
      <c r="V67" s="95"/>
      <c r="W67" s="95"/>
      <c r="X67" s="95"/>
      <c r="Y67" s="93"/>
      <c r="Z67" s="93"/>
      <c r="AA67" s="93"/>
      <c r="AB67" s="125"/>
      <c r="AC67" s="125"/>
      <c r="AD67" s="85"/>
      <c r="AE67" s="85"/>
      <c r="AF67" s="85"/>
      <c r="AG67" s="85"/>
      <c r="AH67" s="85"/>
      <c r="AI67" s="85"/>
      <c r="AJ67" s="85"/>
      <c r="AK67" s="85"/>
      <c r="AL67" s="85"/>
      <c r="AM67" s="85"/>
      <c r="AN67" s="85"/>
      <c r="AO67" s="85"/>
      <c r="AP67" s="85"/>
      <c r="AQ67" s="87"/>
      <c r="AR67" s="87"/>
      <c r="AS67" s="87"/>
      <c r="AT67" s="87"/>
      <c r="AU67" s="87"/>
    </row>
    <row r="68" spans="2:47" ht="24.95" customHeight="1">
      <c r="B68" s="554"/>
      <c r="C68" s="258" t="s">
        <v>207</v>
      </c>
      <c r="D68" s="289"/>
      <c r="E68" s="279">
        <v>6</v>
      </c>
      <c r="F68" s="95"/>
      <c r="G68" s="130"/>
      <c r="H68" s="131"/>
      <c r="I68" s="229"/>
      <c r="J68" s="95"/>
      <c r="K68" s="95"/>
      <c r="L68" s="95"/>
      <c r="M68" s="95"/>
      <c r="N68" s="95"/>
      <c r="O68" s="95"/>
      <c r="P68" s="95"/>
      <c r="Q68" s="95"/>
      <c r="R68" s="95"/>
      <c r="S68" s="95"/>
      <c r="T68" s="95"/>
      <c r="U68" s="95"/>
      <c r="V68" s="95"/>
      <c r="W68" s="95"/>
      <c r="X68" s="95"/>
      <c r="Y68" s="93"/>
      <c r="Z68" s="93"/>
      <c r="AA68" s="93"/>
      <c r="AB68" s="125"/>
      <c r="AC68" s="125"/>
      <c r="AD68" s="85"/>
      <c r="AE68" s="85"/>
      <c r="AF68" s="85"/>
      <c r="AG68" s="85"/>
      <c r="AH68" s="85"/>
      <c r="AI68" s="85"/>
      <c r="AJ68" s="85"/>
      <c r="AK68" s="85"/>
      <c r="AL68" s="85"/>
      <c r="AM68" s="85"/>
      <c r="AN68" s="85"/>
      <c r="AO68" s="85"/>
      <c r="AP68" s="85"/>
      <c r="AQ68" s="87"/>
      <c r="AR68" s="87"/>
      <c r="AS68" s="87"/>
      <c r="AT68" s="87"/>
      <c r="AU68" s="87"/>
    </row>
    <row r="69" spans="2:47" ht="24.95" customHeight="1">
      <c r="B69" s="554"/>
      <c r="C69" s="258" t="s">
        <v>208</v>
      </c>
      <c r="D69" s="282"/>
      <c r="E69" s="279" t="s">
        <v>228</v>
      </c>
      <c r="F69" s="95"/>
      <c r="G69" s="130"/>
      <c r="H69" s="131"/>
      <c r="I69" s="229"/>
      <c r="J69" s="95"/>
      <c r="K69" s="95"/>
      <c r="L69" s="95"/>
      <c r="M69" s="95"/>
      <c r="N69" s="95"/>
      <c r="O69" s="95"/>
      <c r="P69" s="95"/>
      <c r="Q69" s="95"/>
      <c r="R69" s="95"/>
      <c r="S69" s="95"/>
      <c r="T69" s="95"/>
      <c r="U69" s="95"/>
      <c r="V69" s="95"/>
      <c r="W69" s="95"/>
      <c r="X69" s="95"/>
      <c r="Y69" s="93"/>
      <c r="Z69" s="93"/>
      <c r="AA69" s="93"/>
      <c r="AB69" s="125"/>
      <c r="AC69" s="125"/>
      <c r="AD69" s="85"/>
      <c r="AE69" s="85"/>
      <c r="AF69" s="85"/>
      <c r="AG69" s="85"/>
      <c r="AH69" s="85"/>
      <c r="AI69" s="85"/>
      <c r="AJ69" s="85"/>
      <c r="AK69" s="85"/>
      <c r="AL69" s="85"/>
      <c r="AM69" s="85"/>
      <c r="AN69" s="85"/>
      <c r="AO69" s="85"/>
      <c r="AP69" s="85"/>
      <c r="AQ69" s="87"/>
      <c r="AR69" s="87"/>
      <c r="AS69" s="87"/>
      <c r="AT69" s="87"/>
      <c r="AU69" s="87"/>
    </row>
    <row r="70" spans="2:47" ht="24.95" customHeight="1">
      <c r="B70" s="554"/>
      <c r="C70" s="258" t="s">
        <v>210</v>
      </c>
      <c r="D70" s="282" t="s">
        <v>215</v>
      </c>
      <c r="E70" s="284">
        <v>45071</v>
      </c>
      <c r="F70" s="95"/>
      <c r="G70" s="130"/>
      <c r="H70" s="131"/>
      <c r="I70" s="229"/>
      <c r="J70" s="95"/>
      <c r="K70" s="95"/>
      <c r="L70" s="95"/>
      <c r="M70" s="95"/>
      <c r="N70" s="95"/>
      <c r="O70" s="95"/>
      <c r="P70" s="95"/>
      <c r="Q70" s="95"/>
      <c r="R70" s="95"/>
      <c r="S70" s="95"/>
      <c r="T70" s="95"/>
      <c r="U70" s="95"/>
      <c r="V70" s="95"/>
      <c r="W70" s="95"/>
      <c r="X70" s="95"/>
      <c r="Y70" s="93"/>
      <c r="Z70" s="93"/>
      <c r="AA70" s="93"/>
      <c r="AB70" s="125"/>
      <c r="AC70" s="125"/>
      <c r="AD70" s="85"/>
      <c r="AE70" s="85"/>
      <c r="AF70" s="85"/>
      <c r="AG70" s="85"/>
      <c r="AH70" s="85"/>
      <c r="AI70" s="85"/>
      <c r="AJ70" s="85"/>
      <c r="AK70" s="85"/>
      <c r="AL70" s="85"/>
      <c r="AM70" s="85"/>
      <c r="AN70" s="85"/>
      <c r="AO70" s="85"/>
      <c r="AP70" s="85"/>
      <c r="AQ70" s="87"/>
      <c r="AR70" s="87"/>
      <c r="AS70" s="87"/>
      <c r="AT70" s="87"/>
      <c r="AU70" s="87"/>
    </row>
    <row r="71" spans="2:47" ht="24.95" customHeight="1">
      <c r="B71" s="554"/>
      <c r="C71" s="258" t="s">
        <v>211</v>
      </c>
      <c r="D71" s="287"/>
      <c r="E71" s="285">
        <v>200000</v>
      </c>
      <c r="F71" s="95"/>
      <c r="G71" s="130"/>
      <c r="H71" s="131"/>
      <c r="I71" s="229"/>
      <c r="J71" s="95"/>
      <c r="K71" s="95"/>
      <c r="L71" s="95"/>
      <c r="M71" s="95"/>
      <c r="N71" s="95"/>
      <c r="O71" s="95"/>
      <c r="P71" s="95"/>
      <c r="Q71" s="95"/>
      <c r="R71" s="95"/>
      <c r="S71" s="95"/>
      <c r="T71" s="95"/>
      <c r="U71" s="95"/>
      <c r="V71" s="95"/>
      <c r="W71" s="95"/>
      <c r="X71" s="95"/>
      <c r="Y71" s="93"/>
      <c r="Z71" s="93"/>
      <c r="AA71" s="93"/>
      <c r="AB71" s="125"/>
      <c r="AC71" s="125"/>
      <c r="AD71" s="85"/>
      <c r="AE71" s="85"/>
      <c r="AF71" s="85"/>
      <c r="AG71" s="85"/>
      <c r="AH71" s="85"/>
      <c r="AI71" s="85"/>
      <c r="AJ71" s="85"/>
      <c r="AK71" s="85"/>
      <c r="AL71" s="85"/>
      <c r="AM71" s="85"/>
      <c r="AN71" s="85"/>
      <c r="AO71" s="85"/>
      <c r="AP71" s="85"/>
      <c r="AQ71" s="87"/>
      <c r="AR71" s="87"/>
      <c r="AS71" s="87"/>
      <c r="AT71" s="87"/>
      <c r="AU71" s="87"/>
    </row>
    <row r="72" spans="2:47" ht="24.95" customHeight="1">
      <c r="B72" s="554"/>
      <c r="C72" s="258" t="s">
        <v>212</v>
      </c>
      <c r="D72" s="489"/>
      <c r="E72" s="285" t="s">
        <v>362</v>
      </c>
      <c r="F72" s="95"/>
      <c r="G72" s="130"/>
      <c r="H72" s="131"/>
      <c r="I72" s="229"/>
      <c r="J72" s="95"/>
      <c r="K72" s="95"/>
      <c r="L72" s="95"/>
      <c r="M72" s="95"/>
      <c r="N72" s="95"/>
      <c r="O72" s="95"/>
      <c r="P72" s="95"/>
      <c r="Q72" s="95"/>
      <c r="R72" s="95"/>
      <c r="S72" s="95"/>
      <c r="T72" s="95"/>
      <c r="U72" s="95"/>
      <c r="V72" s="95"/>
      <c r="W72" s="95"/>
      <c r="X72" s="95"/>
      <c r="Y72" s="93"/>
      <c r="Z72" s="93"/>
      <c r="AA72" s="93"/>
      <c r="AB72" s="125"/>
      <c r="AC72" s="125"/>
      <c r="AD72" s="85"/>
      <c r="AE72" s="85"/>
      <c r="AF72" s="85"/>
      <c r="AG72" s="85"/>
      <c r="AH72" s="85"/>
      <c r="AI72" s="85"/>
      <c r="AJ72" s="85"/>
      <c r="AK72" s="85"/>
      <c r="AL72" s="85"/>
      <c r="AM72" s="85"/>
      <c r="AN72" s="85"/>
      <c r="AO72" s="85"/>
      <c r="AP72" s="85"/>
      <c r="AQ72" s="87"/>
      <c r="AR72" s="87"/>
      <c r="AS72" s="87"/>
      <c r="AT72" s="87"/>
      <c r="AU72" s="87"/>
    </row>
    <row r="73" spans="2:47" ht="24.95" customHeight="1">
      <c r="B73" s="554"/>
      <c r="C73" s="258" t="s">
        <v>213</v>
      </c>
      <c r="D73" s="459">
        <f>MIN(D72,D71)</f>
        <v>0</v>
      </c>
      <c r="E73" s="286" t="s">
        <v>230</v>
      </c>
      <c r="F73" s="95"/>
      <c r="G73" s="130"/>
      <c r="H73" s="131"/>
      <c r="I73" s="229"/>
      <c r="J73" s="95"/>
      <c r="K73" s="95"/>
      <c r="L73" s="95"/>
      <c r="M73" s="95"/>
      <c r="N73" s="95"/>
      <c r="O73" s="95"/>
      <c r="P73" s="95"/>
      <c r="Q73" s="95"/>
      <c r="R73" s="95"/>
      <c r="S73" s="95"/>
      <c r="T73" s="95"/>
      <c r="U73" s="95"/>
      <c r="V73" s="95"/>
      <c r="W73" s="95"/>
      <c r="X73" s="95"/>
      <c r="Y73" s="93"/>
      <c r="Z73" s="93"/>
      <c r="AA73" s="93"/>
      <c r="AB73" s="125"/>
      <c r="AC73" s="125"/>
      <c r="AD73" s="85"/>
      <c r="AE73" s="85"/>
      <c r="AF73" s="85"/>
      <c r="AG73" s="85"/>
      <c r="AH73" s="85"/>
      <c r="AI73" s="85"/>
      <c r="AJ73" s="85"/>
      <c r="AK73" s="85"/>
      <c r="AL73" s="85"/>
      <c r="AM73" s="85"/>
      <c r="AN73" s="85"/>
      <c r="AO73" s="85"/>
      <c r="AP73" s="85"/>
      <c r="AQ73" s="87"/>
      <c r="AR73" s="87"/>
      <c r="AS73" s="87"/>
      <c r="AT73" s="87"/>
      <c r="AU73" s="87"/>
    </row>
    <row r="74" spans="2:47" ht="24.95" customHeight="1" thickBot="1">
      <c r="B74" s="555"/>
      <c r="C74" s="259" t="s">
        <v>214</v>
      </c>
      <c r="D74" s="460">
        <f>D73</f>
        <v>0</v>
      </c>
      <c r="E74" s="452" t="s">
        <v>229</v>
      </c>
      <c r="F74" s="95"/>
      <c r="G74" s="130"/>
      <c r="H74" s="131"/>
      <c r="I74" s="229"/>
      <c r="J74" s="95"/>
      <c r="K74" s="95"/>
      <c r="L74" s="95"/>
      <c r="M74" s="95"/>
      <c r="N74" s="95"/>
      <c r="O74" s="95"/>
      <c r="P74" s="95"/>
      <c r="Q74" s="95"/>
      <c r="R74" s="95"/>
      <c r="S74" s="95"/>
      <c r="T74" s="95"/>
      <c r="U74" s="95"/>
      <c r="V74" s="95"/>
      <c r="W74" s="95"/>
      <c r="X74" s="95"/>
      <c r="Y74" s="93"/>
      <c r="Z74" s="93"/>
      <c r="AA74" s="93"/>
      <c r="AB74" s="125"/>
      <c r="AC74" s="125"/>
      <c r="AD74" s="85"/>
      <c r="AE74" s="85"/>
      <c r="AF74" s="85"/>
      <c r="AG74" s="85"/>
      <c r="AH74" s="85"/>
      <c r="AI74" s="85"/>
      <c r="AJ74" s="85"/>
      <c r="AK74" s="85"/>
      <c r="AL74" s="85"/>
      <c r="AM74" s="85"/>
      <c r="AN74" s="85"/>
      <c r="AO74" s="85"/>
      <c r="AP74" s="85"/>
      <c r="AQ74" s="87"/>
      <c r="AR74" s="87"/>
      <c r="AS74" s="87"/>
      <c r="AT74" s="87"/>
      <c r="AU74" s="87"/>
    </row>
    <row r="75" spans="2:47" ht="24.95" customHeight="1">
      <c r="B75" s="556" t="s">
        <v>233</v>
      </c>
      <c r="C75" s="453" t="s">
        <v>206</v>
      </c>
      <c r="D75" s="454"/>
      <c r="E75" s="455" t="s">
        <v>227</v>
      </c>
      <c r="F75" s="95"/>
      <c r="G75" s="130"/>
      <c r="H75" s="131"/>
      <c r="I75" s="229"/>
      <c r="J75" s="95"/>
      <c r="K75" s="95"/>
      <c r="L75" s="95"/>
      <c r="M75" s="95"/>
      <c r="N75" s="95"/>
      <c r="O75" s="95"/>
      <c r="P75" s="95"/>
      <c r="Q75" s="95"/>
      <c r="R75" s="95"/>
      <c r="S75" s="95"/>
      <c r="T75" s="95"/>
      <c r="U75" s="95"/>
      <c r="V75" s="95"/>
      <c r="W75" s="95"/>
      <c r="X75" s="95"/>
      <c r="Y75" s="93"/>
      <c r="Z75" s="93"/>
      <c r="AA75" s="93"/>
      <c r="AB75" s="125"/>
      <c r="AC75" s="125"/>
      <c r="AD75" s="85"/>
      <c r="AE75" s="85"/>
      <c r="AF75" s="85"/>
      <c r="AG75" s="85"/>
      <c r="AH75" s="85"/>
      <c r="AI75" s="85"/>
      <c r="AJ75" s="85"/>
      <c r="AK75" s="85"/>
      <c r="AL75" s="85"/>
      <c r="AM75" s="85"/>
      <c r="AN75" s="85"/>
      <c r="AO75" s="85"/>
      <c r="AP75" s="85"/>
      <c r="AQ75" s="87"/>
      <c r="AR75" s="87"/>
      <c r="AS75" s="87"/>
      <c r="AT75" s="87"/>
      <c r="AU75" s="87"/>
    </row>
    <row r="76" spans="2:47" ht="24.95" customHeight="1">
      <c r="B76" s="554"/>
      <c r="C76" s="258" t="s">
        <v>207</v>
      </c>
      <c r="D76" s="289"/>
      <c r="E76" s="279">
        <v>6</v>
      </c>
      <c r="F76" s="95"/>
      <c r="G76" s="130"/>
      <c r="H76" s="131"/>
      <c r="I76" s="229"/>
      <c r="J76" s="95"/>
      <c r="K76" s="95"/>
      <c r="L76" s="95"/>
      <c r="M76" s="95"/>
      <c r="N76" s="95"/>
      <c r="O76" s="95"/>
      <c r="P76" s="95"/>
      <c r="Q76" s="95"/>
      <c r="R76" s="95"/>
      <c r="S76" s="95"/>
      <c r="T76" s="95"/>
      <c r="U76" s="95"/>
      <c r="V76" s="95"/>
      <c r="W76" s="95"/>
      <c r="X76" s="95"/>
      <c r="Y76" s="93"/>
      <c r="Z76" s="93"/>
      <c r="AA76" s="93"/>
      <c r="AB76" s="125"/>
      <c r="AC76" s="125"/>
      <c r="AD76" s="85"/>
      <c r="AE76" s="85"/>
      <c r="AF76" s="85"/>
      <c r="AG76" s="85"/>
      <c r="AH76" s="85"/>
      <c r="AI76" s="85"/>
      <c r="AJ76" s="85"/>
      <c r="AK76" s="85"/>
      <c r="AL76" s="85"/>
      <c r="AM76" s="85"/>
      <c r="AN76" s="85"/>
      <c r="AO76" s="85"/>
      <c r="AP76" s="85"/>
      <c r="AQ76" s="87"/>
      <c r="AR76" s="87"/>
      <c r="AS76" s="87"/>
      <c r="AT76" s="87"/>
      <c r="AU76" s="87"/>
    </row>
    <row r="77" spans="2:47" ht="24.95" customHeight="1">
      <c r="B77" s="554"/>
      <c r="C77" s="258" t="s">
        <v>208</v>
      </c>
      <c r="D77" s="282"/>
      <c r="E77" s="279" t="s">
        <v>228</v>
      </c>
      <c r="F77" s="95"/>
      <c r="G77" s="130"/>
      <c r="H77" s="131"/>
      <c r="I77" s="229"/>
      <c r="J77" s="95"/>
      <c r="K77" s="95"/>
      <c r="L77" s="95"/>
      <c r="M77" s="95"/>
      <c r="N77" s="95"/>
      <c r="O77" s="95"/>
      <c r="P77" s="95"/>
      <c r="Q77" s="95"/>
      <c r="R77" s="95"/>
      <c r="S77" s="95"/>
      <c r="T77" s="95"/>
      <c r="U77" s="95"/>
      <c r="V77" s="95"/>
      <c r="W77" s="95"/>
      <c r="X77" s="95"/>
      <c r="Y77" s="93"/>
      <c r="Z77" s="93"/>
      <c r="AA77" s="93"/>
      <c r="AB77" s="125"/>
      <c r="AC77" s="125"/>
      <c r="AD77" s="85"/>
      <c r="AE77" s="85"/>
      <c r="AF77" s="85"/>
      <c r="AG77" s="85"/>
      <c r="AH77" s="85"/>
      <c r="AI77" s="85"/>
      <c r="AJ77" s="85"/>
      <c r="AK77" s="85"/>
      <c r="AL77" s="85"/>
      <c r="AM77" s="85"/>
      <c r="AN77" s="85"/>
      <c r="AO77" s="85"/>
      <c r="AP77" s="85"/>
      <c r="AQ77" s="87"/>
      <c r="AR77" s="87"/>
      <c r="AS77" s="87"/>
      <c r="AT77" s="87"/>
      <c r="AU77" s="87"/>
    </row>
    <row r="78" spans="2:47" ht="24.95" customHeight="1">
      <c r="B78" s="554"/>
      <c r="C78" s="258" t="s">
        <v>210</v>
      </c>
      <c r="D78" s="282" t="s">
        <v>215</v>
      </c>
      <c r="E78" s="284">
        <v>45071</v>
      </c>
      <c r="F78" s="95"/>
      <c r="G78" s="130"/>
      <c r="H78" s="131"/>
      <c r="I78" s="229"/>
      <c r="J78" s="95"/>
      <c r="K78" s="95"/>
      <c r="L78" s="95"/>
      <c r="M78" s="95"/>
      <c r="N78" s="95"/>
      <c r="O78" s="95"/>
      <c r="P78" s="95"/>
      <c r="Q78" s="95"/>
      <c r="R78" s="95"/>
      <c r="S78" s="95"/>
      <c r="T78" s="95"/>
      <c r="U78" s="95"/>
      <c r="V78" s="95"/>
      <c r="W78" s="95"/>
      <c r="X78" s="95"/>
      <c r="Y78" s="93"/>
      <c r="Z78" s="93"/>
      <c r="AA78" s="93"/>
      <c r="AB78" s="125"/>
      <c r="AC78" s="125"/>
      <c r="AD78" s="85"/>
      <c r="AE78" s="85"/>
      <c r="AF78" s="85"/>
      <c r="AG78" s="85"/>
      <c r="AH78" s="85"/>
      <c r="AI78" s="85"/>
      <c r="AJ78" s="85"/>
      <c r="AK78" s="85"/>
      <c r="AL78" s="85"/>
      <c r="AM78" s="85"/>
      <c r="AN78" s="85"/>
      <c r="AO78" s="85"/>
      <c r="AP78" s="85"/>
      <c r="AQ78" s="87"/>
      <c r="AR78" s="87"/>
      <c r="AS78" s="87"/>
      <c r="AT78" s="87"/>
      <c r="AU78" s="87"/>
    </row>
    <row r="79" spans="2:47" ht="24.95" customHeight="1">
      <c r="B79" s="554"/>
      <c r="C79" s="258" t="s">
        <v>211</v>
      </c>
      <c r="D79" s="287"/>
      <c r="E79" s="285">
        <v>200000</v>
      </c>
      <c r="F79" s="95"/>
      <c r="G79" s="130"/>
      <c r="H79" s="131"/>
      <c r="I79" s="229"/>
      <c r="J79" s="95"/>
      <c r="K79" s="95"/>
      <c r="L79" s="95"/>
      <c r="M79" s="95"/>
      <c r="N79" s="95"/>
      <c r="O79" s="95"/>
      <c r="P79" s="95"/>
      <c r="Q79" s="95"/>
      <c r="R79" s="95"/>
      <c r="S79" s="95"/>
      <c r="T79" s="95"/>
      <c r="U79" s="95"/>
      <c r="V79" s="95"/>
      <c r="W79" s="95"/>
      <c r="X79" s="95"/>
      <c r="Y79" s="93"/>
      <c r="Z79" s="93"/>
      <c r="AA79" s="93"/>
      <c r="AB79" s="125"/>
      <c r="AC79" s="125"/>
      <c r="AD79" s="85"/>
      <c r="AE79" s="85"/>
      <c r="AF79" s="85"/>
      <c r="AG79" s="85"/>
      <c r="AH79" s="85"/>
      <c r="AI79" s="85"/>
      <c r="AJ79" s="85"/>
      <c r="AK79" s="85"/>
      <c r="AL79" s="85"/>
      <c r="AM79" s="85"/>
      <c r="AN79" s="85"/>
      <c r="AO79" s="85"/>
      <c r="AP79" s="85"/>
      <c r="AQ79" s="87"/>
      <c r="AR79" s="87"/>
      <c r="AS79" s="87"/>
      <c r="AT79" s="87"/>
      <c r="AU79" s="87"/>
    </row>
    <row r="80" spans="2:47" ht="24.95" customHeight="1">
      <c r="B80" s="554"/>
      <c r="C80" s="258" t="s">
        <v>212</v>
      </c>
      <c r="D80" s="489"/>
      <c r="E80" s="285" t="s">
        <v>362</v>
      </c>
      <c r="F80" s="95"/>
      <c r="G80" s="130"/>
      <c r="H80" s="131"/>
      <c r="I80" s="229"/>
      <c r="J80" s="95"/>
      <c r="K80" s="95"/>
      <c r="L80" s="95"/>
      <c r="M80" s="95"/>
      <c r="N80" s="95"/>
      <c r="O80" s="95"/>
      <c r="P80" s="95"/>
      <c r="Q80" s="95"/>
      <c r="R80" s="95"/>
      <c r="S80" s="95"/>
      <c r="T80" s="95"/>
      <c r="U80" s="95"/>
      <c r="V80" s="95"/>
      <c r="W80" s="95"/>
      <c r="X80" s="95"/>
      <c r="Y80" s="93"/>
      <c r="Z80" s="93"/>
      <c r="AA80" s="93"/>
      <c r="AB80" s="125"/>
      <c r="AC80" s="125"/>
      <c r="AD80" s="85"/>
      <c r="AE80" s="85"/>
      <c r="AF80" s="85"/>
      <c r="AG80" s="85"/>
      <c r="AH80" s="85"/>
      <c r="AI80" s="85"/>
      <c r="AJ80" s="85"/>
      <c r="AK80" s="85"/>
      <c r="AL80" s="85"/>
      <c r="AM80" s="85"/>
      <c r="AN80" s="85"/>
      <c r="AO80" s="85"/>
      <c r="AP80" s="85"/>
      <c r="AQ80" s="87"/>
      <c r="AR80" s="87"/>
      <c r="AS80" s="87"/>
      <c r="AT80" s="87"/>
      <c r="AU80" s="87"/>
    </row>
    <row r="81" spans="2:47" ht="24.95" customHeight="1">
      <c r="B81" s="554"/>
      <c r="C81" s="258" t="s">
        <v>213</v>
      </c>
      <c r="D81" s="459">
        <f>MIN(D80,D79)</f>
        <v>0</v>
      </c>
      <c r="E81" s="286" t="s">
        <v>230</v>
      </c>
      <c r="F81" s="95"/>
      <c r="G81" s="130"/>
      <c r="H81" s="131"/>
      <c r="I81" s="229"/>
      <c r="J81" s="95"/>
      <c r="K81" s="95"/>
      <c r="L81" s="95"/>
      <c r="M81" s="95"/>
      <c r="N81" s="95"/>
      <c r="O81" s="95"/>
      <c r="P81" s="95"/>
      <c r="Q81" s="95"/>
      <c r="R81" s="95"/>
      <c r="S81" s="95"/>
      <c r="T81" s="95"/>
      <c r="U81" s="95"/>
      <c r="V81" s="95"/>
      <c r="W81" s="95"/>
      <c r="X81" s="95"/>
      <c r="Y81" s="93"/>
      <c r="Z81" s="93"/>
      <c r="AA81" s="93"/>
      <c r="AB81" s="125"/>
      <c r="AC81" s="125"/>
      <c r="AD81" s="85"/>
      <c r="AE81" s="85"/>
      <c r="AF81" s="85"/>
      <c r="AG81" s="85"/>
      <c r="AH81" s="85"/>
      <c r="AI81" s="85"/>
      <c r="AJ81" s="85"/>
      <c r="AK81" s="85"/>
      <c r="AL81" s="85"/>
      <c r="AM81" s="85"/>
      <c r="AN81" s="85"/>
      <c r="AO81" s="85"/>
      <c r="AP81" s="85"/>
      <c r="AQ81" s="87"/>
      <c r="AR81" s="87"/>
      <c r="AS81" s="87"/>
      <c r="AT81" s="87"/>
      <c r="AU81" s="87"/>
    </row>
    <row r="82" spans="2:47" ht="24.95" customHeight="1" thickBot="1">
      <c r="B82" s="555"/>
      <c r="C82" s="259" t="s">
        <v>214</v>
      </c>
      <c r="D82" s="460">
        <f>D81</f>
        <v>0</v>
      </c>
      <c r="E82" s="452" t="s">
        <v>229</v>
      </c>
      <c r="F82" s="95"/>
      <c r="G82" s="130"/>
      <c r="H82" s="131"/>
      <c r="I82" s="229"/>
      <c r="J82" s="95"/>
      <c r="K82" s="95"/>
      <c r="L82" s="95"/>
      <c r="M82" s="95"/>
      <c r="N82" s="95"/>
      <c r="O82" s="95"/>
      <c r="P82" s="95"/>
      <c r="Q82" s="95"/>
      <c r="R82" s="95"/>
      <c r="S82" s="95"/>
      <c r="T82" s="95"/>
      <c r="U82" s="95"/>
      <c r="V82" s="95"/>
      <c r="W82" s="95"/>
      <c r="X82" s="95"/>
      <c r="Y82" s="93"/>
      <c r="Z82" s="93"/>
      <c r="AA82" s="93"/>
      <c r="AB82" s="125"/>
      <c r="AC82" s="125"/>
      <c r="AD82" s="85"/>
      <c r="AE82" s="85"/>
      <c r="AF82" s="85"/>
      <c r="AG82" s="85"/>
      <c r="AH82" s="85"/>
      <c r="AI82" s="85"/>
      <c r="AJ82" s="85"/>
      <c r="AK82" s="85"/>
      <c r="AL82" s="85"/>
      <c r="AM82" s="85"/>
      <c r="AN82" s="85"/>
      <c r="AO82" s="85"/>
      <c r="AP82" s="85"/>
      <c r="AQ82" s="87"/>
      <c r="AR82" s="87"/>
      <c r="AS82" s="87"/>
      <c r="AT82" s="87"/>
      <c r="AU82" s="87"/>
    </row>
    <row r="83" spans="2:47" ht="24.95" customHeight="1">
      <c r="B83" s="556" t="s">
        <v>234</v>
      </c>
      <c r="C83" s="453" t="s">
        <v>206</v>
      </c>
      <c r="D83" s="454"/>
      <c r="E83" s="455" t="s">
        <v>227</v>
      </c>
      <c r="F83" s="95"/>
      <c r="G83" s="130"/>
      <c r="H83" s="131"/>
      <c r="I83" s="229"/>
      <c r="J83" s="95"/>
      <c r="K83" s="95"/>
      <c r="L83" s="95"/>
      <c r="M83" s="95"/>
      <c r="N83" s="95"/>
      <c r="O83" s="95"/>
      <c r="P83" s="95"/>
      <c r="Q83" s="95"/>
      <c r="R83" s="95"/>
      <c r="S83" s="95"/>
      <c r="T83" s="95"/>
      <c r="U83" s="95"/>
      <c r="V83" s="95"/>
      <c r="W83" s="95"/>
      <c r="X83" s="95"/>
      <c r="Y83" s="93"/>
      <c r="Z83" s="93"/>
      <c r="AA83" s="93"/>
      <c r="AB83" s="125"/>
      <c r="AC83" s="125"/>
      <c r="AD83" s="85"/>
      <c r="AE83" s="85"/>
      <c r="AF83" s="85"/>
      <c r="AG83" s="85"/>
      <c r="AH83" s="85"/>
      <c r="AI83" s="85"/>
      <c r="AJ83" s="85"/>
      <c r="AK83" s="85"/>
      <c r="AL83" s="85"/>
      <c r="AM83" s="85"/>
      <c r="AN83" s="85"/>
      <c r="AO83" s="85"/>
      <c r="AP83" s="85"/>
      <c r="AQ83" s="87"/>
      <c r="AR83" s="87"/>
      <c r="AS83" s="87"/>
      <c r="AT83" s="87"/>
      <c r="AU83" s="87"/>
    </row>
    <row r="84" spans="2:47" ht="24.95" customHeight="1">
      <c r="B84" s="554"/>
      <c r="C84" s="258" t="s">
        <v>207</v>
      </c>
      <c r="D84" s="289"/>
      <c r="E84" s="279">
        <v>6</v>
      </c>
      <c r="F84" s="95"/>
      <c r="G84" s="130"/>
      <c r="H84" s="131"/>
      <c r="I84" s="229"/>
      <c r="J84" s="95"/>
      <c r="K84" s="95"/>
      <c r="L84" s="95"/>
      <c r="M84" s="95"/>
      <c r="N84" s="95"/>
      <c r="O84" s="95"/>
      <c r="P84" s="95"/>
      <c r="Q84" s="95"/>
      <c r="R84" s="95"/>
      <c r="S84" s="95"/>
      <c r="T84" s="95"/>
      <c r="U84" s="95"/>
      <c r="V84" s="95"/>
      <c r="W84" s="95"/>
      <c r="X84" s="95"/>
      <c r="Y84" s="93"/>
      <c r="Z84" s="93"/>
      <c r="AA84" s="93"/>
      <c r="AB84" s="125"/>
      <c r="AC84" s="125"/>
      <c r="AD84" s="85"/>
      <c r="AE84" s="85"/>
      <c r="AF84" s="85"/>
      <c r="AG84" s="85"/>
      <c r="AH84" s="85"/>
      <c r="AI84" s="85"/>
      <c r="AJ84" s="85"/>
      <c r="AK84" s="85"/>
      <c r="AL84" s="85"/>
      <c r="AM84" s="85"/>
      <c r="AN84" s="85"/>
      <c r="AO84" s="85"/>
      <c r="AP84" s="85"/>
      <c r="AQ84" s="87"/>
      <c r="AR84" s="87"/>
      <c r="AS84" s="87"/>
      <c r="AT84" s="87"/>
      <c r="AU84" s="87"/>
    </row>
    <row r="85" spans="2:47" ht="24.95" customHeight="1">
      <c r="B85" s="554"/>
      <c r="C85" s="258" t="s">
        <v>208</v>
      </c>
      <c r="D85" s="282"/>
      <c r="E85" s="279" t="s">
        <v>228</v>
      </c>
      <c r="F85" s="95"/>
      <c r="G85" s="130"/>
      <c r="H85" s="131"/>
      <c r="I85" s="229"/>
      <c r="J85" s="95"/>
      <c r="K85" s="95"/>
      <c r="L85" s="95"/>
      <c r="M85" s="95"/>
      <c r="N85" s="95"/>
      <c r="O85" s="95"/>
      <c r="P85" s="95"/>
      <c r="Q85" s="95"/>
      <c r="R85" s="95"/>
      <c r="S85" s="95"/>
      <c r="T85" s="95"/>
      <c r="U85" s="95"/>
      <c r="V85" s="95"/>
      <c r="W85" s="95"/>
      <c r="X85" s="95"/>
      <c r="Y85" s="93"/>
      <c r="Z85" s="93"/>
      <c r="AA85" s="93"/>
      <c r="AB85" s="125"/>
      <c r="AC85" s="125"/>
      <c r="AD85" s="85"/>
      <c r="AE85" s="85"/>
      <c r="AF85" s="85"/>
      <c r="AG85" s="85"/>
      <c r="AH85" s="85"/>
      <c r="AI85" s="85"/>
      <c r="AJ85" s="85"/>
      <c r="AK85" s="85"/>
      <c r="AL85" s="85"/>
      <c r="AM85" s="85"/>
      <c r="AN85" s="85"/>
      <c r="AO85" s="85"/>
      <c r="AP85" s="85"/>
      <c r="AQ85" s="87"/>
      <c r="AR85" s="87"/>
      <c r="AS85" s="87"/>
      <c r="AT85" s="87"/>
      <c r="AU85" s="87"/>
    </row>
    <row r="86" spans="2:47" ht="24.95" customHeight="1">
      <c r="B86" s="554"/>
      <c r="C86" s="258" t="s">
        <v>210</v>
      </c>
      <c r="D86" s="282" t="s">
        <v>215</v>
      </c>
      <c r="E86" s="284">
        <v>45071</v>
      </c>
      <c r="F86" s="95"/>
      <c r="G86" s="130"/>
      <c r="H86" s="131"/>
      <c r="I86" s="229"/>
      <c r="J86" s="95"/>
      <c r="K86" s="95"/>
      <c r="L86" s="95"/>
      <c r="M86" s="95"/>
      <c r="N86" s="95"/>
      <c r="O86" s="95"/>
      <c r="P86" s="95"/>
      <c r="Q86" s="95"/>
      <c r="R86" s="95"/>
      <c r="S86" s="95"/>
      <c r="T86" s="95"/>
      <c r="U86" s="95"/>
      <c r="V86" s="95"/>
      <c r="W86" s="95"/>
      <c r="X86" s="95"/>
      <c r="Y86" s="93"/>
      <c r="Z86" s="93"/>
      <c r="AA86" s="93"/>
      <c r="AB86" s="125"/>
      <c r="AC86" s="125"/>
      <c r="AD86" s="85"/>
      <c r="AE86" s="85"/>
      <c r="AF86" s="85"/>
      <c r="AG86" s="85"/>
      <c r="AH86" s="85"/>
      <c r="AI86" s="85"/>
      <c r="AJ86" s="85"/>
      <c r="AK86" s="85"/>
      <c r="AL86" s="85"/>
      <c r="AM86" s="85"/>
      <c r="AN86" s="85"/>
      <c r="AO86" s="85"/>
      <c r="AP86" s="85"/>
      <c r="AQ86" s="87"/>
      <c r="AR86" s="87"/>
      <c r="AS86" s="87"/>
      <c r="AT86" s="87"/>
      <c r="AU86" s="87"/>
    </row>
    <row r="87" spans="2:47" ht="24.95" customHeight="1">
      <c r="B87" s="554"/>
      <c r="C87" s="258" t="s">
        <v>211</v>
      </c>
      <c r="D87" s="287"/>
      <c r="E87" s="285">
        <v>200000</v>
      </c>
      <c r="F87" s="95"/>
      <c r="G87" s="130"/>
      <c r="H87" s="131"/>
      <c r="I87" s="229"/>
      <c r="J87" s="95"/>
      <c r="K87" s="95"/>
      <c r="L87" s="95"/>
      <c r="M87" s="95"/>
      <c r="N87" s="95"/>
      <c r="O87" s="95"/>
      <c r="P87" s="95"/>
      <c r="Q87" s="95"/>
      <c r="R87" s="95"/>
      <c r="S87" s="95"/>
      <c r="T87" s="95"/>
      <c r="U87" s="95"/>
      <c r="V87" s="95"/>
      <c r="W87" s="95"/>
      <c r="X87" s="95"/>
      <c r="Y87" s="93"/>
      <c r="Z87" s="93"/>
      <c r="AA87" s="93"/>
      <c r="AB87" s="125"/>
      <c r="AC87" s="125"/>
      <c r="AD87" s="85"/>
      <c r="AE87" s="85"/>
      <c r="AF87" s="85"/>
      <c r="AG87" s="85"/>
      <c r="AH87" s="85"/>
      <c r="AI87" s="85"/>
      <c r="AJ87" s="85"/>
      <c r="AK87" s="85"/>
      <c r="AL87" s="85"/>
      <c r="AM87" s="85"/>
      <c r="AN87" s="85"/>
      <c r="AO87" s="85"/>
      <c r="AP87" s="85"/>
      <c r="AQ87" s="87"/>
      <c r="AR87" s="87"/>
      <c r="AS87" s="87"/>
      <c r="AT87" s="87"/>
      <c r="AU87" s="87"/>
    </row>
    <row r="88" spans="2:47" ht="24.95" customHeight="1">
      <c r="B88" s="554"/>
      <c r="C88" s="258" t="s">
        <v>212</v>
      </c>
      <c r="D88" s="489"/>
      <c r="E88" s="285" t="s">
        <v>362</v>
      </c>
      <c r="F88" s="95"/>
      <c r="G88" s="130"/>
      <c r="H88" s="131"/>
      <c r="I88" s="229"/>
      <c r="J88" s="95"/>
      <c r="K88" s="95"/>
      <c r="L88" s="95"/>
      <c r="M88" s="95"/>
      <c r="N88" s="95"/>
      <c r="O88" s="95"/>
      <c r="P88" s="95"/>
      <c r="Q88" s="95"/>
      <c r="R88" s="95"/>
      <c r="S88" s="95"/>
      <c r="T88" s="95"/>
      <c r="U88" s="95"/>
      <c r="V88" s="95"/>
      <c r="W88" s="95"/>
      <c r="X88" s="95"/>
      <c r="Y88" s="93"/>
      <c r="Z88" s="93"/>
      <c r="AA88" s="93"/>
      <c r="AB88" s="125"/>
      <c r="AC88" s="125"/>
      <c r="AD88" s="85"/>
      <c r="AE88" s="85"/>
      <c r="AF88" s="85"/>
      <c r="AG88" s="85"/>
      <c r="AH88" s="85"/>
      <c r="AI88" s="85"/>
      <c r="AJ88" s="85"/>
      <c r="AK88" s="85"/>
      <c r="AL88" s="85"/>
      <c r="AM88" s="85"/>
      <c r="AN88" s="85"/>
      <c r="AO88" s="85"/>
      <c r="AP88" s="85"/>
      <c r="AQ88" s="87"/>
      <c r="AR88" s="87"/>
      <c r="AS88" s="87"/>
      <c r="AT88" s="87"/>
      <c r="AU88" s="87"/>
    </row>
    <row r="89" spans="2:47" ht="24.95" customHeight="1">
      <c r="B89" s="554"/>
      <c r="C89" s="258" t="s">
        <v>213</v>
      </c>
      <c r="D89" s="459">
        <f>MIN(D88,D87)</f>
        <v>0</v>
      </c>
      <c r="E89" s="286" t="s">
        <v>230</v>
      </c>
      <c r="F89" s="95"/>
      <c r="G89" s="130"/>
      <c r="H89" s="131"/>
      <c r="I89" s="229"/>
      <c r="J89" s="95"/>
      <c r="K89" s="95"/>
      <c r="L89" s="95"/>
      <c r="M89" s="95"/>
      <c r="N89" s="95"/>
      <c r="O89" s="95"/>
      <c r="P89" s="95"/>
      <c r="Q89" s="95"/>
      <c r="R89" s="95"/>
      <c r="S89" s="95"/>
      <c r="T89" s="95"/>
      <c r="U89" s="95"/>
      <c r="V89" s="95"/>
      <c r="W89" s="95"/>
      <c r="X89" s="95"/>
      <c r="Y89" s="93"/>
      <c r="Z89" s="93"/>
      <c r="AA89" s="93"/>
      <c r="AB89" s="125"/>
      <c r="AC89" s="125"/>
      <c r="AD89" s="85"/>
      <c r="AE89" s="85"/>
      <c r="AF89" s="85"/>
      <c r="AG89" s="85"/>
      <c r="AH89" s="85"/>
      <c r="AI89" s="85"/>
      <c r="AJ89" s="85"/>
      <c r="AK89" s="85"/>
      <c r="AL89" s="85"/>
      <c r="AM89" s="85"/>
      <c r="AN89" s="85"/>
      <c r="AO89" s="85"/>
      <c r="AP89" s="85"/>
      <c r="AQ89" s="87"/>
      <c r="AR89" s="87"/>
      <c r="AS89" s="87"/>
      <c r="AT89" s="87"/>
      <c r="AU89" s="87"/>
    </row>
    <row r="90" spans="2:47" ht="24.95" customHeight="1" thickBot="1">
      <c r="B90" s="555"/>
      <c r="C90" s="259" t="s">
        <v>214</v>
      </c>
      <c r="D90" s="460">
        <f>D89</f>
        <v>0</v>
      </c>
      <c r="E90" s="452" t="s">
        <v>229</v>
      </c>
      <c r="F90" s="95"/>
      <c r="G90" s="130"/>
      <c r="H90" s="131"/>
      <c r="I90" s="229"/>
      <c r="J90" s="95"/>
      <c r="K90" s="95"/>
      <c r="L90" s="95"/>
      <c r="M90" s="95"/>
      <c r="N90" s="95"/>
      <c r="O90" s="95"/>
      <c r="P90" s="95"/>
      <c r="Q90" s="95"/>
      <c r="R90" s="95"/>
      <c r="S90" s="95"/>
      <c r="T90" s="95"/>
      <c r="U90" s="95"/>
      <c r="V90" s="95"/>
      <c r="W90" s="95"/>
      <c r="X90" s="95"/>
      <c r="Y90" s="93"/>
      <c r="Z90" s="93"/>
      <c r="AA90" s="93"/>
      <c r="AB90" s="125"/>
      <c r="AC90" s="125"/>
      <c r="AD90" s="85"/>
      <c r="AE90" s="85"/>
      <c r="AF90" s="85"/>
      <c r="AG90" s="85"/>
      <c r="AH90" s="85"/>
      <c r="AI90" s="85"/>
      <c r="AJ90" s="85"/>
      <c r="AK90" s="85"/>
      <c r="AL90" s="85"/>
      <c r="AM90" s="85"/>
      <c r="AN90" s="85"/>
      <c r="AO90" s="85"/>
      <c r="AP90" s="85"/>
      <c r="AQ90" s="87"/>
      <c r="AR90" s="87"/>
      <c r="AS90" s="87"/>
      <c r="AT90" s="87"/>
      <c r="AU90" s="87"/>
    </row>
  </sheetData>
  <mergeCells count="13">
    <mergeCell ref="B27:B34"/>
    <mergeCell ref="B2:E2"/>
    <mergeCell ref="B4:C4"/>
    <mergeCell ref="B5:B10"/>
    <mergeCell ref="B11:B18"/>
    <mergeCell ref="B19:B26"/>
    <mergeCell ref="B83:B90"/>
    <mergeCell ref="B35:B42"/>
    <mergeCell ref="B43:B50"/>
    <mergeCell ref="B51:B58"/>
    <mergeCell ref="B59:B66"/>
    <mergeCell ref="B67:B74"/>
    <mergeCell ref="B75:B82"/>
  </mergeCells>
  <phoneticPr fontId="1"/>
  <dataValidations count="1">
    <dataValidation type="list" allowBlank="1" showInputMessage="1" showErrorMessage="1" sqref="D7" xr:uid="{8F0D7F60-B418-42DE-A27B-643AF9CE0586}">
      <formula1>$H$6:$H$10</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rowBreaks count="3" manualBreakCount="3">
    <brk id="18" min="1" max="4" man="1"/>
    <brk id="34" min="1" max="4" man="1"/>
    <brk id="66" min="1" max="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F530A-73DA-43C0-9FCC-256BF0E2FD06}">
  <sheetPr>
    <tabColor rgb="FFFF0000"/>
  </sheetPr>
  <dimension ref="B1:AU90"/>
  <sheetViews>
    <sheetView view="pageBreakPreview" zoomScale="85" zoomScaleNormal="100" zoomScaleSheetLayoutView="85" workbookViewId="0">
      <pane ySplit="4" topLeftCell="A5" activePane="bottomLeft" state="frozen"/>
      <selection activeCell="D14" sqref="D14"/>
      <selection pane="bottomLeft" activeCell="C10" sqref="C10:E10"/>
    </sheetView>
  </sheetViews>
  <sheetFormatPr defaultColWidth="9" defaultRowHeight="13.5"/>
  <cols>
    <col min="1" max="1" width="2.125" style="42" customWidth="1"/>
    <col min="2" max="2" width="6.375" style="42" customWidth="1"/>
    <col min="3" max="5" width="26.875" style="42" customWidth="1"/>
    <col min="6" max="6" width="3.75" style="115" customWidth="1"/>
    <col min="7" max="7" width="6.875" style="115" customWidth="1"/>
    <col min="8" max="8" width="5.125" style="115" hidden="1" customWidth="1"/>
    <col min="9" max="24" width="5.125" style="115" customWidth="1"/>
    <col min="25" max="16384" width="9" style="42"/>
  </cols>
  <sheetData>
    <row r="1" spans="2:47" ht="54.6" customHeight="1"/>
    <row r="2" spans="2:47" ht="25.5" customHeight="1">
      <c r="B2" s="559" t="s">
        <v>231</v>
      </c>
      <c r="C2" s="559"/>
      <c r="D2" s="559"/>
      <c r="E2" s="559"/>
      <c r="F2" s="84"/>
      <c r="G2" s="83"/>
      <c r="H2" s="83"/>
      <c r="I2" s="83"/>
      <c r="J2" s="83"/>
      <c r="K2" s="83"/>
      <c r="L2" s="83"/>
      <c r="M2" s="83"/>
      <c r="N2" s="83"/>
      <c r="O2" s="83"/>
      <c r="P2" s="83"/>
      <c r="Q2" s="83"/>
      <c r="R2" s="83"/>
      <c r="S2" s="83"/>
      <c r="T2" s="83"/>
      <c r="U2" s="83"/>
      <c r="V2" s="83"/>
      <c r="W2" s="83"/>
      <c r="X2" s="83"/>
      <c r="Y2" s="83"/>
    </row>
    <row r="3" spans="2:47" ht="15" customHeight="1" thickBot="1">
      <c r="B3" s="86"/>
      <c r="C3" s="234"/>
      <c r="D3" s="234"/>
      <c r="E3" s="83"/>
      <c r="F3" s="84"/>
      <c r="G3" s="83"/>
      <c r="H3" s="83"/>
      <c r="I3" s="83"/>
      <c r="J3" s="83"/>
      <c r="K3" s="83"/>
      <c r="L3" s="83"/>
      <c r="M3" s="83"/>
      <c r="N3" s="83"/>
      <c r="O3" s="83"/>
      <c r="P3" s="83"/>
      <c r="Q3" s="83"/>
      <c r="R3" s="83"/>
      <c r="S3" s="83"/>
      <c r="T3" s="83"/>
      <c r="U3" s="83"/>
      <c r="V3" s="83"/>
      <c r="W3" s="83"/>
      <c r="X3" s="83"/>
      <c r="Y3" s="83"/>
    </row>
    <row r="4" spans="2:47" ht="23.45" customHeight="1" thickTop="1" thickBot="1">
      <c r="B4" s="557" t="s">
        <v>65</v>
      </c>
      <c r="C4" s="558"/>
      <c r="D4" s="290" t="s">
        <v>66</v>
      </c>
      <c r="E4" s="291" t="s">
        <v>216</v>
      </c>
      <c r="F4" s="123"/>
      <c r="G4" s="124"/>
      <c r="H4" s="88"/>
      <c r="I4" s="89"/>
      <c r="J4" s="95"/>
      <c r="K4" s="91"/>
      <c r="L4" s="95"/>
      <c r="M4" s="95"/>
      <c r="N4" s="95"/>
      <c r="O4" s="95"/>
      <c r="P4" s="95"/>
      <c r="Q4" s="95"/>
      <c r="R4" s="95"/>
      <c r="S4" s="95"/>
      <c r="T4" s="95"/>
      <c r="U4" s="95"/>
      <c r="V4" s="95"/>
      <c r="W4" s="95"/>
      <c r="X4" s="95"/>
      <c r="Y4" s="93"/>
      <c r="Z4" s="93"/>
      <c r="AA4" s="125"/>
      <c r="AB4" s="125"/>
      <c r="AC4" s="125"/>
      <c r="AD4" s="86"/>
      <c r="AE4" s="86"/>
      <c r="AF4" s="86"/>
      <c r="AG4" s="86"/>
      <c r="AH4" s="86"/>
      <c r="AI4" s="86"/>
      <c r="AJ4" s="86"/>
      <c r="AK4" s="86"/>
      <c r="AL4" s="86"/>
      <c r="AM4" s="86"/>
      <c r="AN4" s="86"/>
      <c r="AO4" s="86"/>
      <c r="AP4" s="86"/>
      <c r="AT4" s="87"/>
      <c r="AU4" s="87"/>
    </row>
    <row r="5" spans="2:47" ht="24.95" customHeight="1" thickTop="1">
      <c r="B5" s="550" t="s">
        <v>203</v>
      </c>
      <c r="C5" s="292" t="s">
        <v>204</v>
      </c>
      <c r="D5" s="293"/>
      <c r="E5" s="294" t="s">
        <v>235</v>
      </c>
      <c r="F5" s="95"/>
      <c r="G5" s="130"/>
      <c r="H5" s="131"/>
      <c r="I5" s="95"/>
      <c r="J5" s="95"/>
      <c r="K5" s="95"/>
      <c r="L5" s="95"/>
      <c r="M5" s="95"/>
      <c r="N5" s="95"/>
      <c r="O5" s="95"/>
      <c r="P5" s="95"/>
      <c r="Q5" s="95"/>
      <c r="R5" s="95"/>
      <c r="S5" s="95"/>
      <c r="T5" s="95"/>
      <c r="U5" s="95"/>
      <c r="V5" s="95"/>
      <c r="W5" s="95"/>
      <c r="X5" s="95"/>
      <c r="Y5" s="93"/>
      <c r="Z5" s="93"/>
      <c r="AA5" s="93"/>
      <c r="AB5" s="125"/>
      <c r="AC5" s="125"/>
      <c r="AD5" s="85"/>
      <c r="AE5" s="85"/>
      <c r="AF5" s="85"/>
      <c r="AG5" s="85"/>
      <c r="AH5" s="85"/>
      <c r="AI5" s="85"/>
      <c r="AJ5" s="85"/>
      <c r="AK5" s="85"/>
      <c r="AL5" s="85"/>
      <c r="AM5" s="85"/>
      <c r="AN5" s="85"/>
      <c r="AO5" s="85"/>
      <c r="AP5" s="85"/>
      <c r="AQ5" s="87"/>
      <c r="AR5" s="87"/>
      <c r="AS5" s="87"/>
      <c r="AT5" s="87"/>
      <c r="AU5" s="87"/>
    </row>
    <row r="6" spans="2:47" ht="24.95" customHeight="1">
      <c r="B6" s="551"/>
      <c r="C6" s="308" t="s">
        <v>238</v>
      </c>
      <c r="D6" s="309"/>
      <c r="E6" s="310" t="s">
        <v>239</v>
      </c>
      <c r="F6" s="95"/>
      <c r="G6" s="130"/>
      <c r="H6" s="131" t="s">
        <v>255</v>
      </c>
      <c r="I6" s="95"/>
      <c r="J6" s="95"/>
      <c r="K6" s="95"/>
      <c r="L6" s="95"/>
      <c r="M6" s="95"/>
      <c r="N6" s="95"/>
      <c r="O6" s="95"/>
      <c r="P6" s="95"/>
      <c r="Q6" s="95"/>
      <c r="R6" s="95"/>
      <c r="S6" s="95"/>
      <c r="T6" s="95"/>
      <c r="U6" s="95"/>
      <c r="V6" s="95"/>
      <c r="W6" s="95"/>
      <c r="X6" s="95"/>
      <c r="Y6" s="93"/>
      <c r="Z6" s="93"/>
      <c r="AA6" s="93"/>
      <c r="AB6" s="125"/>
      <c r="AC6" s="125"/>
      <c r="AD6" s="85"/>
      <c r="AE6" s="85"/>
      <c r="AF6" s="85"/>
      <c r="AG6" s="85"/>
      <c r="AH6" s="85"/>
      <c r="AI6" s="85"/>
      <c r="AJ6" s="85"/>
      <c r="AK6" s="85"/>
      <c r="AL6" s="85"/>
      <c r="AM6" s="85"/>
      <c r="AN6" s="85"/>
      <c r="AO6" s="85"/>
      <c r="AP6" s="85"/>
      <c r="AQ6" s="87"/>
      <c r="AR6" s="87"/>
      <c r="AS6" s="87"/>
      <c r="AT6" s="87"/>
      <c r="AU6" s="87"/>
    </row>
    <row r="7" spans="2:47" ht="24.95" customHeight="1">
      <c r="B7" s="551"/>
      <c r="C7" s="260" t="s">
        <v>165</v>
      </c>
      <c r="D7" s="280"/>
      <c r="E7" s="295" t="s">
        <v>236</v>
      </c>
      <c r="F7" s="95"/>
      <c r="G7" s="130"/>
      <c r="H7" s="131" t="s">
        <v>253</v>
      </c>
      <c r="I7" s="229"/>
      <c r="J7" s="95"/>
      <c r="K7" s="95"/>
      <c r="L7" s="95"/>
      <c r="M7" s="95"/>
      <c r="N7" s="95"/>
      <c r="O7" s="95"/>
      <c r="P7" s="95"/>
      <c r="Q7" s="95"/>
      <c r="R7" s="95"/>
      <c r="S7" s="95"/>
      <c r="T7" s="95"/>
      <c r="U7" s="95"/>
      <c r="V7" s="95"/>
      <c r="W7" s="95"/>
      <c r="X7" s="95"/>
      <c r="Y7" s="93"/>
      <c r="Z7" s="93"/>
      <c r="AA7" s="93"/>
      <c r="AB7" s="125"/>
      <c r="AC7" s="125"/>
      <c r="AD7" s="85"/>
      <c r="AE7" s="85"/>
      <c r="AF7" s="85"/>
      <c r="AG7" s="85"/>
      <c r="AH7" s="85"/>
      <c r="AI7" s="85"/>
      <c r="AJ7" s="85"/>
      <c r="AK7" s="85"/>
      <c r="AL7" s="85"/>
      <c r="AM7" s="85"/>
      <c r="AN7" s="85"/>
      <c r="AO7" s="85"/>
      <c r="AP7" s="85"/>
      <c r="AQ7" s="87"/>
      <c r="AR7" s="87"/>
      <c r="AS7" s="87"/>
      <c r="AT7" s="87"/>
      <c r="AU7" s="87"/>
    </row>
    <row r="8" spans="2:47" ht="24.95" customHeight="1">
      <c r="B8" s="551"/>
      <c r="C8" s="283" t="s">
        <v>192</v>
      </c>
      <c r="D8" s="281"/>
      <c r="E8" s="295" t="s">
        <v>237</v>
      </c>
      <c r="F8" s="95"/>
      <c r="G8" s="130"/>
      <c r="H8" s="131" t="s">
        <v>254</v>
      </c>
      <c r="I8" s="229"/>
      <c r="J8" s="95"/>
      <c r="K8" s="95"/>
      <c r="L8" s="95"/>
      <c r="M8" s="95"/>
      <c r="N8" s="95"/>
      <c r="O8" s="95"/>
      <c r="P8" s="95"/>
      <c r="Q8" s="95"/>
      <c r="R8" s="95"/>
      <c r="S8" s="95"/>
      <c r="T8" s="95"/>
      <c r="U8" s="95"/>
      <c r="V8" s="95"/>
      <c r="W8" s="95"/>
      <c r="X8" s="95"/>
      <c r="Y8" s="93"/>
      <c r="Z8" s="93"/>
      <c r="AA8" s="93"/>
      <c r="AB8" s="125"/>
      <c r="AC8" s="125"/>
      <c r="AD8" s="85"/>
      <c r="AE8" s="85"/>
      <c r="AF8" s="85"/>
      <c r="AG8" s="85"/>
      <c r="AH8" s="85"/>
      <c r="AI8" s="85"/>
      <c r="AJ8" s="85"/>
      <c r="AK8" s="85"/>
      <c r="AL8" s="85"/>
      <c r="AM8" s="85"/>
      <c r="AN8" s="85"/>
      <c r="AO8" s="85"/>
      <c r="AP8" s="85"/>
      <c r="AQ8" s="87"/>
      <c r="AR8" s="87"/>
      <c r="AS8" s="87"/>
      <c r="AT8" s="87"/>
      <c r="AU8" s="87"/>
    </row>
    <row r="9" spans="2:47" ht="24.95" customHeight="1">
      <c r="B9" s="551"/>
      <c r="C9" s="283" t="s">
        <v>218</v>
      </c>
      <c r="D9" s="281"/>
      <c r="E9" s="458">
        <v>3</v>
      </c>
      <c r="F9" s="95"/>
      <c r="G9" s="130"/>
      <c r="H9" s="131"/>
      <c r="I9" s="229"/>
      <c r="J9" s="95"/>
      <c r="K9" s="95"/>
      <c r="L9" s="95"/>
      <c r="M9" s="95"/>
      <c r="N9" s="95"/>
      <c r="O9" s="95"/>
      <c r="P9" s="95"/>
      <c r="Q9" s="95"/>
      <c r="R9" s="95"/>
      <c r="S9" s="95"/>
      <c r="T9" s="95"/>
      <c r="U9" s="95"/>
      <c r="V9" s="95"/>
      <c r="W9" s="95"/>
      <c r="X9" s="95"/>
      <c r="Y9" s="93"/>
      <c r="Z9" s="93"/>
      <c r="AA9" s="93"/>
      <c r="AB9" s="125"/>
      <c r="AC9" s="125"/>
      <c r="AD9" s="85"/>
      <c r="AE9" s="85"/>
      <c r="AF9" s="85"/>
      <c r="AG9" s="85"/>
      <c r="AH9" s="85"/>
      <c r="AI9" s="85"/>
      <c r="AJ9" s="85"/>
      <c r="AK9" s="85"/>
      <c r="AL9" s="85"/>
      <c r="AM9" s="85"/>
      <c r="AN9" s="85"/>
      <c r="AO9" s="85"/>
      <c r="AP9" s="85"/>
      <c r="AQ9" s="87"/>
      <c r="AR9" s="87"/>
      <c r="AS9" s="87"/>
      <c r="AT9" s="87"/>
      <c r="AU9" s="87"/>
    </row>
    <row r="10" spans="2:47" ht="24.95" customHeight="1" thickBot="1">
      <c r="B10" s="552"/>
      <c r="C10" s="496" t="s">
        <v>359</v>
      </c>
      <c r="D10" s="497">
        <f>SUM(D18,D26,D34,D42,D50,D58,D74,D82,D90)</f>
        <v>0</v>
      </c>
      <c r="E10" s="498" t="s">
        <v>358</v>
      </c>
      <c r="F10" s="95"/>
      <c r="G10" s="130"/>
      <c r="H10" s="131" t="s">
        <v>256</v>
      </c>
      <c r="I10" s="229"/>
      <c r="J10" s="95"/>
      <c r="K10" s="95"/>
      <c r="L10" s="95"/>
      <c r="M10" s="95"/>
      <c r="N10" s="95"/>
      <c r="O10" s="95"/>
      <c r="P10" s="95"/>
      <c r="Q10" s="95"/>
      <c r="R10" s="95"/>
      <c r="S10" s="95"/>
      <c r="T10" s="95"/>
      <c r="U10" s="95"/>
      <c r="V10" s="95"/>
      <c r="W10" s="95"/>
      <c r="X10" s="95"/>
      <c r="Y10" s="93"/>
      <c r="Z10" s="93"/>
      <c r="AA10" s="93"/>
      <c r="AB10" s="125"/>
      <c r="AC10" s="125"/>
      <c r="AD10" s="85"/>
      <c r="AE10" s="85"/>
      <c r="AF10" s="85"/>
      <c r="AG10" s="85"/>
      <c r="AH10" s="85"/>
      <c r="AI10" s="85"/>
      <c r="AJ10" s="85"/>
      <c r="AK10" s="85"/>
      <c r="AL10" s="85"/>
      <c r="AM10" s="85"/>
      <c r="AN10" s="85"/>
      <c r="AO10" s="85"/>
      <c r="AP10" s="85"/>
      <c r="AQ10" s="87"/>
      <c r="AR10" s="87"/>
      <c r="AS10" s="87"/>
      <c r="AT10" s="87"/>
      <c r="AU10" s="87"/>
    </row>
    <row r="11" spans="2:47" ht="24.95" customHeight="1" thickTop="1">
      <c r="B11" s="553" t="s">
        <v>220</v>
      </c>
      <c r="C11" s="449" t="s">
        <v>206</v>
      </c>
      <c r="D11" s="450"/>
      <c r="E11" s="451" t="s">
        <v>227</v>
      </c>
      <c r="F11" s="95"/>
      <c r="G11" s="130"/>
      <c r="H11" s="131"/>
      <c r="I11" s="229"/>
      <c r="J11" s="95"/>
      <c r="K11" s="95"/>
      <c r="L11" s="95"/>
      <c r="M11" s="95"/>
      <c r="N11" s="95"/>
      <c r="O11" s="95"/>
      <c r="P11" s="95"/>
      <c r="Q11" s="95"/>
      <c r="R11" s="95"/>
      <c r="S11" s="95"/>
      <c r="T11" s="95"/>
      <c r="U11" s="95"/>
      <c r="V11" s="95"/>
      <c r="W11" s="95"/>
      <c r="X11" s="95"/>
      <c r="Y11" s="93"/>
      <c r="Z11" s="93"/>
      <c r="AA11" s="93"/>
      <c r="AB11" s="125"/>
      <c r="AC11" s="125"/>
      <c r="AD11" s="85"/>
      <c r="AE11" s="85"/>
      <c r="AF11" s="85"/>
      <c r="AG11" s="85"/>
      <c r="AH11" s="85"/>
      <c r="AI11" s="85"/>
      <c r="AJ11" s="85"/>
      <c r="AK11" s="85"/>
      <c r="AL11" s="85"/>
      <c r="AM11" s="85"/>
      <c r="AN11" s="85"/>
      <c r="AO11" s="85"/>
      <c r="AP11" s="85"/>
      <c r="AQ11" s="87"/>
      <c r="AR11" s="87"/>
      <c r="AS11" s="87"/>
      <c r="AT11" s="87"/>
      <c r="AU11" s="87"/>
    </row>
    <row r="12" spans="2:47" ht="24.95" customHeight="1">
      <c r="B12" s="554"/>
      <c r="C12" s="258" t="s">
        <v>207</v>
      </c>
      <c r="D12" s="289"/>
      <c r="E12" s="279">
        <v>6</v>
      </c>
      <c r="F12" s="95"/>
      <c r="G12" s="130"/>
      <c r="H12" s="131"/>
      <c r="I12" s="229"/>
      <c r="J12" s="95"/>
      <c r="K12" s="95"/>
      <c r="L12" s="95"/>
      <c r="M12" s="95"/>
      <c r="N12" s="95"/>
      <c r="O12" s="95"/>
      <c r="P12" s="95"/>
      <c r="Q12" s="95"/>
      <c r="R12" s="95"/>
      <c r="S12" s="95"/>
      <c r="T12" s="95"/>
      <c r="U12" s="95"/>
      <c r="V12" s="95"/>
      <c r="W12" s="95"/>
      <c r="X12" s="95"/>
      <c r="Y12" s="93"/>
      <c r="Z12" s="93"/>
      <c r="AA12" s="93"/>
      <c r="AB12" s="125"/>
      <c r="AC12" s="125"/>
      <c r="AD12" s="85"/>
      <c r="AE12" s="85"/>
      <c r="AF12" s="85"/>
      <c r="AG12" s="85"/>
      <c r="AH12" s="85"/>
      <c r="AI12" s="85"/>
      <c r="AJ12" s="85"/>
      <c r="AK12" s="85"/>
      <c r="AL12" s="85"/>
      <c r="AM12" s="85"/>
      <c r="AN12" s="85"/>
      <c r="AO12" s="85"/>
      <c r="AP12" s="85"/>
      <c r="AQ12" s="87"/>
      <c r="AR12" s="87"/>
      <c r="AS12" s="87"/>
      <c r="AT12" s="87"/>
      <c r="AU12" s="87"/>
    </row>
    <row r="13" spans="2:47" ht="24.95" customHeight="1">
      <c r="B13" s="554"/>
      <c r="C13" s="258" t="s">
        <v>208</v>
      </c>
      <c r="D13" s="282"/>
      <c r="E13" s="279" t="s">
        <v>228</v>
      </c>
      <c r="F13" s="95"/>
      <c r="G13" s="130"/>
      <c r="H13" s="131"/>
      <c r="I13" s="229"/>
      <c r="J13" s="95"/>
      <c r="K13" s="95"/>
      <c r="L13" s="95"/>
      <c r="M13" s="95"/>
      <c r="N13" s="95"/>
      <c r="O13" s="95"/>
      <c r="P13" s="95"/>
      <c r="Q13" s="95"/>
      <c r="R13" s="95"/>
      <c r="S13" s="95"/>
      <c r="T13" s="95"/>
      <c r="U13" s="95"/>
      <c r="V13" s="95"/>
      <c r="W13" s="95"/>
      <c r="X13" s="95"/>
      <c r="Y13" s="93"/>
      <c r="Z13" s="93"/>
      <c r="AA13" s="93"/>
      <c r="AB13" s="125"/>
      <c r="AC13" s="125"/>
      <c r="AD13" s="85"/>
      <c r="AE13" s="85"/>
      <c r="AF13" s="85"/>
      <c r="AG13" s="85"/>
      <c r="AH13" s="85"/>
      <c r="AI13" s="85"/>
      <c r="AJ13" s="85"/>
      <c r="AK13" s="85"/>
      <c r="AL13" s="85"/>
      <c r="AM13" s="85"/>
      <c r="AN13" s="85"/>
      <c r="AO13" s="85"/>
      <c r="AP13" s="85"/>
      <c r="AQ13" s="87"/>
      <c r="AR13" s="87"/>
      <c r="AS13" s="87"/>
      <c r="AT13" s="87"/>
      <c r="AU13" s="87"/>
    </row>
    <row r="14" spans="2:47" ht="24.95" customHeight="1">
      <c r="B14" s="554"/>
      <c r="C14" s="258" t="s">
        <v>210</v>
      </c>
      <c r="D14" s="282" t="s">
        <v>215</v>
      </c>
      <c r="E14" s="284">
        <v>45071</v>
      </c>
      <c r="F14" s="95"/>
      <c r="G14" s="130"/>
      <c r="H14" s="131"/>
      <c r="I14" s="229"/>
      <c r="J14" s="95"/>
      <c r="K14" s="95"/>
      <c r="L14" s="95"/>
      <c r="M14" s="95"/>
      <c r="N14" s="95"/>
      <c r="O14" s="95"/>
      <c r="P14" s="95"/>
      <c r="Q14" s="95"/>
      <c r="R14" s="95"/>
      <c r="S14" s="95"/>
      <c r="T14" s="95"/>
      <c r="U14" s="95"/>
      <c r="V14" s="95"/>
      <c r="W14" s="95"/>
      <c r="X14" s="95"/>
      <c r="Y14" s="93"/>
      <c r="Z14" s="93"/>
      <c r="AA14" s="93"/>
      <c r="AB14" s="125"/>
      <c r="AC14" s="125"/>
      <c r="AD14" s="85"/>
      <c r="AE14" s="85"/>
      <c r="AF14" s="85"/>
      <c r="AG14" s="85"/>
      <c r="AH14" s="85"/>
      <c r="AI14" s="85"/>
      <c r="AJ14" s="85"/>
      <c r="AK14" s="85"/>
      <c r="AL14" s="85"/>
      <c r="AM14" s="85"/>
      <c r="AN14" s="85"/>
      <c r="AO14" s="85"/>
      <c r="AP14" s="85"/>
      <c r="AQ14" s="87"/>
      <c r="AR14" s="87"/>
      <c r="AS14" s="87"/>
      <c r="AT14" s="87"/>
      <c r="AU14" s="87"/>
    </row>
    <row r="15" spans="2:47" ht="24.95" customHeight="1">
      <c r="B15" s="554"/>
      <c r="C15" s="258" t="s">
        <v>211</v>
      </c>
      <c r="D15" s="287"/>
      <c r="E15" s="285">
        <v>200000</v>
      </c>
      <c r="F15" s="95"/>
      <c r="G15" s="130"/>
      <c r="H15" s="131"/>
      <c r="I15" s="229"/>
      <c r="J15" s="95"/>
      <c r="K15" s="95"/>
      <c r="L15" s="95"/>
      <c r="M15" s="95"/>
      <c r="N15" s="95"/>
      <c r="O15" s="95"/>
      <c r="P15" s="95"/>
      <c r="Q15" s="95"/>
      <c r="R15" s="95"/>
      <c r="S15" s="95"/>
      <c r="T15" s="95"/>
      <c r="U15" s="95"/>
      <c r="V15" s="95"/>
      <c r="W15" s="95"/>
      <c r="X15" s="95"/>
      <c r="Y15" s="93"/>
      <c r="Z15" s="93"/>
      <c r="AA15" s="93"/>
      <c r="AB15" s="125"/>
      <c r="AC15" s="125"/>
      <c r="AD15" s="85"/>
      <c r="AE15" s="85"/>
      <c r="AF15" s="85"/>
      <c r="AG15" s="85"/>
      <c r="AH15" s="85"/>
      <c r="AI15" s="85"/>
      <c r="AJ15" s="85"/>
      <c r="AK15" s="85"/>
      <c r="AL15" s="85"/>
      <c r="AM15" s="85"/>
      <c r="AN15" s="85"/>
      <c r="AO15" s="85"/>
      <c r="AP15" s="85"/>
      <c r="AQ15" s="87"/>
      <c r="AR15" s="87"/>
      <c r="AS15" s="87"/>
      <c r="AT15" s="87"/>
      <c r="AU15" s="87"/>
    </row>
    <row r="16" spans="2:47" ht="24.95" customHeight="1">
      <c r="B16" s="554"/>
      <c r="C16" s="258" t="s">
        <v>212</v>
      </c>
      <c r="D16" s="489"/>
      <c r="E16" s="285" t="s">
        <v>362</v>
      </c>
      <c r="F16" s="95"/>
      <c r="G16" s="130"/>
      <c r="H16" s="131"/>
      <c r="I16" s="229"/>
      <c r="J16" s="95"/>
      <c r="K16" s="95"/>
      <c r="L16" s="95"/>
      <c r="M16" s="95"/>
      <c r="N16" s="95"/>
      <c r="O16" s="95"/>
      <c r="P16" s="95"/>
      <c r="Q16" s="95"/>
      <c r="R16" s="95"/>
      <c r="S16" s="95"/>
      <c r="T16" s="95"/>
      <c r="U16" s="95"/>
      <c r="V16" s="95"/>
      <c r="W16" s="95"/>
      <c r="X16" s="95"/>
      <c r="Y16" s="93"/>
      <c r="Z16" s="93"/>
      <c r="AA16" s="93"/>
      <c r="AB16" s="125"/>
      <c r="AC16" s="125"/>
      <c r="AD16" s="85"/>
      <c r="AE16" s="85"/>
      <c r="AF16" s="85"/>
      <c r="AG16" s="85"/>
      <c r="AH16" s="85"/>
      <c r="AI16" s="85"/>
      <c r="AJ16" s="85"/>
      <c r="AK16" s="85"/>
      <c r="AL16" s="85"/>
      <c r="AM16" s="85"/>
      <c r="AN16" s="85"/>
      <c r="AO16" s="85"/>
      <c r="AP16" s="85"/>
      <c r="AQ16" s="87"/>
      <c r="AR16" s="87"/>
      <c r="AS16" s="87"/>
      <c r="AT16" s="87"/>
      <c r="AU16" s="87"/>
    </row>
    <row r="17" spans="2:47" ht="24.95" customHeight="1">
      <c r="B17" s="554"/>
      <c r="C17" s="258" t="s">
        <v>213</v>
      </c>
      <c r="D17" s="459">
        <f>MIN(D16,D15)</f>
        <v>0</v>
      </c>
      <c r="E17" s="286" t="s">
        <v>230</v>
      </c>
      <c r="F17" s="95"/>
      <c r="G17" s="130"/>
      <c r="H17" s="131"/>
      <c r="I17" s="229"/>
      <c r="J17" s="95"/>
      <c r="K17" s="95"/>
      <c r="L17" s="95"/>
      <c r="M17" s="95"/>
      <c r="N17" s="95"/>
      <c r="O17" s="95"/>
      <c r="P17" s="95"/>
      <c r="Q17" s="95"/>
      <c r="R17" s="95"/>
      <c r="S17" s="95"/>
      <c r="T17" s="95"/>
      <c r="U17" s="95"/>
      <c r="V17" s="95"/>
      <c r="W17" s="95"/>
      <c r="X17" s="95"/>
      <c r="Y17" s="93"/>
      <c r="Z17" s="93"/>
      <c r="AA17" s="93"/>
      <c r="AB17" s="125"/>
      <c r="AC17" s="125"/>
      <c r="AD17" s="85"/>
      <c r="AE17" s="85"/>
      <c r="AF17" s="85"/>
      <c r="AG17" s="85"/>
      <c r="AH17" s="85"/>
      <c r="AI17" s="85"/>
      <c r="AJ17" s="85"/>
      <c r="AK17" s="85"/>
      <c r="AL17" s="85"/>
      <c r="AM17" s="85"/>
      <c r="AN17" s="85"/>
      <c r="AO17" s="85"/>
      <c r="AP17" s="85"/>
      <c r="AQ17" s="87"/>
      <c r="AR17" s="87"/>
      <c r="AS17" s="87"/>
      <c r="AT17" s="87"/>
      <c r="AU17" s="87"/>
    </row>
    <row r="18" spans="2:47" ht="24.95" customHeight="1" thickBot="1">
      <c r="B18" s="555"/>
      <c r="C18" s="259" t="s">
        <v>214</v>
      </c>
      <c r="D18" s="460">
        <f>D17</f>
        <v>0</v>
      </c>
      <c r="E18" s="452" t="s">
        <v>229</v>
      </c>
      <c r="F18" s="95"/>
      <c r="G18" s="130"/>
      <c r="H18" s="131"/>
      <c r="I18" s="229"/>
      <c r="J18" s="95"/>
      <c r="K18" s="95"/>
      <c r="L18" s="95"/>
      <c r="M18" s="95"/>
      <c r="N18" s="95"/>
      <c r="O18" s="95"/>
      <c r="P18" s="95"/>
      <c r="Q18" s="95"/>
      <c r="R18" s="95"/>
      <c r="S18" s="95"/>
      <c r="T18" s="95"/>
      <c r="U18" s="95"/>
      <c r="V18" s="95"/>
      <c r="W18" s="95"/>
      <c r="X18" s="95"/>
      <c r="Y18" s="93"/>
      <c r="Z18" s="93"/>
      <c r="AA18" s="93"/>
      <c r="AB18" s="125"/>
      <c r="AC18" s="125"/>
      <c r="AD18" s="85"/>
      <c r="AE18" s="85"/>
      <c r="AF18" s="85"/>
      <c r="AG18" s="85"/>
      <c r="AH18" s="85"/>
      <c r="AI18" s="85"/>
      <c r="AJ18" s="85"/>
      <c r="AK18" s="85"/>
      <c r="AL18" s="85"/>
      <c r="AM18" s="85"/>
      <c r="AN18" s="85"/>
      <c r="AO18" s="85"/>
      <c r="AP18" s="85"/>
      <c r="AQ18" s="87"/>
      <c r="AR18" s="87"/>
      <c r="AS18" s="87"/>
      <c r="AT18" s="87"/>
      <c r="AU18" s="87"/>
    </row>
    <row r="19" spans="2:47" ht="24.95" customHeight="1">
      <c r="B19" s="556" t="s">
        <v>221</v>
      </c>
      <c r="C19" s="453" t="s">
        <v>206</v>
      </c>
      <c r="D19" s="454"/>
      <c r="E19" s="455" t="s">
        <v>227</v>
      </c>
      <c r="F19" s="95"/>
      <c r="G19" s="130"/>
      <c r="H19" s="131"/>
      <c r="I19" s="229"/>
      <c r="J19" s="95"/>
      <c r="K19" s="95"/>
      <c r="L19" s="95"/>
      <c r="M19" s="95"/>
      <c r="N19" s="95"/>
      <c r="O19" s="95"/>
      <c r="P19" s="95"/>
      <c r="Q19" s="95"/>
      <c r="R19" s="95"/>
      <c r="S19" s="95"/>
      <c r="T19" s="95"/>
      <c r="U19" s="95"/>
      <c r="V19" s="95"/>
      <c r="W19" s="95"/>
      <c r="X19" s="95"/>
      <c r="Y19" s="93"/>
      <c r="Z19" s="93"/>
      <c r="AA19" s="93"/>
      <c r="AB19" s="125"/>
      <c r="AC19" s="125"/>
      <c r="AD19" s="85"/>
      <c r="AE19" s="85"/>
      <c r="AF19" s="85"/>
      <c r="AG19" s="85"/>
      <c r="AH19" s="85"/>
      <c r="AI19" s="85"/>
      <c r="AJ19" s="85"/>
      <c r="AK19" s="85"/>
      <c r="AL19" s="85"/>
      <c r="AM19" s="85"/>
      <c r="AN19" s="85"/>
      <c r="AO19" s="85"/>
      <c r="AP19" s="85"/>
      <c r="AQ19" s="87"/>
      <c r="AR19" s="87"/>
      <c r="AS19" s="87"/>
      <c r="AT19" s="87"/>
      <c r="AU19" s="87"/>
    </row>
    <row r="20" spans="2:47" ht="24.95" customHeight="1">
      <c r="B20" s="554"/>
      <c r="C20" s="258" t="s">
        <v>207</v>
      </c>
      <c r="D20" s="289"/>
      <c r="E20" s="279">
        <v>6</v>
      </c>
      <c r="F20" s="95"/>
      <c r="G20" s="130"/>
      <c r="H20" s="131"/>
      <c r="I20" s="229"/>
      <c r="J20" s="95"/>
      <c r="K20" s="95"/>
      <c r="L20" s="95"/>
      <c r="M20" s="95"/>
      <c r="N20" s="95"/>
      <c r="O20" s="95"/>
      <c r="P20" s="95"/>
      <c r="Q20" s="95"/>
      <c r="R20" s="95"/>
      <c r="S20" s="95"/>
      <c r="T20" s="95"/>
      <c r="U20" s="95"/>
      <c r="V20" s="95"/>
      <c r="W20" s="95"/>
      <c r="X20" s="95"/>
      <c r="Y20" s="93"/>
      <c r="Z20" s="93"/>
      <c r="AA20" s="93"/>
      <c r="AB20" s="125"/>
      <c r="AC20" s="125"/>
      <c r="AD20" s="85"/>
      <c r="AE20" s="85"/>
      <c r="AF20" s="85"/>
      <c r="AG20" s="85"/>
      <c r="AH20" s="85"/>
      <c r="AI20" s="85"/>
      <c r="AJ20" s="85"/>
      <c r="AK20" s="85"/>
      <c r="AL20" s="85"/>
      <c r="AM20" s="85"/>
      <c r="AN20" s="85"/>
      <c r="AO20" s="85"/>
      <c r="AP20" s="85"/>
      <c r="AQ20" s="87"/>
      <c r="AR20" s="87"/>
      <c r="AS20" s="87"/>
      <c r="AT20" s="87"/>
      <c r="AU20" s="87"/>
    </row>
    <row r="21" spans="2:47" ht="24.95" customHeight="1">
      <c r="B21" s="554"/>
      <c r="C21" s="258" t="s">
        <v>208</v>
      </c>
      <c r="D21" s="282"/>
      <c r="E21" s="279" t="s">
        <v>228</v>
      </c>
      <c r="F21" s="95"/>
      <c r="G21" s="130"/>
      <c r="H21" s="131"/>
      <c r="I21" s="229"/>
      <c r="J21" s="95"/>
      <c r="K21" s="95"/>
      <c r="L21" s="95"/>
      <c r="M21" s="95"/>
      <c r="N21" s="95"/>
      <c r="O21" s="95"/>
      <c r="P21" s="95"/>
      <c r="Q21" s="95"/>
      <c r="R21" s="95"/>
      <c r="S21" s="95"/>
      <c r="T21" s="95"/>
      <c r="U21" s="95"/>
      <c r="V21" s="95"/>
      <c r="W21" s="95"/>
      <c r="X21" s="95"/>
      <c r="Y21" s="93"/>
      <c r="Z21" s="93"/>
      <c r="AA21" s="93"/>
      <c r="AB21" s="125"/>
      <c r="AC21" s="125"/>
      <c r="AD21" s="85"/>
      <c r="AE21" s="85"/>
      <c r="AF21" s="85"/>
      <c r="AG21" s="85"/>
      <c r="AH21" s="85"/>
      <c r="AI21" s="85"/>
      <c r="AJ21" s="85"/>
      <c r="AK21" s="85"/>
      <c r="AL21" s="85"/>
      <c r="AM21" s="85"/>
      <c r="AN21" s="85"/>
      <c r="AO21" s="85"/>
      <c r="AP21" s="85"/>
      <c r="AQ21" s="87"/>
      <c r="AR21" s="87"/>
      <c r="AS21" s="87"/>
      <c r="AT21" s="87"/>
      <c r="AU21" s="87"/>
    </row>
    <row r="22" spans="2:47" ht="24.95" customHeight="1">
      <c r="B22" s="554"/>
      <c r="C22" s="258" t="s">
        <v>210</v>
      </c>
      <c r="D22" s="282" t="s">
        <v>215</v>
      </c>
      <c r="E22" s="284">
        <v>45071</v>
      </c>
      <c r="F22" s="95"/>
      <c r="G22" s="130"/>
      <c r="H22" s="131"/>
      <c r="I22" s="229"/>
      <c r="J22" s="95"/>
      <c r="K22" s="95"/>
      <c r="L22" s="95"/>
      <c r="M22" s="95"/>
      <c r="N22" s="95"/>
      <c r="O22" s="95"/>
      <c r="P22" s="95"/>
      <c r="Q22" s="95"/>
      <c r="R22" s="95"/>
      <c r="S22" s="95"/>
      <c r="T22" s="95"/>
      <c r="U22" s="95"/>
      <c r="V22" s="95"/>
      <c r="W22" s="95"/>
      <c r="X22" s="95"/>
      <c r="Y22" s="93"/>
      <c r="Z22" s="93"/>
      <c r="AA22" s="93"/>
      <c r="AB22" s="125"/>
      <c r="AC22" s="125"/>
      <c r="AD22" s="85"/>
      <c r="AE22" s="85"/>
      <c r="AF22" s="85"/>
      <c r="AG22" s="85"/>
      <c r="AH22" s="85"/>
      <c r="AI22" s="85"/>
      <c r="AJ22" s="85"/>
      <c r="AK22" s="85"/>
      <c r="AL22" s="85"/>
      <c r="AM22" s="85"/>
      <c r="AN22" s="85"/>
      <c r="AO22" s="85"/>
      <c r="AP22" s="85"/>
      <c r="AQ22" s="87"/>
      <c r="AR22" s="87"/>
      <c r="AS22" s="87"/>
      <c r="AT22" s="87"/>
      <c r="AU22" s="87"/>
    </row>
    <row r="23" spans="2:47" ht="24.95" customHeight="1">
      <c r="B23" s="554"/>
      <c r="C23" s="258" t="s">
        <v>211</v>
      </c>
      <c r="D23" s="287"/>
      <c r="E23" s="285">
        <v>200000</v>
      </c>
      <c r="F23" s="95"/>
      <c r="G23" s="130"/>
      <c r="H23" s="131"/>
      <c r="I23" s="229"/>
      <c r="J23" s="95"/>
      <c r="K23" s="95"/>
      <c r="L23" s="95"/>
      <c r="M23" s="95"/>
      <c r="N23" s="95"/>
      <c r="O23" s="95"/>
      <c r="P23" s="95"/>
      <c r="Q23" s="95"/>
      <c r="R23" s="95"/>
      <c r="S23" s="95"/>
      <c r="T23" s="95"/>
      <c r="U23" s="95"/>
      <c r="V23" s="95"/>
      <c r="W23" s="95"/>
      <c r="X23" s="95"/>
      <c r="Y23" s="93"/>
      <c r="Z23" s="93"/>
      <c r="AA23" s="93"/>
      <c r="AB23" s="125"/>
      <c r="AC23" s="125"/>
      <c r="AD23" s="85"/>
      <c r="AE23" s="85"/>
      <c r="AF23" s="85"/>
      <c r="AG23" s="85"/>
      <c r="AH23" s="85"/>
      <c r="AI23" s="85"/>
      <c r="AJ23" s="85"/>
      <c r="AK23" s="85"/>
      <c r="AL23" s="85"/>
      <c r="AM23" s="85"/>
      <c r="AN23" s="85"/>
      <c r="AO23" s="85"/>
      <c r="AP23" s="85"/>
      <c r="AQ23" s="87"/>
      <c r="AR23" s="87"/>
      <c r="AS23" s="87"/>
      <c r="AT23" s="87"/>
      <c r="AU23" s="87"/>
    </row>
    <row r="24" spans="2:47" ht="24.95" customHeight="1">
      <c r="B24" s="554"/>
      <c r="C24" s="258" t="s">
        <v>212</v>
      </c>
      <c r="D24" s="489"/>
      <c r="E24" s="285" t="s">
        <v>362</v>
      </c>
      <c r="F24" s="95"/>
      <c r="G24" s="130"/>
      <c r="H24" s="131"/>
      <c r="I24" s="229"/>
      <c r="J24" s="95"/>
      <c r="K24" s="95"/>
      <c r="L24" s="95"/>
      <c r="M24" s="95"/>
      <c r="N24" s="95"/>
      <c r="O24" s="95"/>
      <c r="P24" s="95"/>
      <c r="Q24" s="95"/>
      <c r="R24" s="95"/>
      <c r="S24" s="95"/>
      <c r="T24" s="95"/>
      <c r="U24" s="95"/>
      <c r="V24" s="95"/>
      <c r="W24" s="95"/>
      <c r="X24" s="95"/>
      <c r="Y24" s="93"/>
      <c r="Z24" s="93"/>
      <c r="AA24" s="93"/>
      <c r="AB24" s="125"/>
      <c r="AC24" s="125"/>
      <c r="AD24" s="85"/>
      <c r="AE24" s="85"/>
      <c r="AF24" s="85"/>
      <c r="AG24" s="85"/>
      <c r="AH24" s="85"/>
      <c r="AI24" s="85"/>
      <c r="AJ24" s="85"/>
      <c r="AK24" s="85"/>
      <c r="AL24" s="85"/>
      <c r="AM24" s="85"/>
      <c r="AN24" s="85"/>
      <c r="AO24" s="85"/>
      <c r="AP24" s="85"/>
      <c r="AQ24" s="87"/>
      <c r="AR24" s="87"/>
      <c r="AS24" s="87"/>
      <c r="AT24" s="87"/>
      <c r="AU24" s="87"/>
    </row>
    <row r="25" spans="2:47" ht="24.95" customHeight="1">
      <c r="B25" s="554"/>
      <c r="C25" s="258" t="s">
        <v>213</v>
      </c>
      <c r="D25" s="459">
        <f>MIN(D24,D23)</f>
        <v>0</v>
      </c>
      <c r="E25" s="286" t="s">
        <v>230</v>
      </c>
      <c r="F25" s="95"/>
      <c r="G25" s="130"/>
      <c r="H25" s="131"/>
      <c r="I25" s="229"/>
      <c r="J25" s="95"/>
      <c r="K25" s="95"/>
      <c r="L25" s="95"/>
      <c r="M25" s="95"/>
      <c r="N25" s="95"/>
      <c r="O25" s="95"/>
      <c r="P25" s="95"/>
      <c r="Q25" s="95"/>
      <c r="R25" s="95"/>
      <c r="S25" s="95"/>
      <c r="T25" s="95"/>
      <c r="U25" s="95"/>
      <c r="V25" s="95"/>
      <c r="W25" s="95"/>
      <c r="X25" s="95"/>
      <c r="Y25" s="93"/>
      <c r="Z25" s="93"/>
      <c r="AA25" s="93"/>
      <c r="AB25" s="125"/>
      <c r="AC25" s="125"/>
      <c r="AD25" s="85"/>
      <c r="AE25" s="85"/>
      <c r="AF25" s="85"/>
      <c r="AG25" s="85"/>
      <c r="AH25" s="85"/>
      <c r="AI25" s="85"/>
      <c r="AJ25" s="85"/>
      <c r="AK25" s="85"/>
      <c r="AL25" s="85"/>
      <c r="AM25" s="85"/>
      <c r="AN25" s="85"/>
      <c r="AO25" s="85"/>
      <c r="AP25" s="85"/>
      <c r="AQ25" s="87"/>
      <c r="AR25" s="87"/>
      <c r="AS25" s="87"/>
      <c r="AT25" s="87"/>
      <c r="AU25" s="87"/>
    </row>
    <row r="26" spans="2:47" ht="24.95" customHeight="1" thickBot="1">
      <c r="B26" s="555"/>
      <c r="C26" s="259" t="s">
        <v>214</v>
      </c>
      <c r="D26" s="460">
        <f>D25</f>
        <v>0</v>
      </c>
      <c r="E26" s="452" t="s">
        <v>229</v>
      </c>
      <c r="F26" s="95"/>
      <c r="G26" s="130"/>
      <c r="H26" s="131"/>
      <c r="I26" s="229"/>
      <c r="J26" s="95"/>
      <c r="K26" s="95"/>
      <c r="L26" s="95"/>
      <c r="M26" s="95"/>
      <c r="N26" s="95"/>
      <c r="O26" s="95"/>
      <c r="P26" s="95"/>
      <c r="Q26" s="95"/>
      <c r="R26" s="95"/>
      <c r="S26" s="95"/>
      <c r="T26" s="95"/>
      <c r="U26" s="95"/>
      <c r="V26" s="95"/>
      <c r="W26" s="95"/>
      <c r="X26" s="95"/>
      <c r="Y26" s="93"/>
      <c r="Z26" s="93"/>
      <c r="AA26" s="93"/>
      <c r="AB26" s="125"/>
      <c r="AC26" s="125"/>
      <c r="AD26" s="85"/>
      <c r="AE26" s="85"/>
      <c r="AF26" s="85"/>
      <c r="AG26" s="85"/>
      <c r="AH26" s="85"/>
      <c r="AI26" s="85"/>
      <c r="AJ26" s="85"/>
      <c r="AK26" s="85"/>
      <c r="AL26" s="85"/>
      <c r="AM26" s="85"/>
      <c r="AN26" s="85"/>
      <c r="AO26" s="85"/>
      <c r="AP26" s="85"/>
      <c r="AQ26" s="87"/>
      <c r="AR26" s="87"/>
      <c r="AS26" s="87"/>
      <c r="AT26" s="87"/>
      <c r="AU26" s="87"/>
    </row>
    <row r="27" spans="2:47" ht="24.95" customHeight="1">
      <c r="B27" s="556" t="s">
        <v>222</v>
      </c>
      <c r="C27" s="453" t="s">
        <v>206</v>
      </c>
      <c r="D27" s="454"/>
      <c r="E27" s="455" t="s">
        <v>227</v>
      </c>
      <c r="F27" s="95"/>
      <c r="G27" s="130"/>
      <c r="H27" s="131"/>
      <c r="I27" s="229"/>
      <c r="J27" s="95"/>
      <c r="K27" s="95"/>
      <c r="L27" s="95"/>
      <c r="M27" s="95"/>
      <c r="N27" s="95"/>
      <c r="O27" s="95"/>
      <c r="P27" s="95"/>
      <c r="Q27" s="95"/>
      <c r="R27" s="95"/>
      <c r="S27" s="95"/>
      <c r="T27" s="95"/>
      <c r="U27" s="95"/>
      <c r="V27" s="95"/>
      <c r="W27" s="95"/>
      <c r="X27" s="95"/>
      <c r="Y27" s="93"/>
      <c r="Z27" s="93"/>
      <c r="AA27" s="93"/>
      <c r="AB27" s="125"/>
      <c r="AC27" s="125"/>
      <c r="AD27" s="85"/>
      <c r="AE27" s="85"/>
      <c r="AF27" s="85"/>
      <c r="AG27" s="85"/>
      <c r="AH27" s="85"/>
      <c r="AI27" s="85"/>
      <c r="AJ27" s="85"/>
      <c r="AK27" s="85"/>
      <c r="AL27" s="85"/>
      <c r="AM27" s="85"/>
      <c r="AN27" s="85"/>
      <c r="AO27" s="85"/>
      <c r="AP27" s="85"/>
      <c r="AQ27" s="87"/>
      <c r="AR27" s="87"/>
      <c r="AS27" s="87"/>
      <c r="AT27" s="87"/>
      <c r="AU27" s="87"/>
    </row>
    <row r="28" spans="2:47" ht="24.95" customHeight="1">
      <c r="B28" s="554"/>
      <c r="C28" s="258" t="s">
        <v>207</v>
      </c>
      <c r="D28" s="289"/>
      <c r="E28" s="279">
        <v>6</v>
      </c>
      <c r="F28" s="95"/>
      <c r="G28" s="130"/>
      <c r="H28" s="131"/>
      <c r="I28" s="229"/>
      <c r="J28" s="95"/>
      <c r="K28" s="95"/>
      <c r="L28" s="95"/>
      <c r="M28" s="95"/>
      <c r="N28" s="95"/>
      <c r="O28" s="95"/>
      <c r="P28" s="95"/>
      <c r="Q28" s="95"/>
      <c r="R28" s="95"/>
      <c r="S28" s="95"/>
      <c r="T28" s="95"/>
      <c r="U28" s="95"/>
      <c r="V28" s="95"/>
      <c r="W28" s="95"/>
      <c r="X28" s="95"/>
      <c r="Y28" s="93"/>
      <c r="Z28" s="93"/>
      <c r="AA28" s="93"/>
      <c r="AB28" s="125"/>
      <c r="AC28" s="125"/>
      <c r="AD28" s="85"/>
      <c r="AE28" s="85"/>
      <c r="AF28" s="85"/>
      <c r="AG28" s="85"/>
      <c r="AH28" s="85"/>
      <c r="AI28" s="85"/>
      <c r="AJ28" s="85"/>
      <c r="AK28" s="85"/>
      <c r="AL28" s="85"/>
      <c r="AM28" s="85"/>
      <c r="AN28" s="85"/>
      <c r="AO28" s="85"/>
      <c r="AP28" s="85"/>
      <c r="AQ28" s="87"/>
      <c r="AR28" s="87"/>
      <c r="AS28" s="87"/>
      <c r="AT28" s="87"/>
      <c r="AU28" s="87"/>
    </row>
    <row r="29" spans="2:47" ht="24.95" customHeight="1">
      <c r="B29" s="554"/>
      <c r="C29" s="258" t="s">
        <v>208</v>
      </c>
      <c r="D29" s="282"/>
      <c r="E29" s="279" t="s">
        <v>228</v>
      </c>
      <c r="F29" s="95"/>
      <c r="G29" s="130"/>
      <c r="H29" s="131"/>
      <c r="I29" s="229"/>
      <c r="J29" s="95"/>
      <c r="K29" s="95"/>
      <c r="L29" s="95"/>
      <c r="M29" s="95"/>
      <c r="N29" s="95"/>
      <c r="O29" s="95"/>
      <c r="P29" s="95"/>
      <c r="Q29" s="95"/>
      <c r="R29" s="95"/>
      <c r="S29" s="95"/>
      <c r="T29" s="95"/>
      <c r="U29" s="95"/>
      <c r="V29" s="95"/>
      <c r="W29" s="95"/>
      <c r="X29" s="95"/>
      <c r="Y29" s="93"/>
      <c r="Z29" s="93"/>
      <c r="AA29" s="93"/>
      <c r="AB29" s="125"/>
      <c r="AC29" s="125"/>
      <c r="AD29" s="85"/>
      <c r="AE29" s="85"/>
      <c r="AF29" s="85"/>
      <c r="AG29" s="85"/>
      <c r="AH29" s="85"/>
      <c r="AI29" s="85"/>
      <c r="AJ29" s="85"/>
      <c r="AK29" s="85"/>
      <c r="AL29" s="85"/>
      <c r="AM29" s="85"/>
      <c r="AN29" s="85"/>
      <c r="AO29" s="85"/>
      <c r="AP29" s="85"/>
      <c r="AQ29" s="87"/>
      <c r="AR29" s="87"/>
      <c r="AS29" s="87"/>
      <c r="AT29" s="87"/>
      <c r="AU29" s="87"/>
    </row>
    <row r="30" spans="2:47" ht="24.95" customHeight="1">
      <c r="B30" s="554"/>
      <c r="C30" s="258" t="s">
        <v>210</v>
      </c>
      <c r="D30" s="282" t="s">
        <v>215</v>
      </c>
      <c r="E30" s="284">
        <v>45071</v>
      </c>
      <c r="F30" s="95"/>
      <c r="G30" s="130"/>
      <c r="H30" s="131"/>
      <c r="I30" s="229"/>
      <c r="J30" s="95"/>
      <c r="K30" s="95"/>
      <c r="L30" s="95"/>
      <c r="M30" s="95"/>
      <c r="N30" s="95"/>
      <c r="O30" s="95"/>
      <c r="P30" s="95"/>
      <c r="Q30" s="95"/>
      <c r="R30" s="95"/>
      <c r="S30" s="95"/>
      <c r="T30" s="95"/>
      <c r="U30" s="95"/>
      <c r="V30" s="95"/>
      <c r="W30" s="95"/>
      <c r="X30" s="95"/>
      <c r="Y30" s="93"/>
      <c r="Z30" s="93"/>
      <c r="AA30" s="93"/>
      <c r="AB30" s="125"/>
      <c r="AC30" s="125"/>
      <c r="AD30" s="85"/>
      <c r="AE30" s="85"/>
      <c r="AF30" s="85"/>
      <c r="AG30" s="85"/>
      <c r="AH30" s="85"/>
      <c r="AI30" s="85"/>
      <c r="AJ30" s="85"/>
      <c r="AK30" s="85"/>
      <c r="AL30" s="85"/>
      <c r="AM30" s="85"/>
      <c r="AN30" s="85"/>
      <c r="AO30" s="85"/>
      <c r="AP30" s="85"/>
      <c r="AQ30" s="87"/>
      <c r="AR30" s="87"/>
      <c r="AS30" s="87"/>
      <c r="AT30" s="87"/>
      <c r="AU30" s="87"/>
    </row>
    <row r="31" spans="2:47" ht="24.95" customHeight="1">
      <c r="B31" s="554"/>
      <c r="C31" s="258" t="s">
        <v>211</v>
      </c>
      <c r="D31" s="287"/>
      <c r="E31" s="285">
        <v>200000</v>
      </c>
      <c r="F31" s="95"/>
      <c r="G31" s="130"/>
      <c r="H31" s="131"/>
      <c r="I31" s="229"/>
      <c r="J31" s="95"/>
      <c r="K31" s="95"/>
      <c r="L31" s="95"/>
      <c r="M31" s="95"/>
      <c r="N31" s="95"/>
      <c r="O31" s="95"/>
      <c r="P31" s="95"/>
      <c r="Q31" s="95"/>
      <c r="R31" s="95"/>
      <c r="S31" s="95"/>
      <c r="T31" s="95"/>
      <c r="U31" s="95"/>
      <c r="V31" s="95"/>
      <c r="W31" s="95"/>
      <c r="X31" s="95"/>
      <c r="Y31" s="93"/>
      <c r="Z31" s="93"/>
      <c r="AA31" s="93"/>
      <c r="AB31" s="125"/>
      <c r="AC31" s="125"/>
      <c r="AD31" s="85"/>
      <c r="AE31" s="85"/>
      <c r="AF31" s="85"/>
      <c r="AG31" s="85"/>
      <c r="AH31" s="85"/>
      <c r="AI31" s="85"/>
      <c r="AJ31" s="85"/>
      <c r="AK31" s="85"/>
      <c r="AL31" s="85"/>
      <c r="AM31" s="85"/>
      <c r="AN31" s="85"/>
      <c r="AO31" s="85"/>
      <c r="AP31" s="85"/>
      <c r="AQ31" s="87"/>
      <c r="AR31" s="87"/>
      <c r="AS31" s="87"/>
      <c r="AT31" s="87"/>
      <c r="AU31" s="87"/>
    </row>
    <row r="32" spans="2:47" ht="24.95" customHeight="1">
      <c r="B32" s="554"/>
      <c r="C32" s="258" t="s">
        <v>212</v>
      </c>
      <c r="D32" s="489"/>
      <c r="E32" s="285" t="s">
        <v>362</v>
      </c>
      <c r="F32" s="95"/>
      <c r="G32" s="130"/>
      <c r="H32" s="131"/>
      <c r="I32" s="229"/>
      <c r="J32" s="95"/>
      <c r="K32" s="95"/>
      <c r="L32" s="95"/>
      <c r="M32" s="95"/>
      <c r="N32" s="95"/>
      <c r="O32" s="95"/>
      <c r="P32" s="95"/>
      <c r="Q32" s="95"/>
      <c r="R32" s="95"/>
      <c r="S32" s="95"/>
      <c r="T32" s="95"/>
      <c r="U32" s="95"/>
      <c r="V32" s="95"/>
      <c r="W32" s="95"/>
      <c r="X32" s="95"/>
      <c r="Y32" s="93"/>
      <c r="Z32" s="93"/>
      <c r="AA32" s="93"/>
      <c r="AB32" s="125"/>
      <c r="AC32" s="125"/>
      <c r="AD32" s="85"/>
      <c r="AE32" s="85"/>
      <c r="AF32" s="85"/>
      <c r="AG32" s="85"/>
      <c r="AH32" s="85"/>
      <c r="AI32" s="85"/>
      <c r="AJ32" s="85"/>
      <c r="AK32" s="85"/>
      <c r="AL32" s="85"/>
      <c r="AM32" s="85"/>
      <c r="AN32" s="85"/>
      <c r="AO32" s="85"/>
      <c r="AP32" s="85"/>
      <c r="AQ32" s="87"/>
      <c r="AR32" s="87"/>
      <c r="AS32" s="87"/>
      <c r="AT32" s="87"/>
      <c r="AU32" s="87"/>
    </row>
    <row r="33" spans="2:47" ht="24.95" customHeight="1">
      <c r="B33" s="554"/>
      <c r="C33" s="258" t="s">
        <v>213</v>
      </c>
      <c r="D33" s="459">
        <f>MIN(D32,D31)</f>
        <v>0</v>
      </c>
      <c r="E33" s="286" t="s">
        <v>230</v>
      </c>
      <c r="F33" s="95"/>
      <c r="G33" s="130"/>
      <c r="H33" s="131"/>
      <c r="I33" s="229"/>
      <c r="J33" s="95"/>
      <c r="K33" s="95"/>
      <c r="L33" s="95"/>
      <c r="M33" s="95"/>
      <c r="N33" s="95"/>
      <c r="O33" s="95"/>
      <c r="P33" s="95"/>
      <c r="Q33" s="95"/>
      <c r="R33" s="95"/>
      <c r="S33" s="95"/>
      <c r="T33" s="95"/>
      <c r="U33" s="95"/>
      <c r="V33" s="95"/>
      <c r="W33" s="95"/>
      <c r="X33" s="95"/>
      <c r="Y33" s="93"/>
      <c r="Z33" s="93"/>
      <c r="AA33" s="93"/>
      <c r="AB33" s="125"/>
      <c r="AC33" s="125"/>
      <c r="AD33" s="85"/>
      <c r="AE33" s="85"/>
      <c r="AF33" s="85"/>
      <c r="AG33" s="85"/>
      <c r="AH33" s="85"/>
      <c r="AI33" s="85"/>
      <c r="AJ33" s="85"/>
      <c r="AK33" s="85"/>
      <c r="AL33" s="85"/>
      <c r="AM33" s="85"/>
      <c r="AN33" s="85"/>
      <c r="AO33" s="85"/>
      <c r="AP33" s="85"/>
      <c r="AQ33" s="87"/>
      <c r="AR33" s="87"/>
      <c r="AS33" s="87"/>
      <c r="AT33" s="87"/>
      <c r="AU33" s="87"/>
    </row>
    <row r="34" spans="2:47" ht="24.95" customHeight="1" thickBot="1">
      <c r="B34" s="555"/>
      <c r="C34" s="259" t="s">
        <v>214</v>
      </c>
      <c r="D34" s="460">
        <f>D33</f>
        <v>0</v>
      </c>
      <c r="E34" s="452" t="s">
        <v>229</v>
      </c>
      <c r="F34" s="95"/>
      <c r="G34" s="130"/>
      <c r="H34" s="131"/>
      <c r="I34" s="229"/>
      <c r="J34" s="95"/>
      <c r="K34" s="95"/>
      <c r="L34" s="95"/>
      <c r="M34" s="95"/>
      <c r="N34" s="95"/>
      <c r="O34" s="95"/>
      <c r="P34" s="95"/>
      <c r="Q34" s="95"/>
      <c r="R34" s="95"/>
      <c r="S34" s="95"/>
      <c r="T34" s="95"/>
      <c r="U34" s="95"/>
      <c r="V34" s="95"/>
      <c r="W34" s="95"/>
      <c r="X34" s="95"/>
      <c r="Y34" s="93"/>
      <c r="Z34" s="93"/>
      <c r="AA34" s="93"/>
      <c r="AB34" s="125"/>
      <c r="AC34" s="125"/>
      <c r="AD34" s="85"/>
      <c r="AE34" s="85"/>
      <c r="AF34" s="85"/>
      <c r="AG34" s="85"/>
      <c r="AH34" s="85"/>
      <c r="AI34" s="85"/>
      <c r="AJ34" s="85"/>
      <c r="AK34" s="85"/>
      <c r="AL34" s="85"/>
      <c r="AM34" s="85"/>
      <c r="AN34" s="85"/>
      <c r="AO34" s="85"/>
      <c r="AP34" s="85"/>
      <c r="AQ34" s="87"/>
      <c r="AR34" s="87"/>
      <c r="AS34" s="87"/>
      <c r="AT34" s="87"/>
      <c r="AU34" s="87"/>
    </row>
    <row r="35" spans="2:47" ht="24.95" customHeight="1">
      <c r="B35" s="556" t="s">
        <v>223</v>
      </c>
      <c r="C35" s="453" t="s">
        <v>206</v>
      </c>
      <c r="D35" s="454"/>
      <c r="E35" s="455" t="s">
        <v>227</v>
      </c>
      <c r="F35" s="95"/>
      <c r="G35" s="130"/>
      <c r="H35" s="131"/>
      <c r="I35" s="229"/>
      <c r="J35" s="95"/>
      <c r="K35" s="95"/>
      <c r="L35" s="95"/>
      <c r="M35" s="95"/>
      <c r="N35" s="95"/>
      <c r="O35" s="95"/>
      <c r="P35" s="95"/>
      <c r="Q35" s="95"/>
      <c r="R35" s="95"/>
      <c r="S35" s="95"/>
      <c r="T35" s="95"/>
      <c r="U35" s="95"/>
      <c r="V35" s="95"/>
      <c r="W35" s="95"/>
      <c r="X35" s="95"/>
      <c r="Y35" s="93"/>
      <c r="Z35" s="93"/>
      <c r="AA35" s="93"/>
      <c r="AB35" s="125"/>
      <c r="AC35" s="125"/>
      <c r="AD35" s="85"/>
      <c r="AE35" s="85"/>
      <c r="AF35" s="85"/>
      <c r="AG35" s="85"/>
      <c r="AH35" s="85"/>
      <c r="AI35" s="85"/>
      <c r="AJ35" s="85"/>
      <c r="AK35" s="85"/>
      <c r="AL35" s="85"/>
      <c r="AM35" s="85"/>
      <c r="AN35" s="85"/>
      <c r="AO35" s="85"/>
      <c r="AP35" s="85"/>
      <c r="AQ35" s="87"/>
      <c r="AR35" s="87"/>
      <c r="AS35" s="87"/>
      <c r="AT35" s="87"/>
      <c r="AU35" s="87"/>
    </row>
    <row r="36" spans="2:47" ht="24.95" customHeight="1">
      <c r="B36" s="554"/>
      <c r="C36" s="258" t="s">
        <v>207</v>
      </c>
      <c r="D36" s="289"/>
      <c r="E36" s="279">
        <v>6</v>
      </c>
      <c r="F36" s="95"/>
      <c r="G36" s="130"/>
      <c r="H36" s="131"/>
      <c r="I36" s="229"/>
      <c r="J36" s="95"/>
      <c r="K36" s="95"/>
      <c r="L36" s="95"/>
      <c r="M36" s="95"/>
      <c r="N36" s="95"/>
      <c r="O36" s="95"/>
      <c r="P36" s="95"/>
      <c r="Q36" s="95"/>
      <c r="R36" s="95"/>
      <c r="S36" s="95"/>
      <c r="T36" s="95"/>
      <c r="U36" s="95"/>
      <c r="V36" s="95"/>
      <c r="W36" s="95"/>
      <c r="X36" s="95"/>
      <c r="Y36" s="93"/>
      <c r="Z36" s="93"/>
      <c r="AA36" s="93"/>
      <c r="AB36" s="125"/>
      <c r="AC36" s="125"/>
      <c r="AD36" s="85"/>
      <c r="AE36" s="85"/>
      <c r="AF36" s="85"/>
      <c r="AG36" s="85"/>
      <c r="AH36" s="85"/>
      <c r="AI36" s="85"/>
      <c r="AJ36" s="85"/>
      <c r="AK36" s="85"/>
      <c r="AL36" s="85"/>
      <c r="AM36" s="85"/>
      <c r="AN36" s="85"/>
      <c r="AO36" s="85"/>
      <c r="AP36" s="85"/>
      <c r="AQ36" s="87"/>
      <c r="AR36" s="87"/>
      <c r="AS36" s="87"/>
      <c r="AT36" s="87"/>
      <c r="AU36" s="87"/>
    </row>
    <row r="37" spans="2:47" ht="24.95" customHeight="1">
      <c r="B37" s="554"/>
      <c r="C37" s="258" t="s">
        <v>208</v>
      </c>
      <c r="D37" s="282"/>
      <c r="E37" s="279" t="s">
        <v>228</v>
      </c>
      <c r="F37" s="95"/>
      <c r="G37" s="130"/>
      <c r="H37" s="131"/>
      <c r="I37" s="229"/>
      <c r="J37" s="95"/>
      <c r="K37" s="95"/>
      <c r="L37" s="95"/>
      <c r="M37" s="95"/>
      <c r="N37" s="95"/>
      <c r="O37" s="95"/>
      <c r="P37" s="95"/>
      <c r="Q37" s="95"/>
      <c r="R37" s="95"/>
      <c r="S37" s="95"/>
      <c r="T37" s="95"/>
      <c r="U37" s="95"/>
      <c r="V37" s="95"/>
      <c r="W37" s="95"/>
      <c r="X37" s="95"/>
      <c r="Y37" s="93"/>
      <c r="Z37" s="93"/>
      <c r="AA37" s="93"/>
      <c r="AB37" s="125"/>
      <c r="AC37" s="125"/>
      <c r="AD37" s="85"/>
      <c r="AE37" s="85"/>
      <c r="AF37" s="85"/>
      <c r="AG37" s="85"/>
      <c r="AH37" s="85"/>
      <c r="AI37" s="85"/>
      <c r="AJ37" s="85"/>
      <c r="AK37" s="85"/>
      <c r="AL37" s="85"/>
      <c r="AM37" s="85"/>
      <c r="AN37" s="85"/>
      <c r="AO37" s="85"/>
      <c r="AP37" s="85"/>
      <c r="AQ37" s="87"/>
      <c r="AR37" s="87"/>
      <c r="AS37" s="87"/>
      <c r="AT37" s="87"/>
      <c r="AU37" s="87"/>
    </row>
    <row r="38" spans="2:47" ht="24.95" customHeight="1">
      <c r="B38" s="554"/>
      <c r="C38" s="258" t="s">
        <v>210</v>
      </c>
      <c r="D38" s="282" t="s">
        <v>215</v>
      </c>
      <c r="E38" s="284">
        <v>45071</v>
      </c>
      <c r="F38" s="95"/>
      <c r="G38" s="130"/>
      <c r="H38" s="131"/>
      <c r="I38" s="229"/>
      <c r="J38" s="95"/>
      <c r="K38" s="95"/>
      <c r="L38" s="95"/>
      <c r="M38" s="95"/>
      <c r="N38" s="95"/>
      <c r="O38" s="95"/>
      <c r="P38" s="95"/>
      <c r="Q38" s="95"/>
      <c r="R38" s="95"/>
      <c r="S38" s="95"/>
      <c r="T38" s="95"/>
      <c r="U38" s="95"/>
      <c r="V38" s="95"/>
      <c r="W38" s="95"/>
      <c r="X38" s="95"/>
      <c r="Y38" s="93"/>
      <c r="Z38" s="93"/>
      <c r="AA38" s="93"/>
      <c r="AB38" s="125"/>
      <c r="AC38" s="125"/>
      <c r="AD38" s="85"/>
      <c r="AE38" s="85"/>
      <c r="AF38" s="85"/>
      <c r="AG38" s="85"/>
      <c r="AH38" s="85"/>
      <c r="AI38" s="85"/>
      <c r="AJ38" s="85"/>
      <c r="AK38" s="85"/>
      <c r="AL38" s="85"/>
      <c r="AM38" s="85"/>
      <c r="AN38" s="85"/>
      <c r="AO38" s="85"/>
      <c r="AP38" s="85"/>
      <c r="AQ38" s="87"/>
      <c r="AR38" s="87"/>
      <c r="AS38" s="87"/>
      <c r="AT38" s="87"/>
      <c r="AU38" s="87"/>
    </row>
    <row r="39" spans="2:47" ht="24.95" customHeight="1">
      <c r="B39" s="554"/>
      <c r="C39" s="258" t="s">
        <v>211</v>
      </c>
      <c r="D39" s="287"/>
      <c r="E39" s="285">
        <v>200000</v>
      </c>
      <c r="F39" s="95"/>
      <c r="G39" s="130"/>
      <c r="H39" s="131"/>
      <c r="I39" s="229"/>
      <c r="J39" s="95"/>
      <c r="K39" s="95"/>
      <c r="L39" s="95"/>
      <c r="M39" s="95"/>
      <c r="N39" s="95"/>
      <c r="O39" s="95"/>
      <c r="P39" s="95"/>
      <c r="Q39" s="95"/>
      <c r="R39" s="95"/>
      <c r="S39" s="95"/>
      <c r="T39" s="95"/>
      <c r="U39" s="95"/>
      <c r="V39" s="95"/>
      <c r="W39" s="95"/>
      <c r="X39" s="95"/>
      <c r="Y39" s="93"/>
      <c r="Z39" s="93"/>
      <c r="AA39" s="93"/>
      <c r="AB39" s="125"/>
      <c r="AC39" s="125"/>
      <c r="AD39" s="85"/>
      <c r="AE39" s="85"/>
      <c r="AF39" s="85"/>
      <c r="AG39" s="85"/>
      <c r="AH39" s="85"/>
      <c r="AI39" s="85"/>
      <c r="AJ39" s="85"/>
      <c r="AK39" s="85"/>
      <c r="AL39" s="85"/>
      <c r="AM39" s="85"/>
      <c r="AN39" s="85"/>
      <c r="AO39" s="85"/>
      <c r="AP39" s="85"/>
      <c r="AQ39" s="87"/>
      <c r="AR39" s="87"/>
      <c r="AS39" s="87"/>
      <c r="AT39" s="87"/>
      <c r="AU39" s="87"/>
    </row>
    <row r="40" spans="2:47" ht="24.95" customHeight="1">
      <c r="B40" s="554"/>
      <c r="C40" s="258" t="s">
        <v>212</v>
      </c>
      <c r="D40" s="461"/>
      <c r="E40" s="285" t="s">
        <v>362</v>
      </c>
      <c r="F40" s="95"/>
      <c r="G40" s="130"/>
      <c r="H40" s="131"/>
      <c r="I40" s="229"/>
      <c r="J40" s="95"/>
      <c r="K40" s="95"/>
      <c r="L40" s="95"/>
      <c r="M40" s="95"/>
      <c r="N40" s="95"/>
      <c r="O40" s="95"/>
      <c r="P40" s="95"/>
      <c r="Q40" s="95"/>
      <c r="R40" s="95"/>
      <c r="S40" s="95"/>
      <c r="T40" s="95"/>
      <c r="U40" s="95"/>
      <c r="V40" s="95"/>
      <c r="W40" s="95"/>
      <c r="X40" s="95"/>
      <c r="Y40" s="93"/>
      <c r="Z40" s="93"/>
      <c r="AA40" s="93"/>
      <c r="AB40" s="125"/>
      <c r="AC40" s="125"/>
      <c r="AD40" s="85"/>
      <c r="AE40" s="85"/>
      <c r="AF40" s="85"/>
      <c r="AG40" s="85"/>
      <c r="AH40" s="85"/>
      <c r="AI40" s="85"/>
      <c r="AJ40" s="85"/>
      <c r="AK40" s="85"/>
      <c r="AL40" s="85"/>
      <c r="AM40" s="85"/>
      <c r="AN40" s="85"/>
      <c r="AO40" s="85"/>
      <c r="AP40" s="85"/>
      <c r="AQ40" s="87"/>
      <c r="AR40" s="87"/>
      <c r="AS40" s="87"/>
      <c r="AT40" s="87"/>
      <c r="AU40" s="87"/>
    </row>
    <row r="41" spans="2:47" ht="24.95" customHeight="1">
      <c r="B41" s="554"/>
      <c r="C41" s="258" t="s">
        <v>213</v>
      </c>
      <c r="D41" s="287">
        <f>MIN(D40,D39)</f>
        <v>0</v>
      </c>
      <c r="E41" s="286" t="s">
        <v>230</v>
      </c>
      <c r="F41" s="95"/>
      <c r="G41" s="130"/>
      <c r="H41" s="131"/>
      <c r="I41" s="229"/>
      <c r="J41" s="95"/>
      <c r="K41" s="95"/>
      <c r="L41" s="95"/>
      <c r="M41" s="95"/>
      <c r="N41" s="95"/>
      <c r="O41" s="95"/>
      <c r="P41" s="95"/>
      <c r="Q41" s="95"/>
      <c r="R41" s="95"/>
      <c r="S41" s="95"/>
      <c r="T41" s="95"/>
      <c r="U41" s="95"/>
      <c r="V41" s="95"/>
      <c r="W41" s="95"/>
      <c r="X41" s="95"/>
      <c r="Y41" s="93"/>
      <c r="Z41" s="93"/>
      <c r="AA41" s="93"/>
      <c r="AB41" s="125"/>
      <c r="AC41" s="125"/>
      <c r="AD41" s="85"/>
      <c r="AE41" s="85"/>
      <c r="AF41" s="85"/>
      <c r="AG41" s="85"/>
      <c r="AH41" s="85"/>
      <c r="AI41" s="85"/>
      <c r="AJ41" s="85"/>
      <c r="AK41" s="85"/>
      <c r="AL41" s="85"/>
      <c r="AM41" s="85"/>
      <c r="AN41" s="85"/>
      <c r="AO41" s="85"/>
      <c r="AP41" s="85"/>
      <c r="AQ41" s="87"/>
      <c r="AR41" s="87"/>
      <c r="AS41" s="87"/>
      <c r="AT41" s="87"/>
      <c r="AU41" s="87"/>
    </row>
    <row r="42" spans="2:47" ht="24.95" customHeight="1" thickBot="1">
      <c r="B42" s="555"/>
      <c r="C42" s="259" t="s">
        <v>214</v>
      </c>
      <c r="D42" s="288">
        <f>D41</f>
        <v>0</v>
      </c>
      <c r="E42" s="452" t="s">
        <v>229</v>
      </c>
      <c r="F42" s="95"/>
      <c r="G42" s="130"/>
      <c r="H42" s="131"/>
      <c r="I42" s="229"/>
      <c r="J42" s="95"/>
      <c r="K42" s="95"/>
      <c r="L42" s="95"/>
      <c r="M42" s="95"/>
      <c r="N42" s="95"/>
      <c r="O42" s="95"/>
      <c r="P42" s="95"/>
      <c r="Q42" s="95"/>
      <c r="R42" s="95"/>
      <c r="S42" s="95"/>
      <c r="T42" s="95"/>
      <c r="U42" s="95"/>
      <c r="V42" s="95"/>
      <c r="W42" s="95"/>
      <c r="X42" s="95"/>
      <c r="Y42" s="93"/>
      <c r="Z42" s="93"/>
      <c r="AA42" s="93"/>
      <c r="AB42" s="125"/>
      <c r="AC42" s="125"/>
      <c r="AD42" s="85"/>
      <c r="AE42" s="85"/>
      <c r="AF42" s="85"/>
      <c r="AG42" s="85"/>
      <c r="AH42" s="85"/>
      <c r="AI42" s="85"/>
      <c r="AJ42" s="85"/>
      <c r="AK42" s="85"/>
      <c r="AL42" s="85"/>
      <c r="AM42" s="85"/>
      <c r="AN42" s="85"/>
      <c r="AO42" s="85"/>
      <c r="AP42" s="85"/>
      <c r="AQ42" s="87"/>
      <c r="AR42" s="87"/>
      <c r="AS42" s="87"/>
      <c r="AT42" s="87"/>
      <c r="AU42" s="87"/>
    </row>
    <row r="43" spans="2:47" ht="24.95" customHeight="1">
      <c r="B43" s="556" t="s">
        <v>224</v>
      </c>
      <c r="C43" s="453" t="s">
        <v>206</v>
      </c>
      <c r="D43" s="454"/>
      <c r="E43" s="455" t="s">
        <v>227</v>
      </c>
      <c r="F43" s="95"/>
      <c r="G43" s="130"/>
      <c r="H43" s="131"/>
      <c r="I43" s="229"/>
      <c r="J43" s="95"/>
      <c r="K43" s="95"/>
      <c r="L43" s="95"/>
      <c r="M43" s="95"/>
      <c r="N43" s="95"/>
      <c r="O43" s="95"/>
      <c r="P43" s="95"/>
      <c r="Q43" s="95"/>
      <c r="R43" s="95"/>
      <c r="S43" s="95"/>
      <c r="T43" s="95"/>
      <c r="U43" s="95"/>
      <c r="V43" s="95"/>
      <c r="W43" s="95"/>
      <c r="X43" s="95"/>
      <c r="Y43" s="93"/>
      <c r="Z43" s="93"/>
      <c r="AA43" s="93"/>
      <c r="AB43" s="125"/>
      <c r="AC43" s="125"/>
      <c r="AD43" s="85"/>
      <c r="AE43" s="85"/>
      <c r="AF43" s="85"/>
      <c r="AG43" s="85"/>
      <c r="AH43" s="85"/>
      <c r="AI43" s="85"/>
      <c r="AJ43" s="85"/>
      <c r="AK43" s="85"/>
      <c r="AL43" s="85"/>
      <c r="AM43" s="85"/>
      <c r="AN43" s="85"/>
      <c r="AO43" s="85"/>
      <c r="AP43" s="85"/>
      <c r="AQ43" s="87"/>
      <c r="AR43" s="87"/>
      <c r="AS43" s="87"/>
      <c r="AT43" s="87"/>
      <c r="AU43" s="87"/>
    </row>
    <row r="44" spans="2:47" ht="24.95" customHeight="1">
      <c r="B44" s="554"/>
      <c r="C44" s="258" t="s">
        <v>207</v>
      </c>
      <c r="D44" s="289"/>
      <c r="E44" s="279">
        <v>6</v>
      </c>
      <c r="F44" s="95"/>
      <c r="G44" s="130"/>
      <c r="H44" s="131"/>
      <c r="I44" s="229"/>
      <c r="J44" s="95"/>
      <c r="K44" s="95"/>
      <c r="L44" s="95"/>
      <c r="M44" s="95"/>
      <c r="N44" s="95"/>
      <c r="O44" s="95"/>
      <c r="P44" s="95"/>
      <c r="Q44" s="95"/>
      <c r="R44" s="95"/>
      <c r="S44" s="95"/>
      <c r="T44" s="95"/>
      <c r="U44" s="95"/>
      <c r="V44" s="95"/>
      <c r="W44" s="95"/>
      <c r="X44" s="95"/>
      <c r="Y44" s="93"/>
      <c r="Z44" s="93"/>
      <c r="AA44" s="93"/>
      <c r="AB44" s="125"/>
      <c r="AC44" s="125"/>
      <c r="AD44" s="85"/>
      <c r="AE44" s="85"/>
      <c r="AF44" s="85"/>
      <c r="AG44" s="85"/>
      <c r="AH44" s="85"/>
      <c r="AI44" s="85"/>
      <c r="AJ44" s="85"/>
      <c r="AK44" s="85"/>
      <c r="AL44" s="85"/>
      <c r="AM44" s="85"/>
      <c r="AN44" s="85"/>
      <c r="AO44" s="85"/>
      <c r="AP44" s="85"/>
      <c r="AQ44" s="87"/>
      <c r="AR44" s="87"/>
      <c r="AS44" s="87"/>
      <c r="AT44" s="87"/>
      <c r="AU44" s="87"/>
    </row>
    <row r="45" spans="2:47" ht="24.95" customHeight="1">
      <c r="B45" s="554"/>
      <c r="C45" s="258" t="s">
        <v>208</v>
      </c>
      <c r="D45" s="282"/>
      <c r="E45" s="279" t="s">
        <v>228</v>
      </c>
      <c r="F45" s="95"/>
      <c r="G45" s="130"/>
      <c r="H45" s="131"/>
      <c r="I45" s="229"/>
      <c r="J45" s="95"/>
      <c r="K45" s="95"/>
      <c r="L45" s="95"/>
      <c r="M45" s="95"/>
      <c r="N45" s="95"/>
      <c r="O45" s="95"/>
      <c r="P45" s="95"/>
      <c r="Q45" s="95"/>
      <c r="R45" s="95"/>
      <c r="S45" s="95"/>
      <c r="T45" s="95"/>
      <c r="U45" s="95"/>
      <c r="V45" s="95"/>
      <c r="W45" s="95"/>
      <c r="X45" s="95"/>
      <c r="Y45" s="93"/>
      <c r="Z45" s="93"/>
      <c r="AA45" s="93"/>
      <c r="AB45" s="125"/>
      <c r="AC45" s="125"/>
      <c r="AD45" s="85"/>
      <c r="AE45" s="85"/>
      <c r="AF45" s="85"/>
      <c r="AG45" s="85"/>
      <c r="AH45" s="85"/>
      <c r="AI45" s="85"/>
      <c r="AJ45" s="85"/>
      <c r="AK45" s="85"/>
      <c r="AL45" s="85"/>
      <c r="AM45" s="85"/>
      <c r="AN45" s="85"/>
      <c r="AO45" s="85"/>
      <c r="AP45" s="85"/>
      <c r="AQ45" s="87"/>
      <c r="AR45" s="87"/>
      <c r="AS45" s="87"/>
      <c r="AT45" s="87"/>
      <c r="AU45" s="87"/>
    </row>
    <row r="46" spans="2:47" ht="24.95" customHeight="1">
      <c r="B46" s="554"/>
      <c r="C46" s="258" t="s">
        <v>210</v>
      </c>
      <c r="D46" s="282" t="s">
        <v>215</v>
      </c>
      <c r="E46" s="284">
        <v>45071</v>
      </c>
      <c r="F46" s="95"/>
      <c r="G46" s="130"/>
      <c r="H46" s="131"/>
      <c r="I46" s="229"/>
      <c r="J46" s="95"/>
      <c r="K46" s="95"/>
      <c r="L46" s="95"/>
      <c r="M46" s="95"/>
      <c r="N46" s="95"/>
      <c r="O46" s="95"/>
      <c r="P46" s="95"/>
      <c r="Q46" s="95"/>
      <c r="R46" s="95"/>
      <c r="S46" s="95"/>
      <c r="T46" s="95"/>
      <c r="U46" s="95"/>
      <c r="V46" s="95"/>
      <c r="W46" s="95"/>
      <c r="X46" s="95"/>
      <c r="Y46" s="93"/>
      <c r="Z46" s="93"/>
      <c r="AA46" s="93"/>
      <c r="AB46" s="125"/>
      <c r="AC46" s="125"/>
      <c r="AD46" s="85"/>
      <c r="AE46" s="85"/>
      <c r="AF46" s="85"/>
      <c r="AG46" s="85"/>
      <c r="AH46" s="85"/>
      <c r="AI46" s="85"/>
      <c r="AJ46" s="85"/>
      <c r="AK46" s="85"/>
      <c r="AL46" s="85"/>
      <c r="AM46" s="85"/>
      <c r="AN46" s="85"/>
      <c r="AO46" s="85"/>
      <c r="AP46" s="85"/>
      <c r="AQ46" s="87"/>
      <c r="AR46" s="87"/>
      <c r="AS46" s="87"/>
      <c r="AT46" s="87"/>
      <c r="AU46" s="87"/>
    </row>
    <row r="47" spans="2:47" ht="24.95" customHeight="1">
      <c r="B47" s="554"/>
      <c r="C47" s="258" t="s">
        <v>211</v>
      </c>
      <c r="D47" s="287"/>
      <c r="E47" s="285">
        <v>200000</v>
      </c>
      <c r="F47" s="95"/>
      <c r="G47" s="130"/>
      <c r="H47" s="131"/>
      <c r="I47" s="229"/>
      <c r="J47" s="95"/>
      <c r="K47" s="95"/>
      <c r="L47" s="95"/>
      <c r="M47" s="95"/>
      <c r="N47" s="95"/>
      <c r="O47" s="95"/>
      <c r="P47" s="95"/>
      <c r="Q47" s="95"/>
      <c r="R47" s="95"/>
      <c r="S47" s="95"/>
      <c r="T47" s="95"/>
      <c r="U47" s="95"/>
      <c r="V47" s="95"/>
      <c r="W47" s="95"/>
      <c r="X47" s="95"/>
      <c r="Y47" s="93"/>
      <c r="Z47" s="93"/>
      <c r="AA47" s="93"/>
      <c r="AB47" s="125"/>
      <c r="AC47" s="125"/>
      <c r="AD47" s="85"/>
      <c r="AE47" s="85"/>
      <c r="AF47" s="85"/>
      <c r="AG47" s="85"/>
      <c r="AH47" s="85"/>
      <c r="AI47" s="85"/>
      <c r="AJ47" s="85"/>
      <c r="AK47" s="85"/>
      <c r="AL47" s="85"/>
      <c r="AM47" s="85"/>
      <c r="AN47" s="85"/>
      <c r="AO47" s="85"/>
      <c r="AP47" s="85"/>
      <c r="AQ47" s="87"/>
      <c r="AR47" s="87"/>
      <c r="AS47" s="87"/>
      <c r="AT47" s="87"/>
      <c r="AU47" s="87"/>
    </row>
    <row r="48" spans="2:47" ht="24.95" customHeight="1">
      <c r="B48" s="554"/>
      <c r="C48" s="258" t="s">
        <v>212</v>
      </c>
      <c r="D48" s="461"/>
      <c r="E48" s="285" t="s">
        <v>362</v>
      </c>
      <c r="F48" s="95"/>
      <c r="G48" s="130"/>
      <c r="H48" s="131"/>
      <c r="I48" s="229"/>
      <c r="J48" s="95"/>
      <c r="K48" s="95"/>
      <c r="L48" s="95"/>
      <c r="M48" s="95"/>
      <c r="N48" s="95"/>
      <c r="O48" s="95"/>
      <c r="P48" s="95"/>
      <c r="Q48" s="95"/>
      <c r="R48" s="95"/>
      <c r="S48" s="95"/>
      <c r="T48" s="95"/>
      <c r="U48" s="95"/>
      <c r="V48" s="95"/>
      <c r="W48" s="95"/>
      <c r="X48" s="95"/>
      <c r="Y48" s="93"/>
      <c r="Z48" s="93"/>
      <c r="AA48" s="93"/>
      <c r="AB48" s="125"/>
      <c r="AC48" s="125"/>
      <c r="AD48" s="85"/>
      <c r="AE48" s="85"/>
      <c r="AF48" s="85"/>
      <c r="AG48" s="85"/>
      <c r="AH48" s="85"/>
      <c r="AI48" s="85"/>
      <c r="AJ48" s="85"/>
      <c r="AK48" s="85"/>
      <c r="AL48" s="85"/>
      <c r="AM48" s="85"/>
      <c r="AN48" s="85"/>
      <c r="AO48" s="85"/>
      <c r="AP48" s="85"/>
      <c r="AQ48" s="87"/>
      <c r="AR48" s="87"/>
      <c r="AS48" s="87"/>
      <c r="AT48" s="87"/>
      <c r="AU48" s="87"/>
    </row>
    <row r="49" spans="2:47" ht="24.95" customHeight="1">
      <c r="B49" s="554"/>
      <c r="C49" s="258" t="s">
        <v>213</v>
      </c>
      <c r="D49" s="287">
        <f>MIN(D48,D47)</f>
        <v>0</v>
      </c>
      <c r="E49" s="286" t="s">
        <v>230</v>
      </c>
      <c r="F49" s="95"/>
      <c r="G49" s="130"/>
      <c r="H49" s="131"/>
      <c r="I49" s="229"/>
      <c r="J49" s="95"/>
      <c r="K49" s="95"/>
      <c r="L49" s="95"/>
      <c r="M49" s="95"/>
      <c r="N49" s="95"/>
      <c r="O49" s="95"/>
      <c r="P49" s="95"/>
      <c r="Q49" s="95"/>
      <c r="R49" s="95"/>
      <c r="S49" s="95"/>
      <c r="T49" s="95"/>
      <c r="U49" s="95"/>
      <c r="V49" s="95"/>
      <c r="W49" s="95"/>
      <c r="X49" s="95"/>
      <c r="Y49" s="93"/>
      <c r="Z49" s="93"/>
      <c r="AA49" s="93"/>
      <c r="AB49" s="125"/>
      <c r="AC49" s="125"/>
      <c r="AD49" s="85"/>
      <c r="AE49" s="85"/>
      <c r="AF49" s="85"/>
      <c r="AG49" s="85"/>
      <c r="AH49" s="85"/>
      <c r="AI49" s="85"/>
      <c r="AJ49" s="85"/>
      <c r="AK49" s="85"/>
      <c r="AL49" s="85"/>
      <c r="AM49" s="85"/>
      <c r="AN49" s="85"/>
      <c r="AO49" s="85"/>
      <c r="AP49" s="85"/>
      <c r="AQ49" s="87"/>
      <c r="AR49" s="87"/>
      <c r="AS49" s="87"/>
      <c r="AT49" s="87"/>
      <c r="AU49" s="87"/>
    </row>
    <row r="50" spans="2:47" ht="24.95" customHeight="1" thickBot="1">
      <c r="B50" s="555"/>
      <c r="C50" s="259" t="s">
        <v>214</v>
      </c>
      <c r="D50" s="288">
        <f>D49</f>
        <v>0</v>
      </c>
      <c r="E50" s="452" t="s">
        <v>229</v>
      </c>
      <c r="F50" s="95"/>
      <c r="G50" s="130"/>
      <c r="H50" s="131"/>
      <c r="I50" s="229"/>
      <c r="J50" s="95"/>
      <c r="K50" s="95"/>
      <c r="L50" s="95"/>
      <c r="M50" s="95"/>
      <c r="N50" s="95"/>
      <c r="O50" s="95"/>
      <c r="P50" s="95"/>
      <c r="Q50" s="95"/>
      <c r="R50" s="95"/>
      <c r="S50" s="95"/>
      <c r="T50" s="95"/>
      <c r="U50" s="95"/>
      <c r="V50" s="95"/>
      <c r="W50" s="95"/>
      <c r="X50" s="95"/>
      <c r="Y50" s="93"/>
      <c r="Z50" s="93"/>
      <c r="AA50" s="93"/>
      <c r="AB50" s="125"/>
      <c r="AC50" s="125"/>
      <c r="AD50" s="85"/>
      <c r="AE50" s="85"/>
      <c r="AF50" s="85"/>
      <c r="AG50" s="85"/>
      <c r="AH50" s="85"/>
      <c r="AI50" s="85"/>
      <c r="AJ50" s="85"/>
      <c r="AK50" s="85"/>
      <c r="AL50" s="85"/>
      <c r="AM50" s="85"/>
      <c r="AN50" s="85"/>
      <c r="AO50" s="85"/>
      <c r="AP50" s="85"/>
      <c r="AQ50" s="87"/>
      <c r="AR50" s="87"/>
      <c r="AS50" s="87"/>
      <c r="AT50" s="87"/>
      <c r="AU50" s="87"/>
    </row>
    <row r="51" spans="2:47" ht="24.95" customHeight="1">
      <c r="B51" s="556" t="s">
        <v>225</v>
      </c>
      <c r="C51" s="453" t="s">
        <v>206</v>
      </c>
      <c r="D51" s="454"/>
      <c r="E51" s="455" t="s">
        <v>227</v>
      </c>
      <c r="F51" s="95"/>
      <c r="G51" s="130"/>
      <c r="H51" s="131"/>
      <c r="I51" s="229"/>
      <c r="J51" s="95"/>
      <c r="K51" s="95"/>
      <c r="L51" s="95"/>
      <c r="M51" s="95"/>
      <c r="N51" s="95"/>
      <c r="O51" s="95"/>
      <c r="P51" s="95"/>
      <c r="Q51" s="95"/>
      <c r="R51" s="95"/>
      <c r="S51" s="95"/>
      <c r="T51" s="95"/>
      <c r="U51" s="95"/>
      <c r="V51" s="95"/>
      <c r="W51" s="95"/>
      <c r="X51" s="95"/>
      <c r="Y51" s="93"/>
      <c r="Z51" s="93"/>
      <c r="AA51" s="93"/>
      <c r="AB51" s="125"/>
      <c r="AC51" s="125"/>
      <c r="AD51" s="85"/>
      <c r="AE51" s="85"/>
      <c r="AF51" s="85"/>
      <c r="AG51" s="85"/>
      <c r="AH51" s="85"/>
      <c r="AI51" s="85"/>
      <c r="AJ51" s="85"/>
      <c r="AK51" s="85"/>
      <c r="AL51" s="85"/>
      <c r="AM51" s="85"/>
      <c r="AN51" s="85"/>
      <c r="AO51" s="85"/>
      <c r="AP51" s="85"/>
      <c r="AQ51" s="87"/>
      <c r="AR51" s="87"/>
      <c r="AS51" s="87"/>
      <c r="AT51" s="87"/>
      <c r="AU51" s="87"/>
    </row>
    <row r="52" spans="2:47" ht="24.95" customHeight="1">
      <c r="B52" s="554"/>
      <c r="C52" s="258" t="s">
        <v>207</v>
      </c>
      <c r="D52" s="289"/>
      <c r="E52" s="279">
        <v>6</v>
      </c>
      <c r="F52" s="95"/>
      <c r="G52" s="130"/>
      <c r="H52" s="131"/>
      <c r="I52" s="229"/>
      <c r="J52" s="95"/>
      <c r="K52" s="95"/>
      <c r="L52" s="95"/>
      <c r="M52" s="95"/>
      <c r="N52" s="95"/>
      <c r="O52" s="95"/>
      <c r="P52" s="95"/>
      <c r="Q52" s="95"/>
      <c r="R52" s="95"/>
      <c r="S52" s="95"/>
      <c r="T52" s="95"/>
      <c r="U52" s="95"/>
      <c r="V52" s="95"/>
      <c r="W52" s="95"/>
      <c r="X52" s="95"/>
      <c r="Y52" s="93"/>
      <c r="Z52" s="93"/>
      <c r="AA52" s="93"/>
      <c r="AB52" s="125"/>
      <c r="AC52" s="125"/>
      <c r="AD52" s="85"/>
      <c r="AE52" s="85"/>
      <c r="AF52" s="85"/>
      <c r="AG52" s="85"/>
      <c r="AH52" s="85"/>
      <c r="AI52" s="85"/>
      <c r="AJ52" s="85"/>
      <c r="AK52" s="85"/>
      <c r="AL52" s="85"/>
      <c r="AM52" s="85"/>
      <c r="AN52" s="85"/>
      <c r="AO52" s="85"/>
      <c r="AP52" s="85"/>
      <c r="AQ52" s="87"/>
      <c r="AR52" s="87"/>
      <c r="AS52" s="87"/>
      <c r="AT52" s="87"/>
      <c r="AU52" s="87"/>
    </row>
    <row r="53" spans="2:47" ht="24.95" customHeight="1">
      <c r="B53" s="554"/>
      <c r="C53" s="258" t="s">
        <v>208</v>
      </c>
      <c r="D53" s="282"/>
      <c r="E53" s="279" t="s">
        <v>228</v>
      </c>
      <c r="F53" s="95"/>
      <c r="G53" s="130"/>
      <c r="H53" s="131"/>
      <c r="I53" s="229"/>
      <c r="J53" s="95"/>
      <c r="K53" s="95"/>
      <c r="L53" s="95"/>
      <c r="M53" s="95"/>
      <c r="N53" s="95"/>
      <c r="O53" s="95"/>
      <c r="P53" s="95"/>
      <c r="Q53" s="95"/>
      <c r="R53" s="95"/>
      <c r="S53" s="95"/>
      <c r="T53" s="95"/>
      <c r="U53" s="95"/>
      <c r="V53" s="95"/>
      <c r="W53" s="95"/>
      <c r="X53" s="95"/>
      <c r="Y53" s="93"/>
      <c r="Z53" s="93"/>
      <c r="AA53" s="93"/>
      <c r="AB53" s="125"/>
      <c r="AC53" s="125"/>
      <c r="AD53" s="85"/>
      <c r="AE53" s="85"/>
      <c r="AF53" s="85"/>
      <c r="AG53" s="85"/>
      <c r="AH53" s="85"/>
      <c r="AI53" s="85"/>
      <c r="AJ53" s="85"/>
      <c r="AK53" s="85"/>
      <c r="AL53" s="85"/>
      <c r="AM53" s="85"/>
      <c r="AN53" s="85"/>
      <c r="AO53" s="85"/>
      <c r="AP53" s="85"/>
      <c r="AQ53" s="87"/>
      <c r="AR53" s="87"/>
      <c r="AS53" s="87"/>
      <c r="AT53" s="87"/>
      <c r="AU53" s="87"/>
    </row>
    <row r="54" spans="2:47" ht="24.95" customHeight="1">
      <c r="B54" s="554"/>
      <c r="C54" s="258" t="s">
        <v>210</v>
      </c>
      <c r="D54" s="282" t="s">
        <v>215</v>
      </c>
      <c r="E54" s="284">
        <v>45071</v>
      </c>
      <c r="F54" s="95"/>
      <c r="G54" s="130"/>
      <c r="H54" s="131"/>
      <c r="I54" s="229"/>
      <c r="J54" s="95"/>
      <c r="K54" s="95"/>
      <c r="L54" s="95"/>
      <c r="M54" s="95"/>
      <c r="N54" s="95"/>
      <c r="O54" s="95"/>
      <c r="P54" s="95"/>
      <c r="Q54" s="95"/>
      <c r="R54" s="95"/>
      <c r="S54" s="95"/>
      <c r="T54" s="95"/>
      <c r="U54" s="95"/>
      <c r="V54" s="95"/>
      <c r="W54" s="95"/>
      <c r="X54" s="95"/>
      <c r="Y54" s="93"/>
      <c r="Z54" s="93"/>
      <c r="AA54" s="93"/>
      <c r="AB54" s="125"/>
      <c r="AC54" s="125"/>
      <c r="AD54" s="85"/>
      <c r="AE54" s="85"/>
      <c r="AF54" s="85"/>
      <c r="AG54" s="85"/>
      <c r="AH54" s="85"/>
      <c r="AI54" s="85"/>
      <c r="AJ54" s="85"/>
      <c r="AK54" s="85"/>
      <c r="AL54" s="85"/>
      <c r="AM54" s="85"/>
      <c r="AN54" s="85"/>
      <c r="AO54" s="85"/>
      <c r="AP54" s="85"/>
      <c r="AQ54" s="87"/>
      <c r="AR54" s="87"/>
      <c r="AS54" s="87"/>
      <c r="AT54" s="87"/>
      <c r="AU54" s="87"/>
    </row>
    <row r="55" spans="2:47" ht="24.95" customHeight="1">
      <c r="B55" s="554"/>
      <c r="C55" s="258" t="s">
        <v>211</v>
      </c>
      <c r="D55" s="287"/>
      <c r="E55" s="285">
        <v>200000</v>
      </c>
      <c r="F55" s="95"/>
      <c r="G55" s="130"/>
      <c r="H55" s="131"/>
      <c r="I55" s="229"/>
      <c r="J55" s="95"/>
      <c r="K55" s="95"/>
      <c r="L55" s="95"/>
      <c r="M55" s="95"/>
      <c r="N55" s="95"/>
      <c r="O55" s="95"/>
      <c r="P55" s="95"/>
      <c r="Q55" s="95"/>
      <c r="R55" s="95"/>
      <c r="S55" s="95"/>
      <c r="T55" s="95"/>
      <c r="U55" s="95"/>
      <c r="V55" s="95"/>
      <c r="W55" s="95"/>
      <c r="X55" s="95"/>
      <c r="Y55" s="93"/>
      <c r="Z55" s="93"/>
      <c r="AA55" s="93"/>
      <c r="AB55" s="125"/>
      <c r="AC55" s="125"/>
      <c r="AD55" s="85"/>
      <c r="AE55" s="85"/>
      <c r="AF55" s="85"/>
      <c r="AG55" s="85"/>
      <c r="AH55" s="85"/>
      <c r="AI55" s="85"/>
      <c r="AJ55" s="85"/>
      <c r="AK55" s="85"/>
      <c r="AL55" s="85"/>
      <c r="AM55" s="85"/>
      <c r="AN55" s="85"/>
      <c r="AO55" s="85"/>
      <c r="AP55" s="85"/>
      <c r="AQ55" s="87"/>
      <c r="AR55" s="87"/>
      <c r="AS55" s="87"/>
      <c r="AT55" s="87"/>
      <c r="AU55" s="87"/>
    </row>
    <row r="56" spans="2:47" ht="24.95" customHeight="1">
      <c r="B56" s="554"/>
      <c r="C56" s="258" t="s">
        <v>212</v>
      </c>
      <c r="D56" s="461"/>
      <c r="E56" s="285" t="s">
        <v>362</v>
      </c>
      <c r="F56" s="95"/>
      <c r="G56" s="130"/>
      <c r="H56" s="131"/>
      <c r="I56" s="229"/>
      <c r="J56" s="95"/>
      <c r="K56" s="95"/>
      <c r="L56" s="95"/>
      <c r="M56" s="95"/>
      <c r="N56" s="95"/>
      <c r="O56" s="95"/>
      <c r="P56" s="95"/>
      <c r="Q56" s="95"/>
      <c r="R56" s="95"/>
      <c r="S56" s="95"/>
      <c r="T56" s="95"/>
      <c r="U56" s="95"/>
      <c r="V56" s="95"/>
      <c r="W56" s="95"/>
      <c r="X56" s="95"/>
      <c r="Y56" s="93"/>
      <c r="Z56" s="93"/>
      <c r="AA56" s="93"/>
      <c r="AB56" s="125"/>
      <c r="AC56" s="125"/>
      <c r="AD56" s="85"/>
      <c r="AE56" s="85"/>
      <c r="AF56" s="85"/>
      <c r="AG56" s="85"/>
      <c r="AH56" s="85"/>
      <c r="AI56" s="85"/>
      <c r="AJ56" s="85"/>
      <c r="AK56" s="85"/>
      <c r="AL56" s="85"/>
      <c r="AM56" s="85"/>
      <c r="AN56" s="85"/>
      <c r="AO56" s="85"/>
      <c r="AP56" s="85"/>
      <c r="AQ56" s="87"/>
      <c r="AR56" s="87"/>
      <c r="AS56" s="87"/>
      <c r="AT56" s="87"/>
      <c r="AU56" s="87"/>
    </row>
    <row r="57" spans="2:47" ht="24.95" customHeight="1">
      <c r="B57" s="554"/>
      <c r="C57" s="258" t="s">
        <v>213</v>
      </c>
      <c r="D57" s="287">
        <f>MIN(D56,D55)</f>
        <v>0</v>
      </c>
      <c r="E57" s="286" t="s">
        <v>230</v>
      </c>
      <c r="F57" s="95"/>
      <c r="G57" s="130"/>
      <c r="H57" s="131"/>
      <c r="I57" s="229"/>
      <c r="J57" s="95"/>
      <c r="K57" s="95"/>
      <c r="L57" s="95"/>
      <c r="M57" s="95"/>
      <c r="N57" s="95"/>
      <c r="O57" s="95"/>
      <c r="P57" s="95"/>
      <c r="Q57" s="95"/>
      <c r="R57" s="95"/>
      <c r="S57" s="95"/>
      <c r="T57" s="95"/>
      <c r="U57" s="95"/>
      <c r="V57" s="95"/>
      <c r="W57" s="95"/>
      <c r="X57" s="95"/>
      <c r="Y57" s="93"/>
      <c r="Z57" s="93"/>
      <c r="AA57" s="93"/>
      <c r="AB57" s="125"/>
      <c r="AC57" s="125"/>
      <c r="AD57" s="85"/>
      <c r="AE57" s="85"/>
      <c r="AF57" s="85"/>
      <c r="AG57" s="85"/>
      <c r="AH57" s="85"/>
      <c r="AI57" s="85"/>
      <c r="AJ57" s="85"/>
      <c r="AK57" s="85"/>
      <c r="AL57" s="85"/>
      <c r="AM57" s="85"/>
      <c r="AN57" s="85"/>
      <c r="AO57" s="85"/>
      <c r="AP57" s="85"/>
      <c r="AQ57" s="87"/>
      <c r="AR57" s="87"/>
      <c r="AS57" s="87"/>
      <c r="AT57" s="87"/>
      <c r="AU57" s="87"/>
    </row>
    <row r="58" spans="2:47" ht="24.95" customHeight="1" thickBot="1">
      <c r="B58" s="555"/>
      <c r="C58" s="259" t="s">
        <v>214</v>
      </c>
      <c r="D58" s="288">
        <f>D57</f>
        <v>0</v>
      </c>
      <c r="E58" s="452" t="s">
        <v>229</v>
      </c>
      <c r="F58" s="95"/>
      <c r="G58" s="130"/>
      <c r="H58" s="131"/>
      <c r="I58" s="229"/>
      <c r="J58" s="95"/>
      <c r="K58" s="95"/>
      <c r="L58" s="95"/>
      <c r="M58" s="95"/>
      <c r="N58" s="95"/>
      <c r="O58" s="95"/>
      <c r="P58" s="95"/>
      <c r="Q58" s="95"/>
      <c r="R58" s="95"/>
      <c r="S58" s="95"/>
      <c r="T58" s="95"/>
      <c r="U58" s="95"/>
      <c r="V58" s="95"/>
      <c r="W58" s="95"/>
      <c r="X58" s="95"/>
      <c r="Y58" s="93"/>
      <c r="Z58" s="93"/>
      <c r="AA58" s="93"/>
      <c r="AB58" s="125"/>
      <c r="AC58" s="125"/>
      <c r="AD58" s="85"/>
      <c r="AE58" s="85"/>
      <c r="AF58" s="85"/>
      <c r="AG58" s="85"/>
      <c r="AH58" s="85"/>
      <c r="AI58" s="85"/>
      <c r="AJ58" s="85"/>
      <c r="AK58" s="85"/>
      <c r="AL58" s="85"/>
      <c r="AM58" s="85"/>
      <c r="AN58" s="85"/>
      <c r="AO58" s="85"/>
      <c r="AP58" s="85"/>
      <c r="AQ58" s="87"/>
      <c r="AR58" s="87"/>
      <c r="AS58" s="87"/>
      <c r="AT58" s="87"/>
      <c r="AU58" s="87"/>
    </row>
    <row r="59" spans="2:47" ht="24.95" customHeight="1">
      <c r="B59" s="556" t="s">
        <v>226</v>
      </c>
      <c r="C59" s="453" t="s">
        <v>206</v>
      </c>
      <c r="D59" s="454"/>
      <c r="E59" s="455" t="s">
        <v>227</v>
      </c>
      <c r="F59" s="95"/>
      <c r="G59" s="130"/>
      <c r="H59" s="131"/>
      <c r="I59" s="229"/>
      <c r="J59" s="95"/>
      <c r="K59" s="95"/>
      <c r="L59" s="95"/>
      <c r="M59" s="95"/>
      <c r="N59" s="95"/>
      <c r="O59" s="95"/>
      <c r="P59" s="95"/>
      <c r="Q59" s="95"/>
      <c r="R59" s="95"/>
      <c r="S59" s="95"/>
      <c r="T59" s="95"/>
      <c r="U59" s="95"/>
      <c r="V59" s="95"/>
      <c r="W59" s="95"/>
      <c r="X59" s="95"/>
      <c r="Y59" s="93"/>
      <c r="Z59" s="93"/>
      <c r="AA59" s="93"/>
      <c r="AB59" s="125"/>
      <c r="AC59" s="125"/>
      <c r="AD59" s="85"/>
      <c r="AE59" s="85"/>
      <c r="AF59" s="85"/>
      <c r="AG59" s="85"/>
      <c r="AH59" s="85"/>
      <c r="AI59" s="85"/>
      <c r="AJ59" s="85"/>
      <c r="AK59" s="85"/>
      <c r="AL59" s="85"/>
      <c r="AM59" s="85"/>
      <c r="AN59" s="85"/>
      <c r="AO59" s="85"/>
      <c r="AP59" s="85"/>
      <c r="AQ59" s="87"/>
      <c r="AR59" s="87"/>
      <c r="AS59" s="87"/>
      <c r="AT59" s="87"/>
      <c r="AU59" s="87"/>
    </row>
    <row r="60" spans="2:47" ht="24.95" customHeight="1">
      <c r="B60" s="554"/>
      <c r="C60" s="258" t="s">
        <v>207</v>
      </c>
      <c r="D60" s="289"/>
      <c r="E60" s="279">
        <v>6</v>
      </c>
      <c r="F60" s="95"/>
      <c r="G60" s="130"/>
      <c r="H60" s="131"/>
      <c r="I60" s="229"/>
      <c r="J60" s="95"/>
      <c r="K60" s="95"/>
      <c r="L60" s="95"/>
      <c r="M60" s="95"/>
      <c r="N60" s="95"/>
      <c r="O60" s="95"/>
      <c r="P60" s="95"/>
      <c r="Q60" s="95"/>
      <c r="R60" s="95"/>
      <c r="S60" s="95"/>
      <c r="T60" s="95"/>
      <c r="U60" s="95"/>
      <c r="V60" s="95"/>
      <c r="W60" s="95"/>
      <c r="X60" s="95"/>
      <c r="Y60" s="93"/>
      <c r="Z60" s="93"/>
      <c r="AA60" s="93"/>
      <c r="AB60" s="125"/>
      <c r="AC60" s="125"/>
      <c r="AD60" s="85"/>
      <c r="AE60" s="85"/>
      <c r="AF60" s="85"/>
      <c r="AG60" s="85"/>
      <c r="AH60" s="85"/>
      <c r="AI60" s="85"/>
      <c r="AJ60" s="85"/>
      <c r="AK60" s="85"/>
      <c r="AL60" s="85"/>
      <c r="AM60" s="85"/>
      <c r="AN60" s="85"/>
      <c r="AO60" s="85"/>
      <c r="AP60" s="85"/>
      <c r="AQ60" s="87"/>
      <c r="AR60" s="87"/>
      <c r="AS60" s="87"/>
      <c r="AT60" s="87"/>
      <c r="AU60" s="87"/>
    </row>
    <row r="61" spans="2:47" ht="24.95" customHeight="1">
      <c r="B61" s="554"/>
      <c r="C61" s="258" t="s">
        <v>208</v>
      </c>
      <c r="D61" s="282"/>
      <c r="E61" s="279" t="s">
        <v>228</v>
      </c>
      <c r="F61" s="95"/>
      <c r="G61" s="130"/>
      <c r="H61" s="131"/>
      <c r="I61" s="229"/>
      <c r="J61" s="95"/>
      <c r="K61" s="95"/>
      <c r="L61" s="95"/>
      <c r="M61" s="95"/>
      <c r="N61" s="95"/>
      <c r="O61" s="95"/>
      <c r="P61" s="95"/>
      <c r="Q61" s="95"/>
      <c r="R61" s="95"/>
      <c r="S61" s="95"/>
      <c r="T61" s="95"/>
      <c r="U61" s="95"/>
      <c r="V61" s="95"/>
      <c r="W61" s="95"/>
      <c r="X61" s="95"/>
      <c r="Y61" s="93"/>
      <c r="Z61" s="93"/>
      <c r="AA61" s="93"/>
      <c r="AB61" s="125"/>
      <c r="AC61" s="125"/>
      <c r="AD61" s="85"/>
      <c r="AE61" s="85"/>
      <c r="AF61" s="85"/>
      <c r="AG61" s="85"/>
      <c r="AH61" s="85"/>
      <c r="AI61" s="85"/>
      <c r="AJ61" s="85"/>
      <c r="AK61" s="85"/>
      <c r="AL61" s="85"/>
      <c r="AM61" s="85"/>
      <c r="AN61" s="85"/>
      <c r="AO61" s="85"/>
      <c r="AP61" s="85"/>
      <c r="AQ61" s="87"/>
      <c r="AR61" s="87"/>
      <c r="AS61" s="87"/>
      <c r="AT61" s="87"/>
      <c r="AU61" s="87"/>
    </row>
    <row r="62" spans="2:47" ht="24.95" customHeight="1">
      <c r="B62" s="554"/>
      <c r="C62" s="258" t="s">
        <v>210</v>
      </c>
      <c r="D62" s="282" t="s">
        <v>215</v>
      </c>
      <c r="E62" s="284">
        <v>45071</v>
      </c>
      <c r="F62" s="95"/>
      <c r="G62" s="130"/>
      <c r="H62" s="131"/>
      <c r="I62" s="229"/>
      <c r="J62" s="95"/>
      <c r="K62" s="95"/>
      <c r="L62" s="95"/>
      <c r="M62" s="95"/>
      <c r="N62" s="95"/>
      <c r="O62" s="95"/>
      <c r="P62" s="95"/>
      <c r="Q62" s="95"/>
      <c r="R62" s="95"/>
      <c r="S62" s="95"/>
      <c r="T62" s="95"/>
      <c r="U62" s="95"/>
      <c r="V62" s="95"/>
      <c r="W62" s="95"/>
      <c r="X62" s="95"/>
      <c r="Y62" s="93"/>
      <c r="Z62" s="93"/>
      <c r="AA62" s="93"/>
      <c r="AB62" s="125"/>
      <c r="AC62" s="125"/>
      <c r="AD62" s="85"/>
      <c r="AE62" s="85"/>
      <c r="AF62" s="85"/>
      <c r="AG62" s="85"/>
      <c r="AH62" s="85"/>
      <c r="AI62" s="85"/>
      <c r="AJ62" s="85"/>
      <c r="AK62" s="85"/>
      <c r="AL62" s="85"/>
      <c r="AM62" s="85"/>
      <c r="AN62" s="85"/>
      <c r="AO62" s="85"/>
      <c r="AP62" s="85"/>
      <c r="AQ62" s="87"/>
      <c r="AR62" s="87"/>
      <c r="AS62" s="87"/>
      <c r="AT62" s="87"/>
      <c r="AU62" s="87"/>
    </row>
    <row r="63" spans="2:47" ht="24.95" customHeight="1">
      <c r="B63" s="554"/>
      <c r="C63" s="258" t="s">
        <v>211</v>
      </c>
      <c r="D63" s="287"/>
      <c r="E63" s="285">
        <v>200000</v>
      </c>
      <c r="F63" s="95"/>
      <c r="G63" s="130"/>
      <c r="H63" s="131"/>
      <c r="I63" s="229"/>
      <c r="J63" s="95"/>
      <c r="K63" s="95"/>
      <c r="L63" s="95"/>
      <c r="M63" s="95"/>
      <c r="N63" s="95"/>
      <c r="O63" s="95"/>
      <c r="P63" s="95"/>
      <c r="Q63" s="95"/>
      <c r="R63" s="95"/>
      <c r="S63" s="95"/>
      <c r="T63" s="95"/>
      <c r="U63" s="95"/>
      <c r="V63" s="95"/>
      <c r="W63" s="95"/>
      <c r="X63" s="95"/>
      <c r="Y63" s="93"/>
      <c r="Z63" s="93"/>
      <c r="AA63" s="93"/>
      <c r="AB63" s="125"/>
      <c r="AC63" s="125"/>
      <c r="AD63" s="85"/>
      <c r="AE63" s="85"/>
      <c r="AF63" s="85"/>
      <c r="AG63" s="85"/>
      <c r="AH63" s="85"/>
      <c r="AI63" s="85"/>
      <c r="AJ63" s="85"/>
      <c r="AK63" s="85"/>
      <c r="AL63" s="85"/>
      <c r="AM63" s="85"/>
      <c r="AN63" s="85"/>
      <c r="AO63" s="85"/>
      <c r="AP63" s="85"/>
      <c r="AQ63" s="87"/>
      <c r="AR63" s="87"/>
      <c r="AS63" s="87"/>
      <c r="AT63" s="87"/>
      <c r="AU63" s="87"/>
    </row>
    <row r="64" spans="2:47" ht="24.95" customHeight="1">
      <c r="B64" s="554"/>
      <c r="C64" s="258" t="s">
        <v>212</v>
      </c>
      <c r="D64" s="461"/>
      <c r="E64" s="285" t="s">
        <v>362</v>
      </c>
      <c r="F64" s="95"/>
      <c r="G64" s="130"/>
      <c r="H64" s="131"/>
      <c r="I64" s="229"/>
      <c r="J64" s="95"/>
      <c r="K64" s="95"/>
      <c r="L64" s="95"/>
      <c r="M64" s="95"/>
      <c r="N64" s="95"/>
      <c r="O64" s="95"/>
      <c r="P64" s="95"/>
      <c r="Q64" s="95"/>
      <c r="R64" s="95"/>
      <c r="S64" s="95"/>
      <c r="T64" s="95"/>
      <c r="U64" s="95"/>
      <c r="V64" s="95"/>
      <c r="W64" s="95"/>
      <c r="X64" s="95"/>
      <c r="Y64" s="93"/>
      <c r="Z64" s="93"/>
      <c r="AA64" s="93"/>
      <c r="AB64" s="125"/>
      <c r="AC64" s="125"/>
      <c r="AD64" s="85"/>
      <c r="AE64" s="85"/>
      <c r="AF64" s="85"/>
      <c r="AG64" s="85"/>
      <c r="AH64" s="85"/>
      <c r="AI64" s="85"/>
      <c r="AJ64" s="85"/>
      <c r="AK64" s="85"/>
      <c r="AL64" s="85"/>
      <c r="AM64" s="85"/>
      <c r="AN64" s="85"/>
      <c r="AO64" s="85"/>
      <c r="AP64" s="85"/>
      <c r="AQ64" s="87"/>
      <c r="AR64" s="87"/>
      <c r="AS64" s="87"/>
      <c r="AT64" s="87"/>
      <c r="AU64" s="87"/>
    </row>
    <row r="65" spans="2:47" ht="24.95" customHeight="1">
      <c r="B65" s="554"/>
      <c r="C65" s="258" t="s">
        <v>213</v>
      </c>
      <c r="D65" s="287">
        <f>MIN(D64,D63)</f>
        <v>0</v>
      </c>
      <c r="E65" s="286" t="s">
        <v>230</v>
      </c>
      <c r="F65" s="95"/>
      <c r="G65" s="130"/>
      <c r="H65" s="131"/>
      <c r="I65" s="229"/>
      <c r="J65" s="95"/>
      <c r="K65" s="95"/>
      <c r="L65" s="95"/>
      <c r="M65" s="95"/>
      <c r="N65" s="95"/>
      <c r="O65" s="95"/>
      <c r="P65" s="95"/>
      <c r="Q65" s="95"/>
      <c r="R65" s="95"/>
      <c r="S65" s="95"/>
      <c r="T65" s="95"/>
      <c r="U65" s="95"/>
      <c r="V65" s="95"/>
      <c r="W65" s="95"/>
      <c r="X65" s="95"/>
      <c r="Y65" s="93"/>
      <c r="Z65" s="93"/>
      <c r="AA65" s="93"/>
      <c r="AB65" s="125"/>
      <c r="AC65" s="125"/>
      <c r="AD65" s="85"/>
      <c r="AE65" s="85"/>
      <c r="AF65" s="85"/>
      <c r="AG65" s="85"/>
      <c r="AH65" s="85"/>
      <c r="AI65" s="85"/>
      <c r="AJ65" s="85"/>
      <c r="AK65" s="85"/>
      <c r="AL65" s="85"/>
      <c r="AM65" s="85"/>
      <c r="AN65" s="85"/>
      <c r="AO65" s="85"/>
      <c r="AP65" s="85"/>
      <c r="AQ65" s="87"/>
      <c r="AR65" s="87"/>
      <c r="AS65" s="87"/>
      <c r="AT65" s="87"/>
      <c r="AU65" s="87"/>
    </row>
    <row r="66" spans="2:47" ht="24.95" customHeight="1" thickBot="1">
      <c r="B66" s="555"/>
      <c r="C66" s="259" t="s">
        <v>214</v>
      </c>
      <c r="D66" s="288">
        <f>D65</f>
        <v>0</v>
      </c>
      <c r="E66" s="452" t="s">
        <v>229</v>
      </c>
      <c r="F66" s="95"/>
      <c r="G66" s="130"/>
      <c r="H66" s="131"/>
      <c r="I66" s="229"/>
      <c r="J66" s="95"/>
      <c r="K66" s="95"/>
      <c r="L66" s="95"/>
      <c r="M66" s="95"/>
      <c r="N66" s="95"/>
      <c r="O66" s="95"/>
      <c r="P66" s="95"/>
      <c r="Q66" s="95"/>
      <c r="R66" s="95"/>
      <c r="S66" s="95"/>
      <c r="T66" s="95"/>
      <c r="U66" s="95"/>
      <c r="V66" s="95"/>
      <c r="W66" s="95"/>
      <c r="X66" s="95"/>
      <c r="Y66" s="93"/>
      <c r="Z66" s="93"/>
      <c r="AA66" s="93"/>
      <c r="AB66" s="125"/>
      <c r="AC66" s="125"/>
      <c r="AD66" s="85"/>
      <c r="AE66" s="85"/>
      <c r="AF66" s="85"/>
      <c r="AG66" s="85"/>
      <c r="AH66" s="85"/>
      <c r="AI66" s="85"/>
      <c r="AJ66" s="85"/>
      <c r="AK66" s="85"/>
      <c r="AL66" s="85"/>
      <c r="AM66" s="85"/>
      <c r="AN66" s="85"/>
      <c r="AO66" s="85"/>
      <c r="AP66" s="85"/>
      <c r="AQ66" s="87"/>
      <c r="AR66" s="87"/>
      <c r="AS66" s="87"/>
      <c r="AT66" s="87"/>
      <c r="AU66" s="87"/>
    </row>
    <row r="67" spans="2:47" ht="24.95" customHeight="1">
      <c r="B67" s="556" t="s">
        <v>232</v>
      </c>
      <c r="C67" s="453" t="s">
        <v>206</v>
      </c>
      <c r="D67" s="454"/>
      <c r="E67" s="455" t="s">
        <v>227</v>
      </c>
      <c r="F67" s="95"/>
      <c r="G67" s="130"/>
      <c r="H67" s="131"/>
      <c r="I67" s="229"/>
      <c r="J67" s="95"/>
      <c r="K67" s="95"/>
      <c r="L67" s="95"/>
      <c r="M67" s="95"/>
      <c r="N67" s="95"/>
      <c r="O67" s="95"/>
      <c r="P67" s="95"/>
      <c r="Q67" s="95"/>
      <c r="R67" s="95"/>
      <c r="S67" s="95"/>
      <c r="T67" s="95"/>
      <c r="U67" s="95"/>
      <c r="V67" s="95"/>
      <c r="W67" s="95"/>
      <c r="X67" s="95"/>
      <c r="Y67" s="93"/>
      <c r="Z67" s="93"/>
      <c r="AA67" s="93"/>
      <c r="AB67" s="125"/>
      <c r="AC67" s="125"/>
      <c r="AD67" s="85"/>
      <c r="AE67" s="85"/>
      <c r="AF67" s="85"/>
      <c r="AG67" s="85"/>
      <c r="AH67" s="85"/>
      <c r="AI67" s="85"/>
      <c r="AJ67" s="85"/>
      <c r="AK67" s="85"/>
      <c r="AL67" s="85"/>
      <c r="AM67" s="85"/>
      <c r="AN67" s="85"/>
      <c r="AO67" s="85"/>
      <c r="AP67" s="85"/>
      <c r="AQ67" s="87"/>
      <c r="AR67" s="87"/>
      <c r="AS67" s="87"/>
      <c r="AT67" s="87"/>
      <c r="AU67" s="87"/>
    </row>
    <row r="68" spans="2:47" ht="24.95" customHeight="1">
      <c r="B68" s="554"/>
      <c r="C68" s="258" t="s">
        <v>207</v>
      </c>
      <c r="D68" s="289"/>
      <c r="E68" s="279">
        <v>6</v>
      </c>
      <c r="F68" s="95"/>
      <c r="G68" s="130"/>
      <c r="H68" s="131"/>
      <c r="I68" s="229"/>
      <c r="J68" s="95"/>
      <c r="K68" s="95"/>
      <c r="L68" s="95"/>
      <c r="M68" s="95"/>
      <c r="N68" s="95"/>
      <c r="O68" s="95"/>
      <c r="P68" s="95"/>
      <c r="Q68" s="95"/>
      <c r="R68" s="95"/>
      <c r="S68" s="95"/>
      <c r="T68" s="95"/>
      <c r="U68" s="95"/>
      <c r="V68" s="95"/>
      <c r="W68" s="95"/>
      <c r="X68" s="95"/>
      <c r="Y68" s="93"/>
      <c r="Z68" s="93"/>
      <c r="AA68" s="93"/>
      <c r="AB68" s="125"/>
      <c r="AC68" s="125"/>
      <c r="AD68" s="85"/>
      <c r="AE68" s="85"/>
      <c r="AF68" s="85"/>
      <c r="AG68" s="85"/>
      <c r="AH68" s="85"/>
      <c r="AI68" s="85"/>
      <c r="AJ68" s="85"/>
      <c r="AK68" s="85"/>
      <c r="AL68" s="85"/>
      <c r="AM68" s="85"/>
      <c r="AN68" s="85"/>
      <c r="AO68" s="85"/>
      <c r="AP68" s="85"/>
      <c r="AQ68" s="87"/>
      <c r="AR68" s="87"/>
      <c r="AS68" s="87"/>
      <c r="AT68" s="87"/>
      <c r="AU68" s="87"/>
    </row>
    <row r="69" spans="2:47" ht="24.95" customHeight="1">
      <c r="B69" s="554"/>
      <c r="C69" s="258" t="s">
        <v>208</v>
      </c>
      <c r="D69" s="282"/>
      <c r="E69" s="279" t="s">
        <v>228</v>
      </c>
      <c r="F69" s="95"/>
      <c r="G69" s="130"/>
      <c r="H69" s="131"/>
      <c r="I69" s="229"/>
      <c r="J69" s="95"/>
      <c r="K69" s="95"/>
      <c r="L69" s="95"/>
      <c r="M69" s="95"/>
      <c r="N69" s="95"/>
      <c r="O69" s="95"/>
      <c r="P69" s="95"/>
      <c r="Q69" s="95"/>
      <c r="R69" s="95"/>
      <c r="S69" s="95"/>
      <c r="T69" s="95"/>
      <c r="U69" s="95"/>
      <c r="V69" s="95"/>
      <c r="W69" s="95"/>
      <c r="X69" s="95"/>
      <c r="Y69" s="93"/>
      <c r="Z69" s="93"/>
      <c r="AA69" s="93"/>
      <c r="AB69" s="125"/>
      <c r="AC69" s="125"/>
      <c r="AD69" s="85"/>
      <c r="AE69" s="85"/>
      <c r="AF69" s="85"/>
      <c r="AG69" s="85"/>
      <c r="AH69" s="85"/>
      <c r="AI69" s="85"/>
      <c r="AJ69" s="85"/>
      <c r="AK69" s="85"/>
      <c r="AL69" s="85"/>
      <c r="AM69" s="85"/>
      <c r="AN69" s="85"/>
      <c r="AO69" s="85"/>
      <c r="AP69" s="85"/>
      <c r="AQ69" s="87"/>
      <c r="AR69" s="87"/>
      <c r="AS69" s="87"/>
      <c r="AT69" s="87"/>
      <c r="AU69" s="87"/>
    </row>
    <row r="70" spans="2:47" ht="24.95" customHeight="1">
      <c r="B70" s="554"/>
      <c r="C70" s="258" t="s">
        <v>210</v>
      </c>
      <c r="D70" s="282" t="s">
        <v>215</v>
      </c>
      <c r="E70" s="284">
        <v>45071</v>
      </c>
      <c r="F70" s="95"/>
      <c r="G70" s="130"/>
      <c r="H70" s="131"/>
      <c r="I70" s="229"/>
      <c r="J70" s="95"/>
      <c r="K70" s="95"/>
      <c r="L70" s="95"/>
      <c r="M70" s="95"/>
      <c r="N70" s="95"/>
      <c r="O70" s="95"/>
      <c r="P70" s="95"/>
      <c r="Q70" s="95"/>
      <c r="R70" s="95"/>
      <c r="S70" s="95"/>
      <c r="T70" s="95"/>
      <c r="U70" s="95"/>
      <c r="V70" s="95"/>
      <c r="W70" s="95"/>
      <c r="X70" s="95"/>
      <c r="Y70" s="93"/>
      <c r="Z70" s="93"/>
      <c r="AA70" s="93"/>
      <c r="AB70" s="125"/>
      <c r="AC70" s="125"/>
      <c r="AD70" s="85"/>
      <c r="AE70" s="85"/>
      <c r="AF70" s="85"/>
      <c r="AG70" s="85"/>
      <c r="AH70" s="85"/>
      <c r="AI70" s="85"/>
      <c r="AJ70" s="85"/>
      <c r="AK70" s="85"/>
      <c r="AL70" s="85"/>
      <c r="AM70" s="85"/>
      <c r="AN70" s="85"/>
      <c r="AO70" s="85"/>
      <c r="AP70" s="85"/>
      <c r="AQ70" s="87"/>
      <c r="AR70" s="87"/>
      <c r="AS70" s="87"/>
      <c r="AT70" s="87"/>
      <c r="AU70" s="87"/>
    </row>
    <row r="71" spans="2:47" ht="24.95" customHeight="1">
      <c r="B71" s="554"/>
      <c r="C71" s="258" t="s">
        <v>211</v>
      </c>
      <c r="D71" s="287"/>
      <c r="E71" s="285">
        <v>200000</v>
      </c>
      <c r="F71" s="95"/>
      <c r="G71" s="130"/>
      <c r="H71" s="131"/>
      <c r="I71" s="229"/>
      <c r="J71" s="95"/>
      <c r="K71" s="95"/>
      <c r="L71" s="95"/>
      <c r="M71" s="95"/>
      <c r="N71" s="95"/>
      <c r="O71" s="95"/>
      <c r="P71" s="95"/>
      <c r="Q71" s="95"/>
      <c r="R71" s="95"/>
      <c r="S71" s="95"/>
      <c r="T71" s="95"/>
      <c r="U71" s="95"/>
      <c r="V71" s="95"/>
      <c r="W71" s="95"/>
      <c r="X71" s="95"/>
      <c r="Y71" s="93"/>
      <c r="Z71" s="93"/>
      <c r="AA71" s="93"/>
      <c r="AB71" s="125"/>
      <c r="AC71" s="125"/>
      <c r="AD71" s="85"/>
      <c r="AE71" s="85"/>
      <c r="AF71" s="85"/>
      <c r="AG71" s="85"/>
      <c r="AH71" s="85"/>
      <c r="AI71" s="85"/>
      <c r="AJ71" s="85"/>
      <c r="AK71" s="85"/>
      <c r="AL71" s="85"/>
      <c r="AM71" s="85"/>
      <c r="AN71" s="85"/>
      <c r="AO71" s="85"/>
      <c r="AP71" s="85"/>
      <c r="AQ71" s="87"/>
      <c r="AR71" s="87"/>
      <c r="AS71" s="87"/>
      <c r="AT71" s="87"/>
      <c r="AU71" s="87"/>
    </row>
    <row r="72" spans="2:47" ht="24.95" customHeight="1">
      <c r="B72" s="554"/>
      <c r="C72" s="258" t="s">
        <v>212</v>
      </c>
      <c r="D72" s="461"/>
      <c r="E72" s="285" t="s">
        <v>362</v>
      </c>
      <c r="F72" s="95"/>
      <c r="G72" s="130"/>
      <c r="H72" s="131"/>
      <c r="I72" s="229"/>
      <c r="J72" s="95"/>
      <c r="K72" s="95"/>
      <c r="L72" s="95"/>
      <c r="M72" s="95"/>
      <c r="N72" s="95"/>
      <c r="O72" s="95"/>
      <c r="P72" s="95"/>
      <c r="Q72" s="95"/>
      <c r="R72" s="95"/>
      <c r="S72" s="95"/>
      <c r="T72" s="95"/>
      <c r="U72" s="95"/>
      <c r="V72" s="95"/>
      <c r="W72" s="95"/>
      <c r="X72" s="95"/>
      <c r="Y72" s="93"/>
      <c r="Z72" s="93"/>
      <c r="AA72" s="93"/>
      <c r="AB72" s="125"/>
      <c r="AC72" s="125"/>
      <c r="AD72" s="85"/>
      <c r="AE72" s="85"/>
      <c r="AF72" s="85"/>
      <c r="AG72" s="85"/>
      <c r="AH72" s="85"/>
      <c r="AI72" s="85"/>
      <c r="AJ72" s="85"/>
      <c r="AK72" s="85"/>
      <c r="AL72" s="85"/>
      <c r="AM72" s="85"/>
      <c r="AN72" s="85"/>
      <c r="AO72" s="85"/>
      <c r="AP72" s="85"/>
      <c r="AQ72" s="87"/>
      <c r="AR72" s="87"/>
      <c r="AS72" s="87"/>
      <c r="AT72" s="87"/>
      <c r="AU72" s="87"/>
    </row>
    <row r="73" spans="2:47" ht="24.95" customHeight="1">
      <c r="B73" s="554"/>
      <c r="C73" s="258" t="s">
        <v>213</v>
      </c>
      <c r="D73" s="287">
        <f>MIN(D72,D71)</f>
        <v>0</v>
      </c>
      <c r="E73" s="286" t="s">
        <v>230</v>
      </c>
      <c r="F73" s="95"/>
      <c r="G73" s="130"/>
      <c r="H73" s="131"/>
      <c r="I73" s="229"/>
      <c r="J73" s="95"/>
      <c r="K73" s="95"/>
      <c r="L73" s="95"/>
      <c r="M73" s="95"/>
      <c r="N73" s="95"/>
      <c r="O73" s="95"/>
      <c r="P73" s="95"/>
      <c r="Q73" s="95"/>
      <c r="R73" s="95"/>
      <c r="S73" s="95"/>
      <c r="T73" s="95"/>
      <c r="U73" s="95"/>
      <c r="V73" s="95"/>
      <c r="W73" s="95"/>
      <c r="X73" s="95"/>
      <c r="Y73" s="93"/>
      <c r="Z73" s="93"/>
      <c r="AA73" s="93"/>
      <c r="AB73" s="125"/>
      <c r="AC73" s="125"/>
      <c r="AD73" s="85"/>
      <c r="AE73" s="85"/>
      <c r="AF73" s="85"/>
      <c r="AG73" s="85"/>
      <c r="AH73" s="85"/>
      <c r="AI73" s="85"/>
      <c r="AJ73" s="85"/>
      <c r="AK73" s="85"/>
      <c r="AL73" s="85"/>
      <c r="AM73" s="85"/>
      <c r="AN73" s="85"/>
      <c r="AO73" s="85"/>
      <c r="AP73" s="85"/>
      <c r="AQ73" s="87"/>
      <c r="AR73" s="87"/>
      <c r="AS73" s="87"/>
      <c r="AT73" s="87"/>
      <c r="AU73" s="87"/>
    </row>
    <row r="74" spans="2:47" ht="24.95" customHeight="1" thickBot="1">
      <c r="B74" s="555"/>
      <c r="C74" s="259" t="s">
        <v>214</v>
      </c>
      <c r="D74" s="288">
        <f>D73</f>
        <v>0</v>
      </c>
      <c r="E74" s="452" t="s">
        <v>229</v>
      </c>
      <c r="F74" s="95"/>
      <c r="G74" s="130"/>
      <c r="H74" s="131"/>
      <c r="I74" s="229"/>
      <c r="J74" s="95"/>
      <c r="K74" s="95"/>
      <c r="L74" s="95"/>
      <c r="M74" s="95"/>
      <c r="N74" s="95"/>
      <c r="O74" s="95"/>
      <c r="P74" s="95"/>
      <c r="Q74" s="95"/>
      <c r="R74" s="95"/>
      <c r="S74" s="95"/>
      <c r="T74" s="95"/>
      <c r="U74" s="95"/>
      <c r="V74" s="95"/>
      <c r="W74" s="95"/>
      <c r="X74" s="95"/>
      <c r="Y74" s="93"/>
      <c r="Z74" s="93"/>
      <c r="AA74" s="93"/>
      <c r="AB74" s="125"/>
      <c r="AC74" s="125"/>
      <c r="AD74" s="85"/>
      <c r="AE74" s="85"/>
      <c r="AF74" s="85"/>
      <c r="AG74" s="85"/>
      <c r="AH74" s="85"/>
      <c r="AI74" s="85"/>
      <c r="AJ74" s="85"/>
      <c r="AK74" s="85"/>
      <c r="AL74" s="85"/>
      <c r="AM74" s="85"/>
      <c r="AN74" s="85"/>
      <c r="AO74" s="85"/>
      <c r="AP74" s="85"/>
      <c r="AQ74" s="87"/>
      <c r="AR74" s="87"/>
      <c r="AS74" s="87"/>
      <c r="AT74" s="87"/>
      <c r="AU74" s="87"/>
    </row>
    <row r="75" spans="2:47" ht="24.95" customHeight="1">
      <c r="B75" s="556" t="s">
        <v>233</v>
      </c>
      <c r="C75" s="453" t="s">
        <v>206</v>
      </c>
      <c r="D75" s="454"/>
      <c r="E75" s="455" t="s">
        <v>227</v>
      </c>
      <c r="F75" s="95"/>
      <c r="G75" s="130"/>
      <c r="H75" s="131"/>
      <c r="I75" s="229"/>
      <c r="J75" s="95"/>
      <c r="K75" s="95"/>
      <c r="L75" s="95"/>
      <c r="M75" s="95"/>
      <c r="N75" s="95"/>
      <c r="O75" s="95"/>
      <c r="P75" s="95"/>
      <c r="Q75" s="95"/>
      <c r="R75" s="95"/>
      <c r="S75" s="95"/>
      <c r="T75" s="95"/>
      <c r="U75" s="95"/>
      <c r="V75" s="95"/>
      <c r="W75" s="95"/>
      <c r="X75" s="95"/>
      <c r="Y75" s="93"/>
      <c r="Z75" s="93"/>
      <c r="AA75" s="93"/>
      <c r="AB75" s="125"/>
      <c r="AC75" s="125"/>
      <c r="AD75" s="85"/>
      <c r="AE75" s="85"/>
      <c r="AF75" s="85"/>
      <c r="AG75" s="85"/>
      <c r="AH75" s="85"/>
      <c r="AI75" s="85"/>
      <c r="AJ75" s="85"/>
      <c r="AK75" s="85"/>
      <c r="AL75" s="85"/>
      <c r="AM75" s="85"/>
      <c r="AN75" s="85"/>
      <c r="AO75" s="85"/>
      <c r="AP75" s="85"/>
      <c r="AQ75" s="87"/>
      <c r="AR75" s="87"/>
      <c r="AS75" s="87"/>
      <c r="AT75" s="87"/>
      <c r="AU75" s="87"/>
    </row>
    <row r="76" spans="2:47" ht="24.95" customHeight="1">
      <c r="B76" s="554"/>
      <c r="C76" s="258" t="s">
        <v>207</v>
      </c>
      <c r="D76" s="289"/>
      <c r="E76" s="279">
        <v>6</v>
      </c>
      <c r="F76" s="95"/>
      <c r="G76" s="130"/>
      <c r="H76" s="131"/>
      <c r="I76" s="229"/>
      <c r="J76" s="95"/>
      <c r="K76" s="95"/>
      <c r="L76" s="95"/>
      <c r="M76" s="95"/>
      <c r="N76" s="95"/>
      <c r="O76" s="95"/>
      <c r="P76" s="95"/>
      <c r="Q76" s="95"/>
      <c r="R76" s="95"/>
      <c r="S76" s="95"/>
      <c r="T76" s="95"/>
      <c r="U76" s="95"/>
      <c r="V76" s="95"/>
      <c r="W76" s="95"/>
      <c r="X76" s="95"/>
      <c r="Y76" s="93"/>
      <c r="Z76" s="93"/>
      <c r="AA76" s="93"/>
      <c r="AB76" s="125"/>
      <c r="AC76" s="125"/>
      <c r="AD76" s="85"/>
      <c r="AE76" s="85"/>
      <c r="AF76" s="85"/>
      <c r="AG76" s="85"/>
      <c r="AH76" s="85"/>
      <c r="AI76" s="85"/>
      <c r="AJ76" s="85"/>
      <c r="AK76" s="85"/>
      <c r="AL76" s="85"/>
      <c r="AM76" s="85"/>
      <c r="AN76" s="85"/>
      <c r="AO76" s="85"/>
      <c r="AP76" s="85"/>
      <c r="AQ76" s="87"/>
      <c r="AR76" s="87"/>
      <c r="AS76" s="87"/>
      <c r="AT76" s="87"/>
      <c r="AU76" s="87"/>
    </row>
    <row r="77" spans="2:47" ht="24.95" customHeight="1">
      <c r="B77" s="554"/>
      <c r="C77" s="258" t="s">
        <v>208</v>
      </c>
      <c r="D77" s="282"/>
      <c r="E77" s="279" t="s">
        <v>228</v>
      </c>
      <c r="F77" s="95"/>
      <c r="G77" s="130"/>
      <c r="H77" s="131"/>
      <c r="I77" s="229"/>
      <c r="J77" s="95"/>
      <c r="K77" s="95"/>
      <c r="L77" s="95"/>
      <c r="M77" s="95"/>
      <c r="N77" s="95"/>
      <c r="O77" s="95"/>
      <c r="P77" s="95"/>
      <c r="Q77" s="95"/>
      <c r="R77" s="95"/>
      <c r="S77" s="95"/>
      <c r="T77" s="95"/>
      <c r="U77" s="95"/>
      <c r="V77" s="95"/>
      <c r="W77" s="95"/>
      <c r="X77" s="95"/>
      <c r="Y77" s="93"/>
      <c r="Z77" s="93"/>
      <c r="AA77" s="93"/>
      <c r="AB77" s="125"/>
      <c r="AC77" s="125"/>
      <c r="AD77" s="85"/>
      <c r="AE77" s="85"/>
      <c r="AF77" s="85"/>
      <c r="AG77" s="85"/>
      <c r="AH77" s="85"/>
      <c r="AI77" s="85"/>
      <c r="AJ77" s="85"/>
      <c r="AK77" s="85"/>
      <c r="AL77" s="85"/>
      <c r="AM77" s="85"/>
      <c r="AN77" s="85"/>
      <c r="AO77" s="85"/>
      <c r="AP77" s="85"/>
      <c r="AQ77" s="87"/>
      <c r="AR77" s="87"/>
      <c r="AS77" s="87"/>
      <c r="AT77" s="87"/>
      <c r="AU77" s="87"/>
    </row>
    <row r="78" spans="2:47" ht="24.95" customHeight="1">
      <c r="B78" s="554"/>
      <c r="C78" s="258" t="s">
        <v>210</v>
      </c>
      <c r="D78" s="282" t="s">
        <v>215</v>
      </c>
      <c r="E78" s="284">
        <v>45071</v>
      </c>
      <c r="F78" s="95"/>
      <c r="G78" s="130"/>
      <c r="H78" s="131"/>
      <c r="I78" s="229"/>
      <c r="J78" s="95"/>
      <c r="K78" s="95"/>
      <c r="L78" s="95"/>
      <c r="M78" s="95"/>
      <c r="N78" s="95"/>
      <c r="O78" s="95"/>
      <c r="P78" s="95"/>
      <c r="Q78" s="95"/>
      <c r="R78" s="95"/>
      <c r="S78" s="95"/>
      <c r="T78" s="95"/>
      <c r="U78" s="95"/>
      <c r="V78" s="95"/>
      <c r="W78" s="95"/>
      <c r="X78" s="95"/>
      <c r="Y78" s="93"/>
      <c r="Z78" s="93"/>
      <c r="AA78" s="93"/>
      <c r="AB78" s="125"/>
      <c r="AC78" s="125"/>
      <c r="AD78" s="85"/>
      <c r="AE78" s="85"/>
      <c r="AF78" s="85"/>
      <c r="AG78" s="85"/>
      <c r="AH78" s="85"/>
      <c r="AI78" s="85"/>
      <c r="AJ78" s="85"/>
      <c r="AK78" s="85"/>
      <c r="AL78" s="85"/>
      <c r="AM78" s="85"/>
      <c r="AN78" s="85"/>
      <c r="AO78" s="85"/>
      <c r="AP78" s="85"/>
      <c r="AQ78" s="87"/>
      <c r="AR78" s="87"/>
      <c r="AS78" s="87"/>
      <c r="AT78" s="87"/>
      <c r="AU78" s="87"/>
    </row>
    <row r="79" spans="2:47" ht="24.95" customHeight="1">
      <c r="B79" s="554"/>
      <c r="C79" s="258" t="s">
        <v>211</v>
      </c>
      <c r="D79" s="287"/>
      <c r="E79" s="285">
        <v>200000</v>
      </c>
      <c r="F79" s="95"/>
      <c r="G79" s="130"/>
      <c r="H79" s="131"/>
      <c r="I79" s="229"/>
      <c r="J79" s="95"/>
      <c r="K79" s="95"/>
      <c r="L79" s="95"/>
      <c r="M79" s="95"/>
      <c r="N79" s="95"/>
      <c r="O79" s="95"/>
      <c r="P79" s="95"/>
      <c r="Q79" s="95"/>
      <c r="R79" s="95"/>
      <c r="S79" s="95"/>
      <c r="T79" s="95"/>
      <c r="U79" s="95"/>
      <c r="V79" s="95"/>
      <c r="W79" s="95"/>
      <c r="X79" s="95"/>
      <c r="Y79" s="93"/>
      <c r="Z79" s="93"/>
      <c r="AA79" s="93"/>
      <c r="AB79" s="125"/>
      <c r="AC79" s="125"/>
      <c r="AD79" s="85"/>
      <c r="AE79" s="85"/>
      <c r="AF79" s="85"/>
      <c r="AG79" s="85"/>
      <c r="AH79" s="85"/>
      <c r="AI79" s="85"/>
      <c r="AJ79" s="85"/>
      <c r="AK79" s="85"/>
      <c r="AL79" s="85"/>
      <c r="AM79" s="85"/>
      <c r="AN79" s="85"/>
      <c r="AO79" s="85"/>
      <c r="AP79" s="85"/>
      <c r="AQ79" s="87"/>
      <c r="AR79" s="87"/>
      <c r="AS79" s="87"/>
      <c r="AT79" s="87"/>
      <c r="AU79" s="87"/>
    </row>
    <row r="80" spans="2:47" ht="24.95" customHeight="1">
      <c r="B80" s="554"/>
      <c r="C80" s="258" t="s">
        <v>212</v>
      </c>
      <c r="D80" s="461"/>
      <c r="E80" s="285" t="s">
        <v>362</v>
      </c>
      <c r="F80" s="95"/>
      <c r="G80" s="130"/>
      <c r="H80" s="131"/>
      <c r="I80" s="229"/>
      <c r="J80" s="95"/>
      <c r="K80" s="95"/>
      <c r="L80" s="95"/>
      <c r="M80" s="95"/>
      <c r="N80" s="95"/>
      <c r="O80" s="95"/>
      <c r="P80" s="95"/>
      <c r="Q80" s="95"/>
      <c r="R80" s="95"/>
      <c r="S80" s="95"/>
      <c r="T80" s="95"/>
      <c r="U80" s="95"/>
      <c r="V80" s="95"/>
      <c r="W80" s="95"/>
      <c r="X80" s="95"/>
      <c r="Y80" s="93"/>
      <c r="Z80" s="93"/>
      <c r="AA80" s="93"/>
      <c r="AB80" s="125"/>
      <c r="AC80" s="125"/>
      <c r="AD80" s="85"/>
      <c r="AE80" s="85"/>
      <c r="AF80" s="85"/>
      <c r="AG80" s="85"/>
      <c r="AH80" s="85"/>
      <c r="AI80" s="85"/>
      <c r="AJ80" s="85"/>
      <c r="AK80" s="85"/>
      <c r="AL80" s="85"/>
      <c r="AM80" s="85"/>
      <c r="AN80" s="85"/>
      <c r="AO80" s="85"/>
      <c r="AP80" s="85"/>
      <c r="AQ80" s="87"/>
      <c r="AR80" s="87"/>
      <c r="AS80" s="87"/>
      <c r="AT80" s="87"/>
      <c r="AU80" s="87"/>
    </row>
    <row r="81" spans="2:47" ht="24.95" customHeight="1">
      <c r="B81" s="554"/>
      <c r="C81" s="258" t="s">
        <v>213</v>
      </c>
      <c r="D81" s="287">
        <f>MIN(D80,D79)</f>
        <v>0</v>
      </c>
      <c r="E81" s="286" t="s">
        <v>230</v>
      </c>
      <c r="F81" s="95"/>
      <c r="G81" s="130"/>
      <c r="H81" s="131"/>
      <c r="I81" s="229"/>
      <c r="J81" s="95"/>
      <c r="K81" s="95"/>
      <c r="L81" s="95"/>
      <c r="M81" s="95"/>
      <c r="N81" s="95"/>
      <c r="O81" s="95"/>
      <c r="P81" s="95"/>
      <c r="Q81" s="95"/>
      <c r="R81" s="95"/>
      <c r="S81" s="95"/>
      <c r="T81" s="95"/>
      <c r="U81" s="95"/>
      <c r="V81" s="95"/>
      <c r="W81" s="95"/>
      <c r="X81" s="95"/>
      <c r="Y81" s="93"/>
      <c r="Z81" s="93"/>
      <c r="AA81" s="93"/>
      <c r="AB81" s="125"/>
      <c r="AC81" s="125"/>
      <c r="AD81" s="85"/>
      <c r="AE81" s="85"/>
      <c r="AF81" s="85"/>
      <c r="AG81" s="85"/>
      <c r="AH81" s="85"/>
      <c r="AI81" s="85"/>
      <c r="AJ81" s="85"/>
      <c r="AK81" s="85"/>
      <c r="AL81" s="85"/>
      <c r="AM81" s="85"/>
      <c r="AN81" s="85"/>
      <c r="AO81" s="85"/>
      <c r="AP81" s="85"/>
      <c r="AQ81" s="87"/>
      <c r="AR81" s="87"/>
      <c r="AS81" s="87"/>
      <c r="AT81" s="87"/>
      <c r="AU81" s="87"/>
    </row>
    <row r="82" spans="2:47" ht="24.95" customHeight="1" thickBot="1">
      <c r="B82" s="555"/>
      <c r="C82" s="259" t="s">
        <v>214</v>
      </c>
      <c r="D82" s="288">
        <f>D81</f>
        <v>0</v>
      </c>
      <c r="E82" s="452" t="s">
        <v>229</v>
      </c>
      <c r="F82" s="95"/>
      <c r="G82" s="130"/>
      <c r="H82" s="131"/>
      <c r="I82" s="229"/>
      <c r="J82" s="95"/>
      <c r="K82" s="95"/>
      <c r="L82" s="95"/>
      <c r="M82" s="95"/>
      <c r="N82" s="95"/>
      <c r="O82" s="95"/>
      <c r="P82" s="95"/>
      <c r="Q82" s="95"/>
      <c r="R82" s="95"/>
      <c r="S82" s="95"/>
      <c r="T82" s="95"/>
      <c r="U82" s="95"/>
      <c r="V82" s="95"/>
      <c r="W82" s="95"/>
      <c r="X82" s="95"/>
      <c r="Y82" s="93"/>
      <c r="Z82" s="93"/>
      <c r="AA82" s="93"/>
      <c r="AB82" s="125"/>
      <c r="AC82" s="125"/>
      <c r="AD82" s="85"/>
      <c r="AE82" s="85"/>
      <c r="AF82" s="85"/>
      <c r="AG82" s="85"/>
      <c r="AH82" s="85"/>
      <c r="AI82" s="85"/>
      <c r="AJ82" s="85"/>
      <c r="AK82" s="85"/>
      <c r="AL82" s="85"/>
      <c r="AM82" s="85"/>
      <c r="AN82" s="85"/>
      <c r="AO82" s="85"/>
      <c r="AP82" s="85"/>
      <c r="AQ82" s="87"/>
      <c r="AR82" s="87"/>
      <c r="AS82" s="87"/>
      <c r="AT82" s="87"/>
      <c r="AU82" s="87"/>
    </row>
    <row r="83" spans="2:47" ht="24.95" customHeight="1">
      <c r="B83" s="556" t="s">
        <v>234</v>
      </c>
      <c r="C83" s="453" t="s">
        <v>206</v>
      </c>
      <c r="D83" s="454"/>
      <c r="E83" s="455" t="s">
        <v>227</v>
      </c>
      <c r="F83" s="95"/>
      <c r="G83" s="130"/>
      <c r="H83" s="131"/>
      <c r="I83" s="229"/>
      <c r="J83" s="95"/>
      <c r="K83" s="95"/>
      <c r="L83" s="95"/>
      <c r="M83" s="95"/>
      <c r="N83" s="95"/>
      <c r="O83" s="95"/>
      <c r="P83" s="95"/>
      <c r="Q83" s="95"/>
      <c r="R83" s="95"/>
      <c r="S83" s="95"/>
      <c r="T83" s="95"/>
      <c r="U83" s="95"/>
      <c r="V83" s="95"/>
      <c r="W83" s="95"/>
      <c r="X83" s="95"/>
      <c r="Y83" s="93"/>
      <c r="Z83" s="93"/>
      <c r="AA83" s="93"/>
      <c r="AB83" s="125"/>
      <c r="AC83" s="125"/>
      <c r="AD83" s="85"/>
      <c r="AE83" s="85"/>
      <c r="AF83" s="85"/>
      <c r="AG83" s="85"/>
      <c r="AH83" s="85"/>
      <c r="AI83" s="85"/>
      <c r="AJ83" s="85"/>
      <c r="AK83" s="85"/>
      <c r="AL83" s="85"/>
      <c r="AM83" s="85"/>
      <c r="AN83" s="85"/>
      <c r="AO83" s="85"/>
      <c r="AP83" s="85"/>
      <c r="AQ83" s="87"/>
      <c r="AR83" s="87"/>
      <c r="AS83" s="87"/>
      <c r="AT83" s="87"/>
      <c r="AU83" s="87"/>
    </row>
    <row r="84" spans="2:47" ht="24.95" customHeight="1">
      <c r="B84" s="554"/>
      <c r="C84" s="258" t="s">
        <v>207</v>
      </c>
      <c r="D84" s="289"/>
      <c r="E84" s="279">
        <v>6</v>
      </c>
      <c r="F84" s="95"/>
      <c r="G84" s="130"/>
      <c r="H84" s="131"/>
      <c r="I84" s="229"/>
      <c r="J84" s="95"/>
      <c r="K84" s="95"/>
      <c r="L84" s="95"/>
      <c r="M84" s="95"/>
      <c r="N84" s="95"/>
      <c r="O84" s="95"/>
      <c r="P84" s="95"/>
      <c r="Q84" s="95"/>
      <c r="R84" s="95"/>
      <c r="S84" s="95"/>
      <c r="T84" s="95"/>
      <c r="U84" s="95"/>
      <c r="V84" s="95"/>
      <c r="W84" s="95"/>
      <c r="X84" s="95"/>
      <c r="Y84" s="93"/>
      <c r="Z84" s="93"/>
      <c r="AA84" s="93"/>
      <c r="AB84" s="125"/>
      <c r="AC84" s="125"/>
      <c r="AD84" s="85"/>
      <c r="AE84" s="85"/>
      <c r="AF84" s="85"/>
      <c r="AG84" s="85"/>
      <c r="AH84" s="85"/>
      <c r="AI84" s="85"/>
      <c r="AJ84" s="85"/>
      <c r="AK84" s="85"/>
      <c r="AL84" s="85"/>
      <c r="AM84" s="85"/>
      <c r="AN84" s="85"/>
      <c r="AO84" s="85"/>
      <c r="AP84" s="85"/>
      <c r="AQ84" s="87"/>
      <c r="AR84" s="87"/>
      <c r="AS84" s="87"/>
      <c r="AT84" s="87"/>
      <c r="AU84" s="87"/>
    </row>
    <row r="85" spans="2:47" ht="24.95" customHeight="1">
      <c r="B85" s="554"/>
      <c r="C85" s="258" t="s">
        <v>208</v>
      </c>
      <c r="D85" s="282"/>
      <c r="E85" s="279" t="s">
        <v>228</v>
      </c>
      <c r="F85" s="95"/>
      <c r="G85" s="130"/>
      <c r="H85" s="131"/>
      <c r="I85" s="229"/>
      <c r="J85" s="95"/>
      <c r="K85" s="95"/>
      <c r="L85" s="95"/>
      <c r="M85" s="95"/>
      <c r="N85" s="95"/>
      <c r="O85" s="95"/>
      <c r="P85" s="95"/>
      <c r="Q85" s="95"/>
      <c r="R85" s="95"/>
      <c r="S85" s="95"/>
      <c r="T85" s="95"/>
      <c r="U85" s="95"/>
      <c r="V85" s="95"/>
      <c r="W85" s="95"/>
      <c r="X85" s="95"/>
      <c r="Y85" s="93"/>
      <c r="Z85" s="93"/>
      <c r="AA85" s="93"/>
      <c r="AB85" s="125"/>
      <c r="AC85" s="125"/>
      <c r="AD85" s="85"/>
      <c r="AE85" s="85"/>
      <c r="AF85" s="85"/>
      <c r="AG85" s="85"/>
      <c r="AH85" s="85"/>
      <c r="AI85" s="85"/>
      <c r="AJ85" s="85"/>
      <c r="AK85" s="85"/>
      <c r="AL85" s="85"/>
      <c r="AM85" s="85"/>
      <c r="AN85" s="85"/>
      <c r="AO85" s="85"/>
      <c r="AP85" s="85"/>
      <c r="AQ85" s="87"/>
      <c r="AR85" s="87"/>
      <c r="AS85" s="87"/>
      <c r="AT85" s="87"/>
      <c r="AU85" s="87"/>
    </row>
    <row r="86" spans="2:47" ht="24.95" customHeight="1">
      <c r="B86" s="554"/>
      <c r="C86" s="258" t="s">
        <v>210</v>
      </c>
      <c r="D86" s="282" t="s">
        <v>215</v>
      </c>
      <c r="E86" s="284">
        <v>45071</v>
      </c>
      <c r="F86" s="95"/>
      <c r="G86" s="130"/>
      <c r="H86" s="131"/>
      <c r="I86" s="229"/>
      <c r="J86" s="95"/>
      <c r="K86" s="95"/>
      <c r="L86" s="95"/>
      <c r="M86" s="95"/>
      <c r="N86" s="95"/>
      <c r="O86" s="95"/>
      <c r="P86" s="95"/>
      <c r="Q86" s="95"/>
      <c r="R86" s="95"/>
      <c r="S86" s="95"/>
      <c r="T86" s="95"/>
      <c r="U86" s="95"/>
      <c r="V86" s="95"/>
      <c r="W86" s="95"/>
      <c r="X86" s="95"/>
      <c r="Y86" s="93"/>
      <c r="Z86" s="93"/>
      <c r="AA86" s="93"/>
      <c r="AB86" s="125"/>
      <c r="AC86" s="125"/>
      <c r="AD86" s="85"/>
      <c r="AE86" s="85"/>
      <c r="AF86" s="85"/>
      <c r="AG86" s="85"/>
      <c r="AH86" s="85"/>
      <c r="AI86" s="85"/>
      <c r="AJ86" s="85"/>
      <c r="AK86" s="85"/>
      <c r="AL86" s="85"/>
      <c r="AM86" s="85"/>
      <c r="AN86" s="85"/>
      <c r="AO86" s="85"/>
      <c r="AP86" s="85"/>
      <c r="AQ86" s="87"/>
      <c r="AR86" s="87"/>
      <c r="AS86" s="87"/>
      <c r="AT86" s="87"/>
      <c r="AU86" s="87"/>
    </row>
    <row r="87" spans="2:47" ht="24.95" customHeight="1">
      <c r="B87" s="554"/>
      <c r="C87" s="258" t="s">
        <v>211</v>
      </c>
      <c r="D87" s="287"/>
      <c r="E87" s="285">
        <v>200000</v>
      </c>
      <c r="F87" s="95"/>
      <c r="G87" s="130"/>
      <c r="H87" s="131"/>
      <c r="I87" s="229"/>
      <c r="J87" s="95"/>
      <c r="K87" s="95"/>
      <c r="L87" s="95"/>
      <c r="M87" s="95"/>
      <c r="N87" s="95"/>
      <c r="O87" s="95"/>
      <c r="P87" s="95"/>
      <c r="Q87" s="95"/>
      <c r="R87" s="95"/>
      <c r="S87" s="95"/>
      <c r="T87" s="95"/>
      <c r="U87" s="95"/>
      <c r="V87" s="95"/>
      <c r="W87" s="95"/>
      <c r="X87" s="95"/>
      <c r="Y87" s="93"/>
      <c r="Z87" s="93"/>
      <c r="AA87" s="93"/>
      <c r="AB87" s="125"/>
      <c r="AC87" s="125"/>
      <c r="AD87" s="85"/>
      <c r="AE87" s="85"/>
      <c r="AF87" s="85"/>
      <c r="AG87" s="85"/>
      <c r="AH87" s="85"/>
      <c r="AI87" s="85"/>
      <c r="AJ87" s="85"/>
      <c r="AK87" s="85"/>
      <c r="AL87" s="85"/>
      <c r="AM87" s="85"/>
      <c r="AN87" s="85"/>
      <c r="AO87" s="85"/>
      <c r="AP87" s="85"/>
      <c r="AQ87" s="87"/>
      <c r="AR87" s="87"/>
      <c r="AS87" s="87"/>
      <c r="AT87" s="87"/>
      <c r="AU87" s="87"/>
    </row>
    <row r="88" spans="2:47" ht="24.95" customHeight="1">
      <c r="B88" s="554"/>
      <c r="C88" s="258" t="s">
        <v>212</v>
      </c>
      <c r="D88" s="461"/>
      <c r="E88" s="285" t="s">
        <v>362</v>
      </c>
      <c r="F88" s="95"/>
      <c r="G88" s="130"/>
      <c r="H88" s="131"/>
      <c r="I88" s="229"/>
      <c r="J88" s="95"/>
      <c r="K88" s="95"/>
      <c r="L88" s="95"/>
      <c r="M88" s="95"/>
      <c r="N88" s="95"/>
      <c r="O88" s="95"/>
      <c r="P88" s="95"/>
      <c r="Q88" s="95"/>
      <c r="R88" s="95"/>
      <c r="S88" s="95"/>
      <c r="T88" s="95"/>
      <c r="U88" s="95"/>
      <c r="V88" s="95"/>
      <c r="W88" s="95"/>
      <c r="X88" s="95"/>
      <c r="Y88" s="93"/>
      <c r="Z88" s="93"/>
      <c r="AA88" s="93"/>
      <c r="AB88" s="125"/>
      <c r="AC88" s="125"/>
      <c r="AD88" s="85"/>
      <c r="AE88" s="85"/>
      <c r="AF88" s="85"/>
      <c r="AG88" s="85"/>
      <c r="AH88" s="85"/>
      <c r="AI88" s="85"/>
      <c r="AJ88" s="85"/>
      <c r="AK88" s="85"/>
      <c r="AL88" s="85"/>
      <c r="AM88" s="85"/>
      <c r="AN88" s="85"/>
      <c r="AO88" s="85"/>
      <c r="AP88" s="85"/>
      <c r="AQ88" s="87"/>
      <c r="AR88" s="87"/>
      <c r="AS88" s="87"/>
      <c r="AT88" s="87"/>
      <c r="AU88" s="87"/>
    </row>
    <row r="89" spans="2:47" ht="24.95" customHeight="1">
      <c r="B89" s="554"/>
      <c r="C89" s="258" t="s">
        <v>213</v>
      </c>
      <c r="D89" s="287">
        <f>MIN(D88,D87)</f>
        <v>0</v>
      </c>
      <c r="E89" s="286" t="s">
        <v>230</v>
      </c>
      <c r="F89" s="95"/>
      <c r="G89" s="130"/>
      <c r="H89" s="131"/>
      <c r="I89" s="229"/>
      <c r="J89" s="95"/>
      <c r="K89" s="95"/>
      <c r="L89" s="95"/>
      <c r="M89" s="95"/>
      <c r="N89" s="95"/>
      <c r="O89" s="95"/>
      <c r="P89" s="95"/>
      <c r="Q89" s="95"/>
      <c r="R89" s="95"/>
      <c r="S89" s="95"/>
      <c r="T89" s="95"/>
      <c r="U89" s="95"/>
      <c r="V89" s="95"/>
      <c r="W89" s="95"/>
      <c r="X89" s="95"/>
      <c r="Y89" s="93"/>
      <c r="Z89" s="93"/>
      <c r="AA89" s="93"/>
      <c r="AB89" s="125"/>
      <c r="AC89" s="125"/>
      <c r="AD89" s="85"/>
      <c r="AE89" s="85"/>
      <c r="AF89" s="85"/>
      <c r="AG89" s="85"/>
      <c r="AH89" s="85"/>
      <c r="AI89" s="85"/>
      <c r="AJ89" s="85"/>
      <c r="AK89" s="85"/>
      <c r="AL89" s="85"/>
      <c r="AM89" s="85"/>
      <c r="AN89" s="85"/>
      <c r="AO89" s="85"/>
      <c r="AP89" s="85"/>
      <c r="AQ89" s="87"/>
      <c r="AR89" s="87"/>
      <c r="AS89" s="87"/>
      <c r="AT89" s="87"/>
      <c r="AU89" s="87"/>
    </row>
    <row r="90" spans="2:47" ht="24.95" customHeight="1" thickBot="1">
      <c r="B90" s="555"/>
      <c r="C90" s="259" t="s">
        <v>214</v>
      </c>
      <c r="D90" s="288">
        <f>D89</f>
        <v>0</v>
      </c>
      <c r="E90" s="452" t="s">
        <v>229</v>
      </c>
      <c r="F90" s="95"/>
      <c r="G90" s="130"/>
      <c r="H90" s="131"/>
      <c r="I90" s="229"/>
      <c r="J90" s="95"/>
      <c r="K90" s="95"/>
      <c r="L90" s="95"/>
      <c r="M90" s="95"/>
      <c r="N90" s="95"/>
      <c r="O90" s="95"/>
      <c r="P90" s="95"/>
      <c r="Q90" s="95"/>
      <c r="R90" s="95"/>
      <c r="S90" s="95"/>
      <c r="T90" s="95"/>
      <c r="U90" s="95"/>
      <c r="V90" s="95"/>
      <c r="W90" s="95"/>
      <c r="X90" s="95"/>
      <c r="Y90" s="93"/>
      <c r="Z90" s="93"/>
      <c r="AA90" s="93"/>
      <c r="AB90" s="125"/>
      <c r="AC90" s="125"/>
      <c r="AD90" s="85"/>
      <c r="AE90" s="85"/>
      <c r="AF90" s="85"/>
      <c r="AG90" s="85"/>
      <c r="AH90" s="85"/>
      <c r="AI90" s="85"/>
      <c r="AJ90" s="85"/>
      <c r="AK90" s="85"/>
      <c r="AL90" s="85"/>
      <c r="AM90" s="85"/>
      <c r="AN90" s="85"/>
      <c r="AO90" s="85"/>
      <c r="AP90" s="85"/>
      <c r="AQ90" s="87"/>
      <c r="AR90" s="87"/>
      <c r="AS90" s="87"/>
      <c r="AT90" s="87"/>
      <c r="AU90" s="87"/>
    </row>
  </sheetData>
  <mergeCells count="13">
    <mergeCell ref="B27:B34"/>
    <mergeCell ref="B2:E2"/>
    <mergeCell ref="B4:C4"/>
    <mergeCell ref="B5:B10"/>
    <mergeCell ref="B11:B18"/>
    <mergeCell ref="B19:B26"/>
    <mergeCell ref="B83:B90"/>
    <mergeCell ref="B35:B42"/>
    <mergeCell ref="B43:B50"/>
    <mergeCell ref="B51:B58"/>
    <mergeCell ref="B59:B66"/>
    <mergeCell ref="B67:B74"/>
    <mergeCell ref="B75:B82"/>
  </mergeCells>
  <phoneticPr fontId="1"/>
  <dataValidations count="1">
    <dataValidation type="list" allowBlank="1" showInputMessage="1" showErrorMessage="1" sqref="D7" xr:uid="{4C1D218A-0D42-4B12-9BB0-D09400185D61}">
      <formula1>$H$6:$H$10</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rowBreaks count="3" manualBreakCount="3">
    <brk id="18" min="1" max="4" man="1"/>
    <brk id="34" min="1" max="4" man="1"/>
    <brk id="66" min="1" max="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FD922-C913-4DD7-A6F3-4FFCADF59C89}">
  <sheetPr>
    <tabColor rgb="FFFF0000"/>
  </sheetPr>
  <dimension ref="B1:AU90"/>
  <sheetViews>
    <sheetView view="pageBreakPreview" zoomScale="85" zoomScaleNormal="100" zoomScaleSheetLayoutView="85" workbookViewId="0">
      <pane ySplit="4" topLeftCell="A6" activePane="bottomLeft" state="frozen"/>
      <selection activeCell="D14" sqref="D14"/>
      <selection pane="bottomLeft" activeCell="C10" sqref="C10:E10"/>
    </sheetView>
  </sheetViews>
  <sheetFormatPr defaultColWidth="9" defaultRowHeight="13.5"/>
  <cols>
    <col min="1" max="1" width="2.125" style="42" customWidth="1"/>
    <col min="2" max="2" width="6.375" style="42" customWidth="1"/>
    <col min="3" max="5" width="26.875" style="42" customWidth="1"/>
    <col min="6" max="6" width="3.75" style="115" customWidth="1"/>
    <col min="7" max="7" width="6.875" style="115" customWidth="1"/>
    <col min="8" max="8" width="5.125" style="115" hidden="1" customWidth="1"/>
    <col min="9" max="24" width="5.125" style="115" customWidth="1"/>
    <col min="25" max="16384" width="9" style="42"/>
  </cols>
  <sheetData>
    <row r="1" spans="2:47" ht="54.6" customHeight="1"/>
    <row r="2" spans="2:47" ht="25.5" customHeight="1">
      <c r="B2" s="559" t="s">
        <v>231</v>
      </c>
      <c r="C2" s="559"/>
      <c r="D2" s="559"/>
      <c r="E2" s="559"/>
      <c r="F2" s="84"/>
      <c r="G2" s="83"/>
      <c r="H2" s="83"/>
      <c r="I2" s="83"/>
      <c r="J2" s="83"/>
      <c r="K2" s="83"/>
      <c r="L2" s="83"/>
      <c r="M2" s="83"/>
      <c r="N2" s="83"/>
      <c r="O2" s="83"/>
      <c r="P2" s="83"/>
      <c r="Q2" s="83"/>
      <c r="R2" s="83"/>
      <c r="S2" s="83"/>
      <c r="T2" s="83"/>
      <c r="U2" s="83"/>
      <c r="V2" s="83"/>
      <c r="W2" s="83"/>
      <c r="X2" s="83"/>
      <c r="Y2" s="83"/>
    </row>
    <row r="3" spans="2:47" ht="15" customHeight="1" thickBot="1">
      <c r="B3" s="86"/>
      <c r="C3" s="234"/>
      <c r="D3" s="234"/>
      <c r="E3" s="83"/>
      <c r="F3" s="84"/>
      <c r="G3" s="83"/>
      <c r="H3" s="83"/>
      <c r="I3" s="83"/>
      <c r="J3" s="83"/>
      <c r="K3" s="83"/>
      <c r="L3" s="83"/>
      <c r="M3" s="83"/>
      <c r="N3" s="83"/>
      <c r="O3" s="83"/>
      <c r="P3" s="83"/>
      <c r="Q3" s="83"/>
      <c r="R3" s="83"/>
      <c r="S3" s="83"/>
      <c r="T3" s="83"/>
      <c r="U3" s="83"/>
      <c r="V3" s="83"/>
      <c r="W3" s="83"/>
      <c r="X3" s="83"/>
      <c r="Y3" s="83"/>
    </row>
    <row r="4" spans="2:47" ht="23.45" customHeight="1" thickTop="1" thickBot="1">
      <c r="B4" s="557" t="s">
        <v>65</v>
      </c>
      <c r="C4" s="558"/>
      <c r="D4" s="290" t="s">
        <v>66</v>
      </c>
      <c r="E4" s="291" t="s">
        <v>216</v>
      </c>
      <c r="F4" s="123"/>
      <c r="G4" s="124"/>
      <c r="H4" s="88"/>
      <c r="I4" s="89"/>
      <c r="J4" s="95"/>
      <c r="K4" s="91"/>
      <c r="L4" s="95"/>
      <c r="M4" s="95"/>
      <c r="N4" s="95"/>
      <c r="O4" s="95"/>
      <c r="P4" s="95"/>
      <c r="Q4" s="95"/>
      <c r="R4" s="95"/>
      <c r="S4" s="95"/>
      <c r="T4" s="95"/>
      <c r="U4" s="95"/>
      <c r="V4" s="95"/>
      <c r="W4" s="95"/>
      <c r="X4" s="95"/>
      <c r="Y4" s="93"/>
      <c r="Z4" s="93"/>
      <c r="AA4" s="125"/>
      <c r="AB4" s="125"/>
      <c r="AC4" s="125"/>
      <c r="AD4" s="86"/>
      <c r="AE4" s="86"/>
      <c r="AF4" s="86"/>
      <c r="AG4" s="86"/>
      <c r="AH4" s="86"/>
      <c r="AI4" s="86"/>
      <c r="AJ4" s="86"/>
      <c r="AK4" s="86"/>
      <c r="AL4" s="86"/>
      <c r="AM4" s="86"/>
      <c r="AN4" s="86"/>
      <c r="AO4" s="86"/>
      <c r="AP4" s="86"/>
      <c r="AT4" s="87"/>
      <c r="AU4" s="87"/>
    </row>
    <row r="5" spans="2:47" ht="24.95" customHeight="1" thickTop="1">
      <c r="B5" s="550" t="s">
        <v>203</v>
      </c>
      <c r="C5" s="292" t="s">
        <v>204</v>
      </c>
      <c r="D5" s="293"/>
      <c r="E5" s="294" t="s">
        <v>235</v>
      </c>
      <c r="F5" s="95"/>
      <c r="G5" s="130"/>
      <c r="H5" s="131"/>
      <c r="I5" s="95"/>
      <c r="J5" s="95"/>
      <c r="K5" s="95"/>
      <c r="L5" s="95"/>
      <c r="M5" s="95"/>
      <c r="N5" s="95"/>
      <c r="O5" s="95"/>
      <c r="P5" s="95"/>
      <c r="Q5" s="95"/>
      <c r="R5" s="95"/>
      <c r="S5" s="95"/>
      <c r="T5" s="95"/>
      <c r="U5" s="95"/>
      <c r="V5" s="95"/>
      <c r="W5" s="95"/>
      <c r="X5" s="95"/>
      <c r="Y5" s="93"/>
      <c r="Z5" s="93"/>
      <c r="AA5" s="93"/>
      <c r="AB5" s="125"/>
      <c r="AC5" s="125"/>
      <c r="AD5" s="85"/>
      <c r="AE5" s="85"/>
      <c r="AF5" s="85"/>
      <c r="AG5" s="85"/>
      <c r="AH5" s="85"/>
      <c r="AI5" s="85"/>
      <c r="AJ5" s="85"/>
      <c r="AK5" s="85"/>
      <c r="AL5" s="85"/>
      <c r="AM5" s="85"/>
      <c r="AN5" s="85"/>
      <c r="AO5" s="85"/>
      <c r="AP5" s="85"/>
      <c r="AQ5" s="87"/>
      <c r="AR5" s="87"/>
      <c r="AS5" s="87"/>
      <c r="AT5" s="87"/>
      <c r="AU5" s="87"/>
    </row>
    <row r="6" spans="2:47" ht="24.95" customHeight="1">
      <c r="B6" s="551"/>
      <c r="C6" s="308" t="s">
        <v>238</v>
      </c>
      <c r="D6" s="309"/>
      <c r="E6" s="310" t="s">
        <v>239</v>
      </c>
      <c r="F6" s="95"/>
      <c r="G6" s="130"/>
      <c r="H6" s="131" t="s">
        <v>255</v>
      </c>
      <c r="I6" s="95"/>
      <c r="J6" s="95"/>
      <c r="K6" s="95"/>
      <c r="L6" s="95"/>
      <c r="M6" s="95"/>
      <c r="N6" s="95"/>
      <c r="O6" s="95"/>
      <c r="P6" s="95"/>
      <c r="Q6" s="95"/>
      <c r="R6" s="95"/>
      <c r="S6" s="95"/>
      <c r="T6" s="95"/>
      <c r="U6" s="95"/>
      <c r="V6" s="95"/>
      <c r="W6" s="95"/>
      <c r="X6" s="95"/>
      <c r="Y6" s="93"/>
      <c r="Z6" s="93"/>
      <c r="AA6" s="93"/>
      <c r="AB6" s="125"/>
      <c r="AC6" s="125"/>
      <c r="AD6" s="85"/>
      <c r="AE6" s="85"/>
      <c r="AF6" s="85"/>
      <c r="AG6" s="85"/>
      <c r="AH6" s="85"/>
      <c r="AI6" s="85"/>
      <c r="AJ6" s="85"/>
      <c r="AK6" s="85"/>
      <c r="AL6" s="85"/>
      <c r="AM6" s="85"/>
      <c r="AN6" s="85"/>
      <c r="AO6" s="85"/>
      <c r="AP6" s="85"/>
      <c r="AQ6" s="87"/>
      <c r="AR6" s="87"/>
      <c r="AS6" s="87"/>
      <c r="AT6" s="87"/>
      <c r="AU6" s="87"/>
    </row>
    <row r="7" spans="2:47" ht="24.95" customHeight="1">
      <c r="B7" s="551"/>
      <c r="C7" s="260" t="s">
        <v>165</v>
      </c>
      <c r="D7" s="280"/>
      <c r="E7" s="295" t="s">
        <v>236</v>
      </c>
      <c r="F7" s="95"/>
      <c r="G7" s="130"/>
      <c r="H7" s="131" t="s">
        <v>253</v>
      </c>
      <c r="I7" s="229"/>
      <c r="J7" s="95"/>
      <c r="K7" s="95"/>
      <c r="L7" s="95"/>
      <c r="M7" s="95"/>
      <c r="N7" s="95"/>
      <c r="O7" s="95"/>
      <c r="P7" s="95"/>
      <c r="Q7" s="95"/>
      <c r="R7" s="95"/>
      <c r="S7" s="95"/>
      <c r="T7" s="95"/>
      <c r="U7" s="95"/>
      <c r="V7" s="95"/>
      <c r="W7" s="95"/>
      <c r="X7" s="95"/>
      <c r="Y7" s="93"/>
      <c r="Z7" s="93"/>
      <c r="AA7" s="93"/>
      <c r="AB7" s="125"/>
      <c r="AC7" s="125"/>
      <c r="AD7" s="85"/>
      <c r="AE7" s="85"/>
      <c r="AF7" s="85"/>
      <c r="AG7" s="85"/>
      <c r="AH7" s="85"/>
      <c r="AI7" s="85"/>
      <c r="AJ7" s="85"/>
      <c r="AK7" s="85"/>
      <c r="AL7" s="85"/>
      <c r="AM7" s="85"/>
      <c r="AN7" s="85"/>
      <c r="AO7" s="85"/>
      <c r="AP7" s="85"/>
      <c r="AQ7" s="87"/>
      <c r="AR7" s="87"/>
      <c r="AS7" s="87"/>
      <c r="AT7" s="87"/>
      <c r="AU7" s="87"/>
    </row>
    <row r="8" spans="2:47" ht="24.95" customHeight="1">
      <c r="B8" s="551"/>
      <c r="C8" s="283" t="s">
        <v>192</v>
      </c>
      <c r="D8" s="281"/>
      <c r="E8" s="295" t="s">
        <v>237</v>
      </c>
      <c r="F8" s="95"/>
      <c r="G8" s="130"/>
      <c r="H8" s="131" t="s">
        <v>254</v>
      </c>
      <c r="I8" s="229"/>
      <c r="J8" s="95"/>
      <c r="K8" s="95"/>
      <c r="L8" s="95"/>
      <c r="M8" s="95"/>
      <c r="N8" s="95"/>
      <c r="O8" s="95"/>
      <c r="P8" s="95"/>
      <c r="Q8" s="95"/>
      <c r="R8" s="95"/>
      <c r="S8" s="95"/>
      <c r="T8" s="95"/>
      <c r="U8" s="95"/>
      <c r="V8" s="95"/>
      <c r="W8" s="95"/>
      <c r="X8" s="95"/>
      <c r="Y8" s="93"/>
      <c r="Z8" s="93"/>
      <c r="AA8" s="93"/>
      <c r="AB8" s="125"/>
      <c r="AC8" s="125"/>
      <c r="AD8" s="85"/>
      <c r="AE8" s="85"/>
      <c r="AF8" s="85"/>
      <c r="AG8" s="85"/>
      <c r="AH8" s="85"/>
      <c r="AI8" s="85"/>
      <c r="AJ8" s="85"/>
      <c r="AK8" s="85"/>
      <c r="AL8" s="85"/>
      <c r="AM8" s="85"/>
      <c r="AN8" s="85"/>
      <c r="AO8" s="85"/>
      <c r="AP8" s="85"/>
      <c r="AQ8" s="87"/>
      <c r="AR8" s="87"/>
      <c r="AS8" s="87"/>
      <c r="AT8" s="87"/>
      <c r="AU8" s="87"/>
    </row>
    <row r="9" spans="2:47" ht="24.95" customHeight="1">
      <c r="B9" s="551"/>
      <c r="C9" s="283" t="s">
        <v>218</v>
      </c>
      <c r="D9" s="281"/>
      <c r="E9" s="458">
        <v>3</v>
      </c>
      <c r="F9" s="95"/>
      <c r="G9" s="130"/>
      <c r="H9" s="131"/>
      <c r="I9" s="229"/>
      <c r="J9" s="95"/>
      <c r="K9" s="95"/>
      <c r="L9" s="95"/>
      <c r="M9" s="95"/>
      <c r="N9" s="95"/>
      <c r="O9" s="95"/>
      <c r="P9" s="95"/>
      <c r="Q9" s="95"/>
      <c r="R9" s="95"/>
      <c r="S9" s="95"/>
      <c r="T9" s="95"/>
      <c r="U9" s="95"/>
      <c r="V9" s="95"/>
      <c r="W9" s="95"/>
      <c r="X9" s="95"/>
      <c r="Y9" s="93"/>
      <c r="Z9" s="93"/>
      <c r="AA9" s="93"/>
      <c r="AB9" s="125"/>
      <c r="AC9" s="125"/>
      <c r="AD9" s="85"/>
      <c r="AE9" s="85"/>
      <c r="AF9" s="85"/>
      <c r="AG9" s="85"/>
      <c r="AH9" s="85"/>
      <c r="AI9" s="85"/>
      <c r="AJ9" s="85"/>
      <c r="AK9" s="85"/>
      <c r="AL9" s="85"/>
      <c r="AM9" s="85"/>
      <c r="AN9" s="85"/>
      <c r="AO9" s="85"/>
      <c r="AP9" s="85"/>
      <c r="AQ9" s="87"/>
      <c r="AR9" s="87"/>
      <c r="AS9" s="87"/>
      <c r="AT9" s="87"/>
      <c r="AU9" s="87"/>
    </row>
    <row r="10" spans="2:47" ht="24.95" customHeight="1" thickBot="1">
      <c r="B10" s="552"/>
      <c r="C10" s="496" t="s">
        <v>359</v>
      </c>
      <c r="D10" s="497">
        <f>SUM(D18,D26,D34,D42,D50,D58,D74,D82,D90)</f>
        <v>0</v>
      </c>
      <c r="E10" s="498" t="s">
        <v>358</v>
      </c>
      <c r="F10" s="95"/>
      <c r="G10" s="130"/>
      <c r="H10" s="131" t="s">
        <v>256</v>
      </c>
      <c r="I10" s="229"/>
      <c r="J10" s="95"/>
      <c r="K10" s="95"/>
      <c r="L10" s="95"/>
      <c r="M10" s="95"/>
      <c r="N10" s="95"/>
      <c r="O10" s="95"/>
      <c r="P10" s="95"/>
      <c r="Q10" s="95"/>
      <c r="R10" s="95"/>
      <c r="S10" s="95"/>
      <c r="T10" s="95"/>
      <c r="U10" s="95"/>
      <c r="V10" s="95"/>
      <c r="W10" s="95"/>
      <c r="X10" s="95"/>
      <c r="Y10" s="93"/>
      <c r="Z10" s="93"/>
      <c r="AA10" s="93"/>
      <c r="AB10" s="125"/>
      <c r="AC10" s="125"/>
      <c r="AD10" s="85"/>
      <c r="AE10" s="85"/>
      <c r="AF10" s="85"/>
      <c r="AG10" s="85"/>
      <c r="AH10" s="85"/>
      <c r="AI10" s="85"/>
      <c r="AJ10" s="85"/>
      <c r="AK10" s="85"/>
      <c r="AL10" s="85"/>
      <c r="AM10" s="85"/>
      <c r="AN10" s="85"/>
      <c r="AO10" s="85"/>
      <c r="AP10" s="85"/>
      <c r="AQ10" s="87"/>
      <c r="AR10" s="87"/>
      <c r="AS10" s="87"/>
      <c r="AT10" s="87"/>
      <c r="AU10" s="87"/>
    </row>
    <row r="11" spans="2:47" ht="24.95" customHeight="1" thickTop="1">
      <c r="B11" s="553" t="s">
        <v>220</v>
      </c>
      <c r="C11" s="449" t="s">
        <v>206</v>
      </c>
      <c r="D11" s="450"/>
      <c r="E11" s="451" t="s">
        <v>227</v>
      </c>
      <c r="F11" s="95"/>
      <c r="G11" s="130"/>
      <c r="H11" s="131"/>
      <c r="I11" s="229"/>
      <c r="J11" s="95"/>
      <c r="K11" s="95"/>
      <c r="L11" s="95"/>
      <c r="M11" s="95"/>
      <c r="N11" s="95"/>
      <c r="O11" s="95"/>
      <c r="P11" s="95"/>
      <c r="Q11" s="95"/>
      <c r="R11" s="95"/>
      <c r="S11" s="95"/>
      <c r="T11" s="95"/>
      <c r="U11" s="95"/>
      <c r="V11" s="95"/>
      <c r="W11" s="95"/>
      <c r="X11" s="95"/>
      <c r="Y11" s="93"/>
      <c r="Z11" s="93"/>
      <c r="AA11" s="93"/>
      <c r="AB11" s="125"/>
      <c r="AC11" s="125"/>
      <c r="AD11" s="85"/>
      <c r="AE11" s="85"/>
      <c r="AF11" s="85"/>
      <c r="AG11" s="85"/>
      <c r="AH11" s="85"/>
      <c r="AI11" s="85"/>
      <c r="AJ11" s="85"/>
      <c r="AK11" s="85"/>
      <c r="AL11" s="85"/>
      <c r="AM11" s="85"/>
      <c r="AN11" s="85"/>
      <c r="AO11" s="85"/>
      <c r="AP11" s="85"/>
      <c r="AQ11" s="87"/>
      <c r="AR11" s="87"/>
      <c r="AS11" s="87"/>
      <c r="AT11" s="87"/>
      <c r="AU11" s="87"/>
    </row>
    <row r="12" spans="2:47" ht="24.95" customHeight="1">
      <c r="B12" s="554"/>
      <c r="C12" s="258" t="s">
        <v>207</v>
      </c>
      <c r="D12" s="289"/>
      <c r="E12" s="279">
        <v>6</v>
      </c>
      <c r="F12" s="95"/>
      <c r="G12" s="130"/>
      <c r="H12" s="131"/>
      <c r="I12" s="229"/>
      <c r="J12" s="95"/>
      <c r="K12" s="95"/>
      <c r="L12" s="95"/>
      <c r="M12" s="95"/>
      <c r="N12" s="95"/>
      <c r="O12" s="95"/>
      <c r="P12" s="95"/>
      <c r="Q12" s="95"/>
      <c r="R12" s="95"/>
      <c r="S12" s="95"/>
      <c r="T12" s="95"/>
      <c r="U12" s="95"/>
      <c r="V12" s="95"/>
      <c r="W12" s="95"/>
      <c r="X12" s="95"/>
      <c r="Y12" s="93"/>
      <c r="Z12" s="93"/>
      <c r="AA12" s="93"/>
      <c r="AB12" s="125"/>
      <c r="AC12" s="125"/>
      <c r="AD12" s="85"/>
      <c r="AE12" s="85"/>
      <c r="AF12" s="85"/>
      <c r="AG12" s="85"/>
      <c r="AH12" s="85"/>
      <c r="AI12" s="85"/>
      <c r="AJ12" s="85"/>
      <c r="AK12" s="85"/>
      <c r="AL12" s="85"/>
      <c r="AM12" s="85"/>
      <c r="AN12" s="85"/>
      <c r="AO12" s="85"/>
      <c r="AP12" s="85"/>
      <c r="AQ12" s="87"/>
      <c r="AR12" s="87"/>
      <c r="AS12" s="87"/>
      <c r="AT12" s="87"/>
      <c r="AU12" s="87"/>
    </row>
    <row r="13" spans="2:47" ht="24.95" customHeight="1">
      <c r="B13" s="554"/>
      <c r="C13" s="258" t="s">
        <v>208</v>
      </c>
      <c r="D13" s="282"/>
      <c r="E13" s="279" t="s">
        <v>228</v>
      </c>
      <c r="F13" s="95"/>
      <c r="G13" s="130"/>
      <c r="H13" s="131"/>
      <c r="I13" s="229"/>
      <c r="J13" s="95"/>
      <c r="K13" s="95"/>
      <c r="L13" s="95"/>
      <c r="M13" s="95"/>
      <c r="N13" s="95"/>
      <c r="O13" s="95"/>
      <c r="P13" s="95"/>
      <c r="Q13" s="95"/>
      <c r="R13" s="95"/>
      <c r="S13" s="95"/>
      <c r="T13" s="95"/>
      <c r="U13" s="95"/>
      <c r="V13" s="95"/>
      <c r="W13" s="95"/>
      <c r="X13" s="95"/>
      <c r="Y13" s="93"/>
      <c r="Z13" s="93"/>
      <c r="AA13" s="93"/>
      <c r="AB13" s="125"/>
      <c r="AC13" s="125"/>
      <c r="AD13" s="85"/>
      <c r="AE13" s="85"/>
      <c r="AF13" s="85"/>
      <c r="AG13" s="85"/>
      <c r="AH13" s="85"/>
      <c r="AI13" s="85"/>
      <c r="AJ13" s="85"/>
      <c r="AK13" s="85"/>
      <c r="AL13" s="85"/>
      <c r="AM13" s="85"/>
      <c r="AN13" s="85"/>
      <c r="AO13" s="85"/>
      <c r="AP13" s="85"/>
      <c r="AQ13" s="87"/>
      <c r="AR13" s="87"/>
      <c r="AS13" s="87"/>
      <c r="AT13" s="87"/>
      <c r="AU13" s="87"/>
    </row>
    <row r="14" spans="2:47" ht="24.95" customHeight="1">
      <c r="B14" s="554"/>
      <c r="C14" s="258" t="s">
        <v>210</v>
      </c>
      <c r="D14" s="282" t="s">
        <v>215</v>
      </c>
      <c r="E14" s="284">
        <v>45071</v>
      </c>
      <c r="F14" s="95"/>
      <c r="G14" s="130"/>
      <c r="H14" s="131"/>
      <c r="I14" s="229"/>
      <c r="J14" s="95"/>
      <c r="K14" s="95"/>
      <c r="L14" s="95"/>
      <c r="M14" s="95"/>
      <c r="N14" s="95"/>
      <c r="O14" s="95"/>
      <c r="P14" s="95"/>
      <c r="Q14" s="95"/>
      <c r="R14" s="95"/>
      <c r="S14" s="95"/>
      <c r="T14" s="95"/>
      <c r="U14" s="95"/>
      <c r="V14" s="95"/>
      <c r="W14" s="95"/>
      <c r="X14" s="95"/>
      <c r="Y14" s="93"/>
      <c r="Z14" s="93"/>
      <c r="AA14" s="93"/>
      <c r="AB14" s="125"/>
      <c r="AC14" s="125"/>
      <c r="AD14" s="85"/>
      <c r="AE14" s="85"/>
      <c r="AF14" s="85"/>
      <c r="AG14" s="85"/>
      <c r="AH14" s="85"/>
      <c r="AI14" s="85"/>
      <c r="AJ14" s="85"/>
      <c r="AK14" s="85"/>
      <c r="AL14" s="85"/>
      <c r="AM14" s="85"/>
      <c r="AN14" s="85"/>
      <c r="AO14" s="85"/>
      <c r="AP14" s="85"/>
      <c r="AQ14" s="87"/>
      <c r="AR14" s="87"/>
      <c r="AS14" s="87"/>
      <c r="AT14" s="87"/>
      <c r="AU14" s="87"/>
    </row>
    <row r="15" spans="2:47" ht="24.95" customHeight="1">
      <c r="B15" s="554"/>
      <c r="C15" s="258" t="s">
        <v>211</v>
      </c>
      <c r="D15" s="287"/>
      <c r="E15" s="285">
        <v>200000</v>
      </c>
      <c r="F15" s="95"/>
      <c r="G15" s="130"/>
      <c r="H15" s="131"/>
      <c r="I15" s="229"/>
      <c r="J15" s="95"/>
      <c r="K15" s="95"/>
      <c r="L15" s="95"/>
      <c r="M15" s="95"/>
      <c r="N15" s="95"/>
      <c r="O15" s="95"/>
      <c r="P15" s="95"/>
      <c r="Q15" s="95"/>
      <c r="R15" s="95"/>
      <c r="S15" s="95"/>
      <c r="T15" s="95"/>
      <c r="U15" s="95"/>
      <c r="V15" s="95"/>
      <c r="W15" s="95"/>
      <c r="X15" s="95"/>
      <c r="Y15" s="93"/>
      <c r="Z15" s="93"/>
      <c r="AA15" s="93"/>
      <c r="AB15" s="125"/>
      <c r="AC15" s="125"/>
      <c r="AD15" s="85"/>
      <c r="AE15" s="85"/>
      <c r="AF15" s="85"/>
      <c r="AG15" s="85"/>
      <c r="AH15" s="85"/>
      <c r="AI15" s="85"/>
      <c r="AJ15" s="85"/>
      <c r="AK15" s="85"/>
      <c r="AL15" s="85"/>
      <c r="AM15" s="85"/>
      <c r="AN15" s="85"/>
      <c r="AO15" s="85"/>
      <c r="AP15" s="85"/>
      <c r="AQ15" s="87"/>
      <c r="AR15" s="87"/>
      <c r="AS15" s="87"/>
      <c r="AT15" s="87"/>
      <c r="AU15" s="87"/>
    </row>
    <row r="16" spans="2:47" ht="24.95" customHeight="1">
      <c r="B16" s="554"/>
      <c r="C16" s="258" t="s">
        <v>212</v>
      </c>
      <c r="D16" s="489"/>
      <c r="E16" s="285" t="s">
        <v>362</v>
      </c>
      <c r="F16" s="95"/>
      <c r="G16" s="130"/>
      <c r="H16" s="131"/>
      <c r="I16" s="229"/>
      <c r="J16" s="95"/>
      <c r="K16" s="95"/>
      <c r="L16" s="95"/>
      <c r="M16" s="95"/>
      <c r="N16" s="95"/>
      <c r="O16" s="95"/>
      <c r="P16" s="95"/>
      <c r="Q16" s="95"/>
      <c r="R16" s="95"/>
      <c r="S16" s="95"/>
      <c r="T16" s="95"/>
      <c r="U16" s="95"/>
      <c r="V16" s="95"/>
      <c r="W16" s="95"/>
      <c r="X16" s="95"/>
      <c r="Y16" s="93"/>
      <c r="Z16" s="93"/>
      <c r="AA16" s="93"/>
      <c r="AB16" s="125"/>
      <c r="AC16" s="125"/>
      <c r="AD16" s="85"/>
      <c r="AE16" s="85"/>
      <c r="AF16" s="85"/>
      <c r="AG16" s="85"/>
      <c r="AH16" s="85"/>
      <c r="AI16" s="85"/>
      <c r="AJ16" s="85"/>
      <c r="AK16" s="85"/>
      <c r="AL16" s="85"/>
      <c r="AM16" s="85"/>
      <c r="AN16" s="85"/>
      <c r="AO16" s="85"/>
      <c r="AP16" s="85"/>
      <c r="AQ16" s="87"/>
      <c r="AR16" s="87"/>
      <c r="AS16" s="87"/>
      <c r="AT16" s="87"/>
      <c r="AU16" s="87"/>
    </row>
    <row r="17" spans="2:47" ht="24.95" customHeight="1">
      <c r="B17" s="554"/>
      <c r="C17" s="258" t="s">
        <v>213</v>
      </c>
      <c r="D17" s="459">
        <f>MIN(D16,D15)</f>
        <v>0</v>
      </c>
      <c r="E17" s="286" t="s">
        <v>230</v>
      </c>
      <c r="F17" s="95"/>
      <c r="G17" s="130"/>
      <c r="H17" s="131"/>
      <c r="I17" s="229"/>
      <c r="J17" s="95"/>
      <c r="K17" s="95"/>
      <c r="L17" s="95"/>
      <c r="M17" s="95"/>
      <c r="N17" s="95"/>
      <c r="O17" s="95"/>
      <c r="P17" s="95"/>
      <c r="Q17" s="95"/>
      <c r="R17" s="95"/>
      <c r="S17" s="95"/>
      <c r="T17" s="95"/>
      <c r="U17" s="95"/>
      <c r="V17" s="95"/>
      <c r="W17" s="95"/>
      <c r="X17" s="95"/>
      <c r="Y17" s="93"/>
      <c r="Z17" s="93"/>
      <c r="AA17" s="93"/>
      <c r="AB17" s="125"/>
      <c r="AC17" s="125"/>
      <c r="AD17" s="85"/>
      <c r="AE17" s="85"/>
      <c r="AF17" s="85"/>
      <c r="AG17" s="85"/>
      <c r="AH17" s="85"/>
      <c r="AI17" s="85"/>
      <c r="AJ17" s="85"/>
      <c r="AK17" s="85"/>
      <c r="AL17" s="85"/>
      <c r="AM17" s="85"/>
      <c r="AN17" s="85"/>
      <c r="AO17" s="85"/>
      <c r="AP17" s="85"/>
      <c r="AQ17" s="87"/>
      <c r="AR17" s="87"/>
      <c r="AS17" s="87"/>
      <c r="AT17" s="87"/>
      <c r="AU17" s="87"/>
    </row>
    <row r="18" spans="2:47" ht="24.95" customHeight="1" thickBot="1">
      <c r="B18" s="555"/>
      <c r="C18" s="259" t="s">
        <v>214</v>
      </c>
      <c r="D18" s="460">
        <f>D17</f>
        <v>0</v>
      </c>
      <c r="E18" s="452" t="s">
        <v>229</v>
      </c>
      <c r="F18" s="95"/>
      <c r="G18" s="130"/>
      <c r="H18" s="131"/>
      <c r="I18" s="229"/>
      <c r="J18" s="95"/>
      <c r="K18" s="95"/>
      <c r="L18" s="95"/>
      <c r="M18" s="95"/>
      <c r="N18" s="95"/>
      <c r="O18" s="95"/>
      <c r="P18" s="95"/>
      <c r="Q18" s="95"/>
      <c r="R18" s="95"/>
      <c r="S18" s="95"/>
      <c r="T18" s="95"/>
      <c r="U18" s="95"/>
      <c r="V18" s="95"/>
      <c r="W18" s="95"/>
      <c r="X18" s="95"/>
      <c r="Y18" s="93"/>
      <c r="Z18" s="93"/>
      <c r="AA18" s="93"/>
      <c r="AB18" s="125"/>
      <c r="AC18" s="125"/>
      <c r="AD18" s="85"/>
      <c r="AE18" s="85"/>
      <c r="AF18" s="85"/>
      <c r="AG18" s="85"/>
      <c r="AH18" s="85"/>
      <c r="AI18" s="85"/>
      <c r="AJ18" s="85"/>
      <c r="AK18" s="85"/>
      <c r="AL18" s="85"/>
      <c r="AM18" s="85"/>
      <c r="AN18" s="85"/>
      <c r="AO18" s="85"/>
      <c r="AP18" s="85"/>
      <c r="AQ18" s="87"/>
      <c r="AR18" s="87"/>
      <c r="AS18" s="87"/>
      <c r="AT18" s="87"/>
      <c r="AU18" s="87"/>
    </row>
    <row r="19" spans="2:47" ht="24.95" customHeight="1">
      <c r="B19" s="556" t="s">
        <v>221</v>
      </c>
      <c r="C19" s="453" t="s">
        <v>206</v>
      </c>
      <c r="D19" s="454"/>
      <c r="E19" s="455" t="s">
        <v>227</v>
      </c>
      <c r="F19" s="95"/>
      <c r="G19" s="130"/>
      <c r="H19" s="131"/>
      <c r="I19" s="229"/>
      <c r="J19" s="95"/>
      <c r="K19" s="95"/>
      <c r="L19" s="95"/>
      <c r="M19" s="95"/>
      <c r="N19" s="95"/>
      <c r="O19" s="95"/>
      <c r="P19" s="95"/>
      <c r="Q19" s="95"/>
      <c r="R19" s="95"/>
      <c r="S19" s="95"/>
      <c r="T19" s="95"/>
      <c r="U19" s="95"/>
      <c r="V19" s="95"/>
      <c r="W19" s="95"/>
      <c r="X19" s="95"/>
      <c r="Y19" s="93"/>
      <c r="Z19" s="93"/>
      <c r="AA19" s="93"/>
      <c r="AB19" s="125"/>
      <c r="AC19" s="125"/>
      <c r="AD19" s="85"/>
      <c r="AE19" s="85"/>
      <c r="AF19" s="85"/>
      <c r="AG19" s="85"/>
      <c r="AH19" s="85"/>
      <c r="AI19" s="85"/>
      <c r="AJ19" s="85"/>
      <c r="AK19" s="85"/>
      <c r="AL19" s="85"/>
      <c r="AM19" s="85"/>
      <c r="AN19" s="85"/>
      <c r="AO19" s="85"/>
      <c r="AP19" s="85"/>
      <c r="AQ19" s="87"/>
      <c r="AR19" s="87"/>
      <c r="AS19" s="87"/>
      <c r="AT19" s="87"/>
      <c r="AU19" s="87"/>
    </row>
    <row r="20" spans="2:47" ht="24.95" customHeight="1">
      <c r="B20" s="554"/>
      <c r="C20" s="258" t="s">
        <v>207</v>
      </c>
      <c r="D20" s="289"/>
      <c r="E20" s="279">
        <v>6</v>
      </c>
      <c r="F20" s="95"/>
      <c r="G20" s="130"/>
      <c r="H20" s="131"/>
      <c r="I20" s="229"/>
      <c r="J20" s="95"/>
      <c r="K20" s="95"/>
      <c r="L20" s="95"/>
      <c r="M20" s="95"/>
      <c r="N20" s="95"/>
      <c r="O20" s="95"/>
      <c r="P20" s="95"/>
      <c r="Q20" s="95"/>
      <c r="R20" s="95"/>
      <c r="S20" s="95"/>
      <c r="T20" s="95"/>
      <c r="U20" s="95"/>
      <c r="V20" s="95"/>
      <c r="W20" s="95"/>
      <c r="X20" s="95"/>
      <c r="Y20" s="93"/>
      <c r="Z20" s="93"/>
      <c r="AA20" s="93"/>
      <c r="AB20" s="125"/>
      <c r="AC20" s="125"/>
      <c r="AD20" s="85"/>
      <c r="AE20" s="85"/>
      <c r="AF20" s="85"/>
      <c r="AG20" s="85"/>
      <c r="AH20" s="85"/>
      <c r="AI20" s="85"/>
      <c r="AJ20" s="85"/>
      <c r="AK20" s="85"/>
      <c r="AL20" s="85"/>
      <c r="AM20" s="85"/>
      <c r="AN20" s="85"/>
      <c r="AO20" s="85"/>
      <c r="AP20" s="85"/>
      <c r="AQ20" s="87"/>
      <c r="AR20" s="87"/>
      <c r="AS20" s="87"/>
      <c r="AT20" s="87"/>
      <c r="AU20" s="87"/>
    </row>
    <row r="21" spans="2:47" ht="24.95" customHeight="1">
      <c r="B21" s="554"/>
      <c r="C21" s="258" t="s">
        <v>208</v>
      </c>
      <c r="D21" s="282"/>
      <c r="E21" s="279" t="s">
        <v>228</v>
      </c>
      <c r="F21" s="95"/>
      <c r="G21" s="130"/>
      <c r="H21" s="131"/>
      <c r="I21" s="229"/>
      <c r="J21" s="95"/>
      <c r="K21" s="95"/>
      <c r="L21" s="95"/>
      <c r="M21" s="95"/>
      <c r="N21" s="95"/>
      <c r="O21" s="95"/>
      <c r="P21" s="95"/>
      <c r="Q21" s="95"/>
      <c r="R21" s="95"/>
      <c r="S21" s="95"/>
      <c r="T21" s="95"/>
      <c r="U21" s="95"/>
      <c r="V21" s="95"/>
      <c r="W21" s="95"/>
      <c r="X21" s="95"/>
      <c r="Y21" s="93"/>
      <c r="Z21" s="93"/>
      <c r="AA21" s="93"/>
      <c r="AB21" s="125"/>
      <c r="AC21" s="125"/>
      <c r="AD21" s="85"/>
      <c r="AE21" s="85"/>
      <c r="AF21" s="85"/>
      <c r="AG21" s="85"/>
      <c r="AH21" s="85"/>
      <c r="AI21" s="85"/>
      <c r="AJ21" s="85"/>
      <c r="AK21" s="85"/>
      <c r="AL21" s="85"/>
      <c r="AM21" s="85"/>
      <c r="AN21" s="85"/>
      <c r="AO21" s="85"/>
      <c r="AP21" s="85"/>
      <c r="AQ21" s="87"/>
      <c r="AR21" s="87"/>
      <c r="AS21" s="87"/>
      <c r="AT21" s="87"/>
      <c r="AU21" s="87"/>
    </row>
    <row r="22" spans="2:47" ht="24.95" customHeight="1">
      <c r="B22" s="554"/>
      <c r="C22" s="258" t="s">
        <v>210</v>
      </c>
      <c r="D22" s="282" t="s">
        <v>215</v>
      </c>
      <c r="E22" s="284">
        <v>45071</v>
      </c>
      <c r="F22" s="95"/>
      <c r="G22" s="130"/>
      <c r="H22" s="131"/>
      <c r="I22" s="229"/>
      <c r="J22" s="95"/>
      <c r="K22" s="95"/>
      <c r="L22" s="95"/>
      <c r="M22" s="95"/>
      <c r="N22" s="95"/>
      <c r="O22" s="95"/>
      <c r="P22" s="95"/>
      <c r="Q22" s="95"/>
      <c r="R22" s="95"/>
      <c r="S22" s="95"/>
      <c r="T22" s="95"/>
      <c r="U22" s="95"/>
      <c r="V22" s="95"/>
      <c r="W22" s="95"/>
      <c r="X22" s="95"/>
      <c r="Y22" s="93"/>
      <c r="Z22" s="93"/>
      <c r="AA22" s="93"/>
      <c r="AB22" s="125"/>
      <c r="AC22" s="125"/>
      <c r="AD22" s="85"/>
      <c r="AE22" s="85"/>
      <c r="AF22" s="85"/>
      <c r="AG22" s="85"/>
      <c r="AH22" s="85"/>
      <c r="AI22" s="85"/>
      <c r="AJ22" s="85"/>
      <c r="AK22" s="85"/>
      <c r="AL22" s="85"/>
      <c r="AM22" s="85"/>
      <c r="AN22" s="85"/>
      <c r="AO22" s="85"/>
      <c r="AP22" s="85"/>
      <c r="AQ22" s="87"/>
      <c r="AR22" s="87"/>
      <c r="AS22" s="87"/>
      <c r="AT22" s="87"/>
      <c r="AU22" s="87"/>
    </row>
    <row r="23" spans="2:47" ht="24.95" customHeight="1">
      <c r="B23" s="554"/>
      <c r="C23" s="258" t="s">
        <v>211</v>
      </c>
      <c r="D23" s="287"/>
      <c r="E23" s="285">
        <v>200000</v>
      </c>
      <c r="F23" s="95"/>
      <c r="G23" s="130"/>
      <c r="H23" s="131"/>
      <c r="I23" s="229"/>
      <c r="J23" s="95"/>
      <c r="K23" s="95"/>
      <c r="L23" s="95"/>
      <c r="M23" s="95"/>
      <c r="N23" s="95"/>
      <c r="O23" s="95"/>
      <c r="P23" s="95"/>
      <c r="Q23" s="95"/>
      <c r="R23" s="95"/>
      <c r="S23" s="95"/>
      <c r="T23" s="95"/>
      <c r="U23" s="95"/>
      <c r="V23" s="95"/>
      <c r="W23" s="95"/>
      <c r="X23" s="95"/>
      <c r="Y23" s="93"/>
      <c r="Z23" s="93"/>
      <c r="AA23" s="93"/>
      <c r="AB23" s="125"/>
      <c r="AC23" s="125"/>
      <c r="AD23" s="85"/>
      <c r="AE23" s="85"/>
      <c r="AF23" s="85"/>
      <c r="AG23" s="85"/>
      <c r="AH23" s="85"/>
      <c r="AI23" s="85"/>
      <c r="AJ23" s="85"/>
      <c r="AK23" s="85"/>
      <c r="AL23" s="85"/>
      <c r="AM23" s="85"/>
      <c r="AN23" s="85"/>
      <c r="AO23" s="85"/>
      <c r="AP23" s="85"/>
      <c r="AQ23" s="87"/>
      <c r="AR23" s="87"/>
      <c r="AS23" s="87"/>
      <c r="AT23" s="87"/>
      <c r="AU23" s="87"/>
    </row>
    <row r="24" spans="2:47" ht="24.95" customHeight="1">
      <c r="B24" s="554"/>
      <c r="C24" s="258" t="s">
        <v>212</v>
      </c>
      <c r="D24" s="489"/>
      <c r="E24" s="285" t="s">
        <v>362</v>
      </c>
      <c r="F24" s="95"/>
      <c r="G24" s="130"/>
      <c r="H24" s="131"/>
      <c r="I24" s="229"/>
      <c r="J24" s="95"/>
      <c r="K24" s="95"/>
      <c r="L24" s="95"/>
      <c r="M24" s="95"/>
      <c r="N24" s="95"/>
      <c r="O24" s="95"/>
      <c r="P24" s="95"/>
      <c r="Q24" s="95"/>
      <c r="R24" s="95"/>
      <c r="S24" s="95"/>
      <c r="T24" s="95"/>
      <c r="U24" s="95"/>
      <c r="V24" s="95"/>
      <c r="W24" s="95"/>
      <c r="X24" s="95"/>
      <c r="Y24" s="93"/>
      <c r="Z24" s="93"/>
      <c r="AA24" s="93"/>
      <c r="AB24" s="125"/>
      <c r="AC24" s="125"/>
      <c r="AD24" s="85"/>
      <c r="AE24" s="85"/>
      <c r="AF24" s="85"/>
      <c r="AG24" s="85"/>
      <c r="AH24" s="85"/>
      <c r="AI24" s="85"/>
      <c r="AJ24" s="85"/>
      <c r="AK24" s="85"/>
      <c r="AL24" s="85"/>
      <c r="AM24" s="85"/>
      <c r="AN24" s="85"/>
      <c r="AO24" s="85"/>
      <c r="AP24" s="85"/>
      <c r="AQ24" s="87"/>
      <c r="AR24" s="87"/>
      <c r="AS24" s="87"/>
      <c r="AT24" s="87"/>
      <c r="AU24" s="87"/>
    </row>
    <row r="25" spans="2:47" ht="24.95" customHeight="1">
      <c r="B25" s="554"/>
      <c r="C25" s="258" t="s">
        <v>213</v>
      </c>
      <c r="D25" s="459">
        <f>MIN(D24,D23)</f>
        <v>0</v>
      </c>
      <c r="E25" s="286" t="s">
        <v>230</v>
      </c>
      <c r="F25" s="95"/>
      <c r="G25" s="130"/>
      <c r="H25" s="131"/>
      <c r="I25" s="229"/>
      <c r="J25" s="95"/>
      <c r="K25" s="95"/>
      <c r="L25" s="95"/>
      <c r="M25" s="95"/>
      <c r="N25" s="95"/>
      <c r="O25" s="95"/>
      <c r="P25" s="95"/>
      <c r="Q25" s="95"/>
      <c r="R25" s="95"/>
      <c r="S25" s="95"/>
      <c r="T25" s="95"/>
      <c r="U25" s="95"/>
      <c r="V25" s="95"/>
      <c r="W25" s="95"/>
      <c r="X25" s="95"/>
      <c r="Y25" s="93"/>
      <c r="Z25" s="93"/>
      <c r="AA25" s="93"/>
      <c r="AB25" s="125"/>
      <c r="AC25" s="125"/>
      <c r="AD25" s="85"/>
      <c r="AE25" s="85"/>
      <c r="AF25" s="85"/>
      <c r="AG25" s="85"/>
      <c r="AH25" s="85"/>
      <c r="AI25" s="85"/>
      <c r="AJ25" s="85"/>
      <c r="AK25" s="85"/>
      <c r="AL25" s="85"/>
      <c r="AM25" s="85"/>
      <c r="AN25" s="85"/>
      <c r="AO25" s="85"/>
      <c r="AP25" s="85"/>
      <c r="AQ25" s="87"/>
      <c r="AR25" s="87"/>
      <c r="AS25" s="87"/>
      <c r="AT25" s="87"/>
      <c r="AU25" s="87"/>
    </row>
    <row r="26" spans="2:47" ht="24.95" customHeight="1" thickBot="1">
      <c r="B26" s="555"/>
      <c r="C26" s="259" t="s">
        <v>214</v>
      </c>
      <c r="D26" s="460">
        <f>D25</f>
        <v>0</v>
      </c>
      <c r="E26" s="452" t="s">
        <v>229</v>
      </c>
      <c r="F26" s="95"/>
      <c r="G26" s="130"/>
      <c r="H26" s="131"/>
      <c r="I26" s="229"/>
      <c r="J26" s="95"/>
      <c r="K26" s="95"/>
      <c r="L26" s="95"/>
      <c r="M26" s="95"/>
      <c r="N26" s="95"/>
      <c r="O26" s="95"/>
      <c r="P26" s="95"/>
      <c r="Q26" s="95"/>
      <c r="R26" s="95"/>
      <c r="S26" s="95"/>
      <c r="T26" s="95"/>
      <c r="U26" s="95"/>
      <c r="V26" s="95"/>
      <c r="W26" s="95"/>
      <c r="X26" s="95"/>
      <c r="Y26" s="93"/>
      <c r="Z26" s="93"/>
      <c r="AA26" s="93"/>
      <c r="AB26" s="125"/>
      <c r="AC26" s="125"/>
      <c r="AD26" s="85"/>
      <c r="AE26" s="85"/>
      <c r="AF26" s="85"/>
      <c r="AG26" s="85"/>
      <c r="AH26" s="85"/>
      <c r="AI26" s="85"/>
      <c r="AJ26" s="85"/>
      <c r="AK26" s="85"/>
      <c r="AL26" s="85"/>
      <c r="AM26" s="85"/>
      <c r="AN26" s="85"/>
      <c r="AO26" s="85"/>
      <c r="AP26" s="85"/>
      <c r="AQ26" s="87"/>
      <c r="AR26" s="87"/>
      <c r="AS26" s="87"/>
      <c r="AT26" s="87"/>
      <c r="AU26" s="87"/>
    </row>
    <row r="27" spans="2:47" ht="24.95" customHeight="1">
      <c r="B27" s="556" t="s">
        <v>222</v>
      </c>
      <c r="C27" s="453" t="s">
        <v>206</v>
      </c>
      <c r="D27" s="454"/>
      <c r="E27" s="455" t="s">
        <v>227</v>
      </c>
      <c r="F27" s="95"/>
      <c r="G27" s="130"/>
      <c r="H27" s="131"/>
      <c r="I27" s="229"/>
      <c r="J27" s="95"/>
      <c r="K27" s="95"/>
      <c r="L27" s="95"/>
      <c r="M27" s="95"/>
      <c r="N27" s="95"/>
      <c r="O27" s="95"/>
      <c r="P27" s="95"/>
      <c r="Q27" s="95"/>
      <c r="R27" s="95"/>
      <c r="S27" s="95"/>
      <c r="T27" s="95"/>
      <c r="U27" s="95"/>
      <c r="V27" s="95"/>
      <c r="W27" s="95"/>
      <c r="X27" s="95"/>
      <c r="Y27" s="93"/>
      <c r="Z27" s="93"/>
      <c r="AA27" s="93"/>
      <c r="AB27" s="125"/>
      <c r="AC27" s="125"/>
      <c r="AD27" s="85"/>
      <c r="AE27" s="85"/>
      <c r="AF27" s="85"/>
      <c r="AG27" s="85"/>
      <c r="AH27" s="85"/>
      <c r="AI27" s="85"/>
      <c r="AJ27" s="85"/>
      <c r="AK27" s="85"/>
      <c r="AL27" s="85"/>
      <c r="AM27" s="85"/>
      <c r="AN27" s="85"/>
      <c r="AO27" s="85"/>
      <c r="AP27" s="85"/>
      <c r="AQ27" s="87"/>
      <c r="AR27" s="87"/>
      <c r="AS27" s="87"/>
      <c r="AT27" s="87"/>
      <c r="AU27" s="87"/>
    </row>
    <row r="28" spans="2:47" ht="24.95" customHeight="1">
      <c r="B28" s="554"/>
      <c r="C28" s="258" t="s">
        <v>207</v>
      </c>
      <c r="D28" s="289"/>
      <c r="E28" s="279">
        <v>6</v>
      </c>
      <c r="F28" s="95"/>
      <c r="G28" s="130"/>
      <c r="H28" s="131"/>
      <c r="I28" s="229"/>
      <c r="J28" s="95"/>
      <c r="K28" s="95"/>
      <c r="L28" s="95"/>
      <c r="M28" s="95"/>
      <c r="N28" s="95"/>
      <c r="O28" s="95"/>
      <c r="P28" s="95"/>
      <c r="Q28" s="95"/>
      <c r="R28" s="95"/>
      <c r="S28" s="95"/>
      <c r="T28" s="95"/>
      <c r="U28" s="95"/>
      <c r="V28" s="95"/>
      <c r="W28" s="95"/>
      <c r="X28" s="95"/>
      <c r="Y28" s="93"/>
      <c r="Z28" s="93"/>
      <c r="AA28" s="93"/>
      <c r="AB28" s="125"/>
      <c r="AC28" s="125"/>
      <c r="AD28" s="85"/>
      <c r="AE28" s="85"/>
      <c r="AF28" s="85"/>
      <c r="AG28" s="85"/>
      <c r="AH28" s="85"/>
      <c r="AI28" s="85"/>
      <c r="AJ28" s="85"/>
      <c r="AK28" s="85"/>
      <c r="AL28" s="85"/>
      <c r="AM28" s="85"/>
      <c r="AN28" s="85"/>
      <c r="AO28" s="85"/>
      <c r="AP28" s="85"/>
      <c r="AQ28" s="87"/>
      <c r="AR28" s="87"/>
      <c r="AS28" s="87"/>
      <c r="AT28" s="87"/>
      <c r="AU28" s="87"/>
    </row>
    <row r="29" spans="2:47" ht="24.95" customHeight="1">
      <c r="B29" s="554"/>
      <c r="C29" s="258" t="s">
        <v>208</v>
      </c>
      <c r="D29" s="282"/>
      <c r="E29" s="279" t="s">
        <v>228</v>
      </c>
      <c r="F29" s="95"/>
      <c r="G29" s="130"/>
      <c r="H29" s="131"/>
      <c r="I29" s="229"/>
      <c r="J29" s="95"/>
      <c r="K29" s="95"/>
      <c r="L29" s="95"/>
      <c r="M29" s="95"/>
      <c r="N29" s="95"/>
      <c r="O29" s="95"/>
      <c r="P29" s="95"/>
      <c r="Q29" s="95"/>
      <c r="R29" s="95"/>
      <c r="S29" s="95"/>
      <c r="T29" s="95"/>
      <c r="U29" s="95"/>
      <c r="V29" s="95"/>
      <c r="W29" s="95"/>
      <c r="X29" s="95"/>
      <c r="Y29" s="93"/>
      <c r="Z29" s="93"/>
      <c r="AA29" s="93"/>
      <c r="AB29" s="125"/>
      <c r="AC29" s="125"/>
      <c r="AD29" s="85"/>
      <c r="AE29" s="85"/>
      <c r="AF29" s="85"/>
      <c r="AG29" s="85"/>
      <c r="AH29" s="85"/>
      <c r="AI29" s="85"/>
      <c r="AJ29" s="85"/>
      <c r="AK29" s="85"/>
      <c r="AL29" s="85"/>
      <c r="AM29" s="85"/>
      <c r="AN29" s="85"/>
      <c r="AO29" s="85"/>
      <c r="AP29" s="85"/>
      <c r="AQ29" s="87"/>
      <c r="AR29" s="87"/>
      <c r="AS29" s="87"/>
      <c r="AT29" s="87"/>
      <c r="AU29" s="87"/>
    </row>
    <row r="30" spans="2:47" ht="24.95" customHeight="1">
      <c r="B30" s="554"/>
      <c r="C30" s="258" t="s">
        <v>210</v>
      </c>
      <c r="D30" s="282" t="s">
        <v>215</v>
      </c>
      <c r="E30" s="284">
        <v>45071</v>
      </c>
      <c r="F30" s="95"/>
      <c r="G30" s="130"/>
      <c r="H30" s="131"/>
      <c r="I30" s="229"/>
      <c r="J30" s="95"/>
      <c r="K30" s="95"/>
      <c r="L30" s="95"/>
      <c r="M30" s="95"/>
      <c r="N30" s="95"/>
      <c r="O30" s="95"/>
      <c r="P30" s="95"/>
      <c r="Q30" s="95"/>
      <c r="R30" s="95"/>
      <c r="S30" s="95"/>
      <c r="T30" s="95"/>
      <c r="U30" s="95"/>
      <c r="V30" s="95"/>
      <c r="W30" s="95"/>
      <c r="X30" s="95"/>
      <c r="Y30" s="93"/>
      <c r="Z30" s="93"/>
      <c r="AA30" s="93"/>
      <c r="AB30" s="125"/>
      <c r="AC30" s="125"/>
      <c r="AD30" s="85"/>
      <c r="AE30" s="85"/>
      <c r="AF30" s="85"/>
      <c r="AG30" s="85"/>
      <c r="AH30" s="85"/>
      <c r="AI30" s="85"/>
      <c r="AJ30" s="85"/>
      <c r="AK30" s="85"/>
      <c r="AL30" s="85"/>
      <c r="AM30" s="85"/>
      <c r="AN30" s="85"/>
      <c r="AO30" s="85"/>
      <c r="AP30" s="85"/>
      <c r="AQ30" s="87"/>
      <c r="AR30" s="87"/>
      <c r="AS30" s="87"/>
      <c r="AT30" s="87"/>
      <c r="AU30" s="87"/>
    </row>
    <row r="31" spans="2:47" ht="24.95" customHeight="1">
      <c r="B31" s="554"/>
      <c r="C31" s="258" t="s">
        <v>211</v>
      </c>
      <c r="D31" s="287"/>
      <c r="E31" s="285">
        <v>200000</v>
      </c>
      <c r="F31" s="95"/>
      <c r="G31" s="130"/>
      <c r="H31" s="131"/>
      <c r="I31" s="229"/>
      <c r="J31" s="95"/>
      <c r="K31" s="95"/>
      <c r="L31" s="95"/>
      <c r="M31" s="95"/>
      <c r="N31" s="95"/>
      <c r="O31" s="95"/>
      <c r="P31" s="95"/>
      <c r="Q31" s="95"/>
      <c r="R31" s="95"/>
      <c r="S31" s="95"/>
      <c r="T31" s="95"/>
      <c r="U31" s="95"/>
      <c r="V31" s="95"/>
      <c r="W31" s="95"/>
      <c r="X31" s="95"/>
      <c r="Y31" s="93"/>
      <c r="Z31" s="93"/>
      <c r="AA31" s="93"/>
      <c r="AB31" s="125"/>
      <c r="AC31" s="125"/>
      <c r="AD31" s="85"/>
      <c r="AE31" s="85"/>
      <c r="AF31" s="85"/>
      <c r="AG31" s="85"/>
      <c r="AH31" s="85"/>
      <c r="AI31" s="85"/>
      <c r="AJ31" s="85"/>
      <c r="AK31" s="85"/>
      <c r="AL31" s="85"/>
      <c r="AM31" s="85"/>
      <c r="AN31" s="85"/>
      <c r="AO31" s="85"/>
      <c r="AP31" s="85"/>
      <c r="AQ31" s="87"/>
      <c r="AR31" s="87"/>
      <c r="AS31" s="87"/>
      <c r="AT31" s="87"/>
      <c r="AU31" s="87"/>
    </row>
    <row r="32" spans="2:47" ht="24.95" customHeight="1">
      <c r="B32" s="554"/>
      <c r="C32" s="258" t="s">
        <v>212</v>
      </c>
      <c r="D32" s="489"/>
      <c r="E32" s="285" t="s">
        <v>362</v>
      </c>
      <c r="F32" s="95"/>
      <c r="G32" s="130"/>
      <c r="H32" s="131"/>
      <c r="I32" s="229"/>
      <c r="J32" s="95"/>
      <c r="K32" s="95"/>
      <c r="L32" s="95"/>
      <c r="M32" s="95"/>
      <c r="N32" s="95"/>
      <c r="O32" s="95"/>
      <c r="P32" s="95"/>
      <c r="Q32" s="95"/>
      <c r="R32" s="95"/>
      <c r="S32" s="95"/>
      <c r="T32" s="95"/>
      <c r="U32" s="95"/>
      <c r="V32" s="95"/>
      <c r="W32" s="95"/>
      <c r="X32" s="95"/>
      <c r="Y32" s="93"/>
      <c r="Z32" s="93"/>
      <c r="AA32" s="93"/>
      <c r="AB32" s="125"/>
      <c r="AC32" s="125"/>
      <c r="AD32" s="85"/>
      <c r="AE32" s="85"/>
      <c r="AF32" s="85"/>
      <c r="AG32" s="85"/>
      <c r="AH32" s="85"/>
      <c r="AI32" s="85"/>
      <c r="AJ32" s="85"/>
      <c r="AK32" s="85"/>
      <c r="AL32" s="85"/>
      <c r="AM32" s="85"/>
      <c r="AN32" s="85"/>
      <c r="AO32" s="85"/>
      <c r="AP32" s="85"/>
      <c r="AQ32" s="87"/>
      <c r="AR32" s="87"/>
      <c r="AS32" s="87"/>
      <c r="AT32" s="87"/>
      <c r="AU32" s="87"/>
    </row>
    <row r="33" spans="2:47" ht="24.95" customHeight="1">
      <c r="B33" s="554"/>
      <c r="C33" s="258" t="s">
        <v>213</v>
      </c>
      <c r="D33" s="459">
        <f>MIN(D32,D31)</f>
        <v>0</v>
      </c>
      <c r="E33" s="286" t="s">
        <v>230</v>
      </c>
      <c r="F33" s="95"/>
      <c r="G33" s="130"/>
      <c r="H33" s="131"/>
      <c r="I33" s="229"/>
      <c r="J33" s="95"/>
      <c r="K33" s="95"/>
      <c r="L33" s="95"/>
      <c r="M33" s="95"/>
      <c r="N33" s="95"/>
      <c r="O33" s="95"/>
      <c r="P33" s="95"/>
      <c r="Q33" s="95"/>
      <c r="R33" s="95"/>
      <c r="S33" s="95"/>
      <c r="T33" s="95"/>
      <c r="U33" s="95"/>
      <c r="V33" s="95"/>
      <c r="W33" s="95"/>
      <c r="X33" s="95"/>
      <c r="Y33" s="93"/>
      <c r="Z33" s="93"/>
      <c r="AA33" s="93"/>
      <c r="AB33" s="125"/>
      <c r="AC33" s="125"/>
      <c r="AD33" s="85"/>
      <c r="AE33" s="85"/>
      <c r="AF33" s="85"/>
      <c r="AG33" s="85"/>
      <c r="AH33" s="85"/>
      <c r="AI33" s="85"/>
      <c r="AJ33" s="85"/>
      <c r="AK33" s="85"/>
      <c r="AL33" s="85"/>
      <c r="AM33" s="85"/>
      <c r="AN33" s="85"/>
      <c r="AO33" s="85"/>
      <c r="AP33" s="85"/>
      <c r="AQ33" s="87"/>
      <c r="AR33" s="87"/>
      <c r="AS33" s="87"/>
      <c r="AT33" s="87"/>
      <c r="AU33" s="87"/>
    </row>
    <row r="34" spans="2:47" ht="24.95" customHeight="1" thickBot="1">
      <c r="B34" s="555"/>
      <c r="C34" s="259" t="s">
        <v>214</v>
      </c>
      <c r="D34" s="460">
        <f>D33</f>
        <v>0</v>
      </c>
      <c r="E34" s="452" t="s">
        <v>229</v>
      </c>
      <c r="F34" s="95"/>
      <c r="G34" s="130"/>
      <c r="H34" s="131"/>
      <c r="I34" s="229"/>
      <c r="J34" s="95"/>
      <c r="K34" s="95"/>
      <c r="L34" s="95"/>
      <c r="M34" s="95"/>
      <c r="N34" s="95"/>
      <c r="O34" s="95"/>
      <c r="P34" s="95"/>
      <c r="Q34" s="95"/>
      <c r="R34" s="95"/>
      <c r="S34" s="95"/>
      <c r="T34" s="95"/>
      <c r="U34" s="95"/>
      <c r="V34" s="95"/>
      <c r="W34" s="95"/>
      <c r="X34" s="95"/>
      <c r="Y34" s="93"/>
      <c r="Z34" s="93"/>
      <c r="AA34" s="93"/>
      <c r="AB34" s="125"/>
      <c r="AC34" s="125"/>
      <c r="AD34" s="85"/>
      <c r="AE34" s="85"/>
      <c r="AF34" s="85"/>
      <c r="AG34" s="85"/>
      <c r="AH34" s="85"/>
      <c r="AI34" s="85"/>
      <c r="AJ34" s="85"/>
      <c r="AK34" s="85"/>
      <c r="AL34" s="85"/>
      <c r="AM34" s="85"/>
      <c r="AN34" s="85"/>
      <c r="AO34" s="85"/>
      <c r="AP34" s="85"/>
      <c r="AQ34" s="87"/>
      <c r="AR34" s="87"/>
      <c r="AS34" s="87"/>
      <c r="AT34" s="87"/>
      <c r="AU34" s="87"/>
    </row>
    <row r="35" spans="2:47" ht="24.95" customHeight="1">
      <c r="B35" s="556" t="s">
        <v>223</v>
      </c>
      <c r="C35" s="453" t="s">
        <v>206</v>
      </c>
      <c r="D35" s="454"/>
      <c r="E35" s="455" t="s">
        <v>227</v>
      </c>
      <c r="F35" s="95"/>
      <c r="G35" s="130"/>
      <c r="H35" s="131"/>
      <c r="I35" s="229"/>
      <c r="J35" s="95"/>
      <c r="K35" s="95"/>
      <c r="L35" s="95"/>
      <c r="M35" s="95"/>
      <c r="N35" s="95"/>
      <c r="O35" s="95"/>
      <c r="P35" s="95"/>
      <c r="Q35" s="95"/>
      <c r="R35" s="95"/>
      <c r="S35" s="95"/>
      <c r="T35" s="95"/>
      <c r="U35" s="95"/>
      <c r="V35" s="95"/>
      <c r="W35" s="95"/>
      <c r="X35" s="95"/>
      <c r="Y35" s="93"/>
      <c r="Z35" s="93"/>
      <c r="AA35" s="93"/>
      <c r="AB35" s="125"/>
      <c r="AC35" s="125"/>
      <c r="AD35" s="85"/>
      <c r="AE35" s="85"/>
      <c r="AF35" s="85"/>
      <c r="AG35" s="85"/>
      <c r="AH35" s="85"/>
      <c r="AI35" s="85"/>
      <c r="AJ35" s="85"/>
      <c r="AK35" s="85"/>
      <c r="AL35" s="85"/>
      <c r="AM35" s="85"/>
      <c r="AN35" s="85"/>
      <c r="AO35" s="85"/>
      <c r="AP35" s="85"/>
      <c r="AQ35" s="87"/>
      <c r="AR35" s="87"/>
      <c r="AS35" s="87"/>
      <c r="AT35" s="87"/>
      <c r="AU35" s="87"/>
    </row>
    <row r="36" spans="2:47" ht="24.95" customHeight="1">
      <c r="B36" s="554"/>
      <c r="C36" s="258" t="s">
        <v>207</v>
      </c>
      <c r="D36" s="289"/>
      <c r="E36" s="279">
        <v>6</v>
      </c>
      <c r="F36" s="95"/>
      <c r="G36" s="130"/>
      <c r="H36" s="131"/>
      <c r="I36" s="229"/>
      <c r="J36" s="95"/>
      <c r="K36" s="95"/>
      <c r="L36" s="95"/>
      <c r="M36" s="95"/>
      <c r="N36" s="95"/>
      <c r="O36" s="95"/>
      <c r="P36" s="95"/>
      <c r="Q36" s="95"/>
      <c r="R36" s="95"/>
      <c r="S36" s="95"/>
      <c r="T36" s="95"/>
      <c r="U36" s="95"/>
      <c r="V36" s="95"/>
      <c r="W36" s="95"/>
      <c r="X36" s="95"/>
      <c r="Y36" s="93"/>
      <c r="Z36" s="93"/>
      <c r="AA36" s="93"/>
      <c r="AB36" s="125"/>
      <c r="AC36" s="125"/>
      <c r="AD36" s="85"/>
      <c r="AE36" s="85"/>
      <c r="AF36" s="85"/>
      <c r="AG36" s="85"/>
      <c r="AH36" s="85"/>
      <c r="AI36" s="85"/>
      <c r="AJ36" s="85"/>
      <c r="AK36" s="85"/>
      <c r="AL36" s="85"/>
      <c r="AM36" s="85"/>
      <c r="AN36" s="85"/>
      <c r="AO36" s="85"/>
      <c r="AP36" s="85"/>
      <c r="AQ36" s="87"/>
      <c r="AR36" s="87"/>
      <c r="AS36" s="87"/>
      <c r="AT36" s="87"/>
      <c r="AU36" s="87"/>
    </row>
    <row r="37" spans="2:47" ht="24.95" customHeight="1">
      <c r="B37" s="554"/>
      <c r="C37" s="258" t="s">
        <v>208</v>
      </c>
      <c r="D37" s="282"/>
      <c r="E37" s="279" t="s">
        <v>228</v>
      </c>
      <c r="F37" s="95"/>
      <c r="G37" s="130"/>
      <c r="H37" s="131"/>
      <c r="I37" s="229"/>
      <c r="J37" s="95"/>
      <c r="K37" s="95"/>
      <c r="L37" s="95"/>
      <c r="M37" s="95"/>
      <c r="N37" s="95"/>
      <c r="O37" s="95"/>
      <c r="P37" s="95"/>
      <c r="Q37" s="95"/>
      <c r="R37" s="95"/>
      <c r="S37" s="95"/>
      <c r="T37" s="95"/>
      <c r="U37" s="95"/>
      <c r="V37" s="95"/>
      <c r="W37" s="95"/>
      <c r="X37" s="95"/>
      <c r="Y37" s="93"/>
      <c r="Z37" s="93"/>
      <c r="AA37" s="93"/>
      <c r="AB37" s="125"/>
      <c r="AC37" s="125"/>
      <c r="AD37" s="85"/>
      <c r="AE37" s="85"/>
      <c r="AF37" s="85"/>
      <c r="AG37" s="85"/>
      <c r="AH37" s="85"/>
      <c r="AI37" s="85"/>
      <c r="AJ37" s="85"/>
      <c r="AK37" s="85"/>
      <c r="AL37" s="85"/>
      <c r="AM37" s="85"/>
      <c r="AN37" s="85"/>
      <c r="AO37" s="85"/>
      <c r="AP37" s="85"/>
      <c r="AQ37" s="87"/>
      <c r="AR37" s="87"/>
      <c r="AS37" s="87"/>
      <c r="AT37" s="87"/>
      <c r="AU37" s="87"/>
    </row>
    <row r="38" spans="2:47" ht="24.95" customHeight="1">
      <c r="B38" s="554"/>
      <c r="C38" s="258" t="s">
        <v>210</v>
      </c>
      <c r="D38" s="282" t="s">
        <v>215</v>
      </c>
      <c r="E38" s="284">
        <v>45071</v>
      </c>
      <c r="F38" s="95"/>
      <c r="G38" s="130"/>
      <c r="H38" s="131"/>
      <c r="I38" s="229"/>
      <c r="J38" s="95"/>
      <c r="K38" s="95"/>
      <c r="L38" s="95"/>
      <c r="M38" s="95"/>
      <c r="N38" s="95"/>
      <c r="O38" s="95"/>
      <c r="P38" s="95"/>
      <c r="Q38" s="95"/>
      <c r="R38" s="95"/>
      <c r="S38" s="95"/>
      <c r="T38" s="95"/>
      <c r="U38" s="95"/>
      <c r="V38" s="95"/>
      <c r="W38" s="95"/>
      <c r="X38" s="95"/>
      <c r="Y38" s="93"/>
      <c r="Z38" s="93"/>
      <c r="AA38" s="93"/>
      <c r="AB38" s="125"/>
      <c r="AC38" s="125"/>
      <c r="AD38" s="85"/>
      <c r="AE38" s="85"/>
      <c r="AF38" s="85"/>
      <c r="AG38" s="85"/>
      <c r="AH38" s="85"/>
      <c r="AI38" s="85"/>
      <c r="AJ38" s="85"/>
      <c r="AK38" s="85"/>
      <c r="AL38" s="85"/>
      <c r="AM38" s="85"/>
      <c r="AN38" s="85"/>
      <c r="AO38" s="85"/>
      <c r="AP38" s="85"/>
      <c r="AQ38" s="87"/>
      <c r="AR38" s="87"/>
      <c r="AS38" s="87"/>
      <c r="AT38" s="87"/>
      <c r="AU38" s="87"/>
    </row>
    <row r="39" spans="2:47" ht="24.95" customHeight="1">
      <c r="B39" s="554"/>
      <c r="C39" s="258" t="s">
        <v>211</v>
      </c>
      <c r="D39" s="287"/>
      <c r="E39" s="285">
        <v>200000</v>
      </c>
      <c r="F39" s="95"/>
      <c r="G39" s="130"/>
      <c r="H39" s="131"/>
      <c r="I39" s="229"/>
      <c r="J39" s="95"/>
      <c r="K39" s="95"/>
      <c r="L39" s="95"/>
      <c r="M39" s="95"/>
      <c r="N39" s="95"/>
      <c r="O39" s="95"/>
      <c r="P39" s="95"/>
      <c r="Q39" s="95"/>
      <c r="R39" s="95"/>
      <c r="S39" s="95"/>
      <c r="T39" s="95"/>
      <c r="U39" s="95"/>
      <c r="V39" s="95"/>
      <c r="W39" s="95"/>
      <c r="X39" s="95"/>
      <c r="Y39" s="93"/>
      <c r="Z39" s="93"/>
      <c r="AA39" s="93"/>
      <c r="AB39" s="125"/>
      <c r="AC39" s="125"/>
      <c r="AD39" s="85"/>
      <c r="AE39" s="85"/>
      <c r="AF39" s="85"/>
      <c r="AG39" s="85"/>
      <c r="AH39" s="85"/>
      <c r="AI39" s="85"/>
      <c r="AJ39" s="85"/>
      <c r="AK39" s="85"/>
      <c r="AL39" s="85"/>
      <c r="AM39" s="85"/>
      <c r="AN39" s="85"/>
      <c r="AO39" s="85"/>
      <c r="AP39" s="85"/>
      <c r="AQ39" s="87"/>
      <c r="AR39" s="87"/>
      <c r="AS39" s="87"/>
      <c r="AT39" s="87"/>
      <c r="AU39" s="87"/>
    </row>
    <row r="40" spans="2:47" ht="24.95" customHeight="1">
      <c r="B40" s="554"/>
      <c r="C40" s="258" t="s">
        <v>212</v>
      </c>
      <c r="D40" s="489"/>
      <c r="E40" s="285" t="s">
        <v>362</v>
      </c>
      <c r="F40" s="95"/>
      <c r="G40" s="130"/>
      <c r="H40" s="131"/>
      <c r="I40" s="229"/>
      <c r="J40" s="95"/>
      <c r="K40" s="95"/>
      <c r="L40" s="95"/>
      <c r="M40" s="95"/>
      <c r="N40" s="95"/>
      <c r="O40" s="95"/>
      <c r="P40" s="95"/>
      <c r="Q40" s="95"/>
      <c r="R40" s="95"/>
      <c r="S40" s="95"/>
      <c r="T40" s="95"/>
      <c r="U40" s="95"/>
      <c r="V40" s="95"/>
      <c r="W40" s="95"/>
      <c r="X40" s="95"/>
      <c r="Y40" s="93"/>
      <c r="Z40" s="93"/>
      <c r="AA40" s="93"/>
      <c r="AB40" s="125"/>
      <c r="AC40" s="125"/>
      <c r="AD40" s="85"/>
      <c r="AE40" s="85"/>
      <c r="AF40" s="85"/>
      <c r="AG40" s="85"/>
      <c r="AH40" s="85"/>
      <c r="AI40" s="85"/>
      <c r="AJ40" s="85"/>
      <c r="AK40" s="85"/>
      <c r="AL40" s="85"/>
      <c r="AM40" s="85"/>
      <c r="AN40" s="85"/>
      <c r="AO40" s="85"/>
      <c r="AP40" s="85"/>
      <c r="AQ40" s="87"/>
      <c r="AR40" s="87"/>
      <c r="AS40" s="87"/>
      <c r="AT40" s="87"/>
      <c r="AU40" s="87"/>
    </row>
    <row r="41" spans="2:47" ht="24.95" customHeight="1">
      <c r="B41" s="554"/>
      <c r="C41" s="258" t="s">
        <v>213</v>
      </c>
      <c r="D41" s="459">
        <f>MIN(D40,D39)</f>
        <v>0</v>
      </c>
      <c r="E41" s="286" t="s">
        <v>230</v>
      </c>
      <c r="F41" s="95"/>
      <c r="G41" s="130"/>
      <c r="H41" s="131"/>
      <c r="I41" s="229"/>
      <c r="J41" s="95"/>
      <c r="K41" s="95"/>
      <c r="L41" s="95"/>
      <c r="M41" s="95"/>
      <c r="N41" s="95"/>
      <c r="O41" s="95"/>
      <c r="P41" s="95"/>
      <c r="Q41" s="95"/>
      <c r="R41" s="95"/>
      <c r="S41" s="95"/>
      <c r="T41" s="95"/>
      <c r="U41" s="95"/>
      <c r="V41" s="95"/>
      <c r="W41" s="95"/>
      <c r="X41" s="95"/>
      <c r="Y41" s="93"/>
      <c r="Z41" s="93"/>
      <c r="AA41" s="93"/>
      <c r="AB41" s="125"/>
      <c r="AC41" s="125"/>
      <c r="AD41" s="85"/>
      <c r="AE41" s="85"/>
      <c r="AF41" s="85"/>
      <c r="AG41" s="85"/>
      <c r="AH41" s="85"/>
      <c r="AI41" s="85"/>
      <c r="AJ41" s="85"/>
      <c r="AK41" s="85"/>
      <c r="AL41" s="85"/>
      <c r="AM41" s="85"/>
      <c r="AN41" s="85"/>
      <c r="AO41" s="85"/>
      <c r="AP41" s="85"/>
      <c r="AQ41" s="87"/>
      <c r="AR41" s="87"/>
      <c r="AS41" s="87"/>
      <c r="AT41" s="87"/>
      <c r="AU41" s="87"/>
    </row>
    <row r="42" spans="2:47" ht="24.95" customHeight="1" thickBot="1">
      <c r="B42" s="555"/>
      <c r="C42" s="259" t="s">
        <v>214</v>
      </c>
      <c r="D42" s="460">
        <f>D41</f>
        <v>0</v>
      </c>
      <c r="E42" s="452" t="s">
        <v>229</v>
      </c>
      <c r="F42" s="95"/>
      <c r="G42" s="130"/>
      <c r="H42" s="131"/>
      <c r="I42" s="229"/>
      <c r="J42" s="95"/>
      <c r="K42" s="95"/>
      <c r="L42" s="95"/>
      <c r="M42" s="95"/>
      <c r="N42" s="95"/>
      <c r="O42" s="95"/>
      <c r="P42" s="95"/>
      <c r="Q42" s="95"/>
      <c r="R42" s="95"/>
      <c r="S42" s="95"/>
      <c r="T42" s="95"/>
      <c r="U42" s="95"/>
      <c r="V42" s="95"/>
      <c r="W42" s="95"/>
      <c r="X42" s="95"/>
      <c r="Y42" s="93"/>
      <c r="Z42" s="93"/>
      <c r="AA42" s="93"/>
      <c r="AB42" s="125"/>
      <c r="AC42" s="125"/>
      <c r="AD42" s="85"/>
      <c r="AE42" s="85"/>
      <c r="AF42" s="85"/>
      <c r="AG42" s="85"/>
      <c r="AH42" s="85"/>
      <c r="AI42" s="85"/>
      <c r="AJ42" s="85"/>
      <c r="AK42" s="85"/>
      <c r="AL42" s="85"/>
      <c r="AM42" s="85"/>
      <c r="AN42" s="85"/>
      <c r="AO42" s="85"/>
      <c r="AP42" s="85"/>
      <c r="AQ42" s="87"/>
      <c r="AR42" s="87"/>
      <c r="AS42" s="87"/>
      <c r="AT42" s="87"/>
      <c r="AU42" s="87"/>
    </row>
    <row r="43" spans="2:47" ht="24.95" customHeight="1">
      <c r="B43" s="556" t="s">
        <v>224</v>
      </c>
      <c r="C43" s="453" t="s">
        <v>206</v>
      </c>
      <c r="D43" s="454"/>
      <c r="E43" s="455" t="s">
        <v>227</v>
      </c>
      <c r="F43" s="95"/>
      <c r="G43" s="130"/>
      <c r="H43" s="131"/>
      <c r="I43" s="229"/>
      <c r="J43" s="95"/>
      <c r="K43" s="95"/>
      <c r="L43" s="95"/>
      <c r="M43" s="95"/>
      <c r="N43" s="95"/>
      <c r="O43" s="95"/>
      <c r="P43" s="95"/>
      <c r="Q43" s="95"/>
      <c r="R43" s="95"/>
      <c r="S43" s="95"/>
      <c r="T43" s="95"/>
      <c r="U43" s="95"/>
      <c r="V43" s="95"/>
      <c r="W43" s="95"/>
      <c r="X43" s="95"/>
      <c r="Y43" s="93"/>
      <c r="Z43" s="93"/>
      <c r="AA43" s="93"/>
      <c r="AB43" s="125"/>
      <c r="AC43" s="125"/>
      <c r="AD43" s="85"/>
      <c r="AE43" s="85"/>
      <c r="AF43" s="85"/>
      <c r="AG43" s="85"/>
      <c r="AH43" s="85"/>
      <c r="AI43" s="85"/>
      <c r="AJ43" s="85"/>
      <c r="AK43" s="85"/>
      <c r="AL43" s="85"/>
      <c r="AM43" s="85"/>
      <c r="AN43" s="85"/>
      <c r="AO43" s="85"/>
      <c r="AP43" s="85"/>
      <c r="AQ43" s="87"/>
      <c r="AR43" s="87"/>
      <c r="AS43" s="87"/>
      <c r="AT43" s="87"/>
      <c r="AU43" s="87"/>
    </row>
    <row r="44" spans="2:47" ht="24.95" customHeight="1">
      <c r="B44" s="554"/>
      <c r="C44" s="258" t="s">
        <v>207</v>
      </c>
      <c r="D44" s="289"/>
      <c r="E44" s="279">
        <v>6</v>
      </c>
      <c r="F44" s="95"/>
      <c r="G44" s="130"/>
      <c r="H44" s="131"/>
      <c r="I44" s="229"/>
      <c r="J44" s="95"/>
      <c r="K44" s="95"/>
      <c r="L44" s="95"/>
      <c r="M44" s="95"/>
      <c r="N44" s="95"/>
      <c r="O44" s="95"/>
      <c r="P44" s="95"/>
      <c r="Q44" s="95"/>
      <c r="R44" s="95"/>
      <c r="S44" s="95"/>
      <c r="T44" s="95"/>
      <c r="U44" s="95"/>
      <c r="V44" s="95"/>
      <c r="W44" s="95"/>
      <c r="X44" s="95"/>
      <c r="Y44" s="93"/>
      <c r="Z44" s="93"/>
      <c r="AA44" s="93"/>
      <c r="AB44" s="125"/>
      <c r="AC44" s="125"/>
      <c r="AD44" s="85"/>
      <c r="AE44" s="85"/>
      <c r="AF44" s="85"/>
      <c r="AG44" s="85"/>
      <c r="AH44" s="85"/>
      <c r="AI44" s="85"/>
      <c r="AJ44" s="85"/>
      <c r="AK44" s="85"/>
      <c r="AL44" s="85"/>
      <c r="AM44" s="85"/>
      <c r="AN44" s="85"/>
      <c r="AO44" s="85"/>
      <c r="AP44" s="85"/>
      <c r="AQ44" s="87"/>
      <c r="AR44" s="87"/>
      <c r="AS44" s="87"/>
      <c r="AT44" s="87"/>
      <c r="AU44" s="87"/>
    </row>
    <row r="45" spans="2:47" ht="24.95" customHeight="1">
      <c r="B45" s="554"/>
      <c r="C45" s="258" t="s">
        <v>208</v>
      </c>
      <c r="D45" s="282"/>
      <c r="E45" s="279" t="s">
        <v>228</v>
      </c>
      <c r="F45" s="95"/>
      <c r="G45" s="130"/>
      <c r="H45" s="131"/>
      <c r="I45" s="229"/>
      <c r="J45" s="95"/>
      <c r="K45" s="95"/>
      <c r="L45" s="95"/>
      <c r="M45" s="95"/>
      <c r="N45" s="95"/>
      <c r="O45" s="95"/>
      <c r="P45" s="95"/>
      <c r="Q45" s="95"/>
      <c r="R45" s="95"/>
      <c r="S45" s="95"/>
      <c r="T45" s="95"/>
      <c r="U45" s="95"/>
      <c r="V45" s="95"/>
      <c r="W45" s="95"/>
      <c r="X45" s="95"/>
      <c r="Y45" s="93"/>
      <c r="Z45" s="93"/>
      <c r="AA45" s="93"/>
      <c r="AB45" s="125"/>
      <c r="AC45" s="125"/>
      <c r="AD45" s="85"/>
      <c r="AE45" s="85"/>
      <c r="AF45" s="85"/>
      <c r="AG45" s="85"/>
      <c r="AH45" s="85"/>
      <c r="AI45" s="85"/>
      <c r="AJ45" s="85"/>
      <c r="AK45" s="85"/>
      <c r="AL45" s="85"/>
      <c r="AM45" s="85"/>
      <c r="AN45" s="85"/>
      <c r="AO45" s="85"/>
      <c r="AP45" s="85"/>
      <c r="AQ45" s="87"/>
      <c r="AR45" s="87"/>
      <c r="AS45" s="87"/>
      <c r="AT45" s="87"/>
      <c r="AU45" s="87"/>
    </row>
    <row r="46" spans="2:47" ht="24.95" customHeight="1">
      <c r="B46" s="554"/>
      <c r="C46" s="258" t="s">
        <v>210</v>
      </c>
      <c r="D46" s="282" t="s">
        <v>215</v>
      </c>
      <c r="E46" s="284">
        <v>45071</v>
      </c>
      <c r="F46" s="95"/>
      <c r="G46" s="130"/>
      <c r="H46" s="131"/>
      <c r="I46" s="229"/>
      <c r="J46" s="95"/>
      <c r="K46" s="95"/>
      <c r="L46" s="95"/>
      <c r="M46" s="95"/>
      <c r="N46" s="95"/>
      <c r="O46" s="95"/>
      <c r="P46" s="95"/>
      <c r="Q46" s="95"/>
      <c r="R46" s="95"/>
      <c r="S46" s="95"/>
      <c r="T46" s="95"/>
      <c r="U46" s="95"/>
      <c r="V46" s="95"/>
      <c r="W46" s="95"/>
      <c r="X46" s="95"/>
      <c r="Y46" s="93"/>
      <c r="Z46" s="93"/>
      <c r="AA46" s="93"/>
      <c r="AB46" s="125"/>
      <c r="AC46" s="125"/>
      <c r="AD46" s="85"/>
      <c r="AE46" s="85"/>
      <c r="AF46" s="85"/>
      <c r="AG46" s="85"/>
      <c r="AH46" s="85"/>
      <c r="AI46" s="85"/>
      <c r="AJ46" s="85"/>
      <c r="AK46" s="85"/>
      <c r="AL46" s="85"/>
      <c r="AM46" s="85"/>
      <c r="AN46" s="85"/>
      <c r="AO46" s="85"/>
      <c r="AP46" s="85"/>
      <c r="AQ46" s="87"/>
      <c r="AR46" s="87"/>
      <c r="AS46" s="87"/>
      <c r="AT46" s="87"/>
      <c r="AU46" s="87"/>
    </row>
    <row r="47" spans="2:47" ht="24.95" customHeight="1">
      <c r="B47" s="554"/>
      <c r="C47" s="258" t="s">
        <v>211</v>
      </c>
      <c r="D47" s="287"/>
      <c r="E47" s="285">
        <v>200000</v>
      </c>
      <c r="F47" s="95"/>
      <c r="G47" s="130"/>
      <c r="H47" s="131"/>
      <c r="I47" s="229"/>
      <c r="J47" s="95"/>
      <c r="K47" s="95"/>
      <c r="L47" s="95"/>
      <c r="M47" s="95"/>
      <c r="N47" s="95"/>
      <c r="O47" s="95"/>
      <c r="P47" s="95"/>
      <c r="Q47" s="95"/>
      <c r="R47" s="95"/>
      <c r="S47" s="95"/>
      <c r="T47" s="95"/>
      <c r="U47" s="95"/>
      <c r="V47" s="95"/>
      <c r="W47" s="95"/>
      <c r="X47" s="95"/>
      <c r="Y47" s="93"/>
      <c r="Z47" s="93"/>
      <c r="AA47" s="93"/>
      <c r="AB47" s="125"/>
      <c r="AC47" s="125"/>
      <c r="AD47" s="85"/>
      <c r="AE47" s="85"/>
      <c r="AF47" s="85"/>
      <c r="AG47" s="85"/>
      <c r="AH47" s="85"/>
      <c r="AI47" s="85"/>
      <c r="AJ47" s="85"/>
      <c r="AK47" s="85"/>
      <c r="AL47" s="85"/>
      <c r="AM47" s="85"/>
      <c r="AN47" s="85"/>
      <c r="AO47" s="85"/>
      <c r="AP47" s="85"/>
      <c r="AQ47" s="87"/>
      <c r="AR47" s="87"/>
      <c r="AS47" s="87"/>
      <c r="AT47" s="87"/>
      <c r="AU47" s="87"/>
    </row>
    <row r="48" spans="2:47" ht="24.95" customHeight="1">
      <c r="B48" s="554"/>
      <c r="C48" s="258" t="s">
        <v>212</v>
      </c>
      <c r="D48" s="489"/>
      <c r="E48" s="285" t="s">
        <v>362</v>
      </c>
      <c r="F48" s="95"/>
      <c r="G48" s="130"/>
      <c r="H48" s="131"/>
      <c r="I48" s="229"/>
      <c r="J48" s="95"/>
      <c r="K48" s="95"/>
      <c r="L48" s="95"/>
      <c r="M48" s="95"/>
      <c r="N48" s="95"/>
      <c r="O48" s="95"/>
      <c r="P48" s="95"/>
      <c r="Q48" s="95"/>
      <c r="R48" s="95"/>
      <c r="S48" s="95"/>
      <c r="T48" s="95"/>
      <c r="U48" s="95"/>
      <c r="V48" s="95"/>
      <c r="W48" s="95"/>
      <c r="X48" s="95"/>
      <c r="Y48" s="93"/>
      <c r="Z48" s="93"/>
      <c r="AA48" s="93"/>
      <c r="AB48" s="125"/>
      <c r="AC48" s="125"/>
      <c r="AD48" s="85"/>
      <c r="AE48" s="85"/>
      <c r="AF48" s="85"/>
      <c r="AG48" s="85"/>
      <c r="AH48" s="85"/>
      <c r="AI48" s="85"/>
      <c r="AJ48" s="85"/>
      <c r="AK48" s="85"/>
      <c r="AL48" s="85"/>
      <c r="AM48" s="85"/>
      <c r="AN48" s="85"/>
      <c r="AO48" s="85"/>
      <c r="AP48" s="85"/>
      <c r="AQ48" s="87"/>
      <c r="AR48" s="87"/>
      <c r="AS48" s="87"/>
      <c r="AT48" s="87"/>
      <c r="AU48" s="87"/>
    </row>
    <row r="49" spans="2:47" ht="24.95" customHeight="1">
      <c r="B49" s="554"/>
      <c r="C49" s="258" t="s">
        <v>213</v>
      </c>
      <c r="D49" s="459">
        <f>MIN(D48,D47)</f>
        <v>0</v>
      </c>
      <c r="E49" s="286" t="s">
        <v>230</v>
      </c>
      <c r="F49" s="95"/>
      <c r="G49" s="130"/>
      <c r="H49" s="131"/>
      <c r="I49" s="229"/>
      <c r="J49" s="95"/>
      <c r="K49" s="95"/>
      <c r="L49" s="95"/>
      <c r="M49" s="95"/>
      <c r="N49" s="95"/>
      <c r="O49" s="95"/>
      <c r="P49" s="95"/>
      <c r="Q49" s="95"/>
      <c r="R49" s="95"/>
      <c r="S49" s="95"/>
      <c r="T49" s="95"/>
      <c r="U49" s="95"/>
      <c r="V49" s="95"/>
      <c r="W49" s="95"/>
      <c r="X49" s="95"/>
      <c r="Y49" s="93"/>
      <c r="Z49" s="93"/>
      <c r="AA49" s="93"/>
      <c r="AB49" s="125"/>
      <c r="AC49" s="125"/>
      <c r="AD49" s="85"/>
      <c r="AE49" s="85"/>
      <c r="AF49" s="85"/>
      <c r="AG49" s="85"/>
      <c r="AH49" s="85"/>
      <c r="AI49" s="85"/>
      <c r="AJ49" s="85"/>
      <c r="AK49" s="85"/>
      <c r="AL49" s="85"/>
      <c r="AM49" s="85"/>
      <c r="AN49" s="85"/>
      <c r="AO49" s="85"/>
      <c r="AP49" s="85"/>
      <c r="AQ49" s="87"/>
      <c r="AR49" s="87"/>
      <c r="AS49" s="87"/>
      <c r="AT49" s="87"/>
      <c r="AU49" s="87"/>
    </row>
    <row r="50" spans="2:47" ht="24.95" customHeight="1" thickBot="1">
      <c r="B50" s="555"/>
      <c r="C50" s="259" t="s">
        <v>214</v>
      </c>
      <c r="D50" s="460">
        <f>D49</f>
        <v>0</v>
      </c>
      <c r="E50" s="452" t="s">
        <v>229</v>
      </c>
      <c r="F50" s="95"/>
      <c r="G50" s="130"/>
      <c r="H50" s="131"/>
      <c r="I50" s="229"/>
      <c r="J50" s="95"/>
      <c r="K50" s="95"/>
      <c r="L50" s="95"/>
      <c r="M50" s="95"/>
      <c r="N50" s="95"/>
      <c r="O50" s="95"/>
      <c r="P50" s="95"/>
      <c r="Q50" s="95"/>
      <c r="R50" s="95"/>
      <c r="S50" s="95"/>
      <c r="T50" s="95"/>
      <c r="U50" s="95"/>
      <c r="V50" s="95"/>
      <c r="W50" s="95"/>
      <c r="X50" s="95"/>
      <c r="Y50" s="93"/>
      <c r="Z50" s="93"/>
      <c r="AA50" s="93"/>
      <c r="AB50" s="125"/>
      <c r="AC50" s="125"/>
      <c r="AD50" s="85"/>
      <c r="AE50" s="85"/>
      <c r="AF50" s="85"/>
      <c r="AG50" s="85"/>
      <c r="AH50" s="85"/>
      <c r="AI50" s="85"/>
      <c r="AJ50" s="85"/>
      <c r="AK50" s="85"/>
      <c r="AL50" s="85"/>
      <c r="AM50" s="85"/>
      <c r="AN50" s="85"/>
      <c r="AO50" s="85"/>
      <c r="AP50" s="85"/>
      <c r="AQ50" s="87"/>
      <c r="AR50" s="87"/>
      <c r="AS50" s="87"/>
      <c r="AT50" s="87"/>
      <c r="AU50" s="87"/>
    </row>
    <row r="51" spans="2:47" ht="24.95" customHeight="1">
      <c r="B51" s="556" t="s">
        <v>225</v>
      </c>
      <c r="C51" s="453" t="s">
        <v>206</v>
      </c>
      <c r="D51" s="454"/>
      <c r="E51" s="455" t="s">
        <v>227</v>
      </c>
      <c r="F51" s="95"/>
      <c r="G51" s="130"/>
      <c r="H51" s="131"/>
      <c r="I51" s="229"/>
      <c r="J51" s="95"/>
      <c r="K51" s="95"/>
      <c r="L51" s="95"/>
      <c r="M51" s="95"/>
      <c r="N51" s="95"/>
      <c r="O51" s="95"/>
      <c r="P51" s="95"/>
      <c r="Q51" s="95"/>
      <c r="R51" s="95"/>
      <c r="S51" s="95"/>
      <c r="T51" s="95"/>
      <c r="U51" s="95"/>
      <c r="V51" s="95"/>
      <c r="W51" s="95"/>
      <c r="X51" s="95"/>
      <c r="Y51" s="93"/>
      <c r="Z51" s="93"/>
      <c r="AA51" s="93"/>
      <c r="AB51" s="125"/>
      <c r="AC51" s="125"/>
      <c r="AD51" s="85"/>
      <c r="AE51" s="85"/>
      <c r="AF51" s="85"/>
      <c r="AG51" s="85"/>
      <c r="AH51" s="85"/>
      <c r="AI51" s="85"/>
      <c r="AJ51" s="85"/>
      <c r="AK51" s="85"/>
      <c r="AL51" s="85"/>
      <c r="AM51" s="85"/>
      <c r="AN51" s="85"/>
      <c r="AO51" s="85"/>
      <c r="AP51" s="85"/>
      <c r="AQ51" s="87"/>
      <c r="AR51" s="87"/>
      <c r="AS51" s="87"/>
      <c r="AT51" s="87"/>
      <c r="AU51" s="87"/>
    </row>
    <row r="52" spans="2:47" ht="24.95" customHeight="1">
      <c r="B52" s="554"/>
      <c r="C52" s="258" t="s">
        <v>207</v>
      </c>
      <c r="D52" s="289"/>
      <c r="E52" s="279">
        <v>6</v>
      </c>
      <c r="F52" s="95"/>
      <c r="G52" s="130"/>
      <c r="H52" s="131"/>
      <c r="I52" s="229"/>
      <c r="J52" s="95"/>
      <c r="K52" s="95"/>
      <c r="L52" s="95"/>
      <c r="M52" s="95"/>
      <c r="N52" s="95"/>
      <c r="O52" s="95"/>
      <c r="P52" s="95"/>
      <c r="Q52" s="95"/>
      <c r="R52" s="95"/>
      <c r="S52" s="95"/>
      <c r="T52" s="95"/>
      <c r="U52" s="95"/>
      <c r="V52" s="95"/>
      <c r="W52" s="95"/>
      <c r="X52" s="95"/>
      <c r="Y52" s="93"/>
      <c r="Z52" s="93"/>
      <c r="AA52" s="93"/>
      <c r="AB52" s="125"/>
      <c r="AC52" s="125"/>
      <c r="AD52" s="85"/>
      <c r="AE52" s="85"/>
      <c r="AF52" s="85"/>
      <c r="AG52" s="85"/>
      <c r="AH52" s="85"/>
      <c r="AI52" s="85"/>
      <c r="AJ52" s="85"/>
      <c r="AK52" s="85"/>
      <c r="AL52" s="85"/>
      <c r="AM52" s="85"/>
      <c r="AN52" s="85"/>
      <c r="AO52" s="85"/>
      <c r="AP52" s="85"/>
      <c r="AQ52" s="87"/>
      <c r="AR52" s="87"/>
      <c r="AS52" s="87"/>
      <c r="AT52" s="87"/>
      <c r="AU52" s="87"/>
    </row>
    <row r="53" spans="2:47" ht="24.95" customHeight="1">
      <c r="B53" s="554"/>
      <c r="C53" s="258" t="s">
        <v>208</v>
      </c>
      <c r="D53" s="282"/>
      <c r="E53" s="279" t="s">
        <v>228</v>
      </c>
      <c r="F53" s="95"/>
      <c r="G53" s="130"/>
      <c r="H53" s="131"/>
      <c r="I53" s="229"/>
      <c r="J53" s="95"/>
      <c r="K53" s="95"/>
      <c r="L53" s="95"/>
      <c r="M53" s="95"/>
      <c r="N53" s="95"/>
      <c r="O53" s="95"/>
      <c r="P53" s="95"/>
      <c r="Q53" s="95"/>
      <c r="R53" s="95"/>
      <c r="S53" s="95"/>
      <c r="T53" s="95"/>
      <c r="U53" s="95"/>
      <c r="V53" s="95"/>
      <c r="W53" s="95"/>
      <c r="X53" s="95"/>
      <c r="Y53" s="93"/>
      <c r="Z53" s="93"/>
      <c r="AA53" s="93"/>
      <c r="AB53" s="125"/>
      <c r="AC53" s="125"/>
      <c r="AD53" s="85"/>
      <c r="AE53" s="85"/>
      <c r="AF53" s="85"/>
      <c r="AG53" s="85"/>
      <c r="AH53" s="85"/>
      <c r="AI53" s="85"/>
      <c r="AJ53" s="85"/>
      <c r="AK53" s="85"/>
      <c r="AL53" s="85"/>
      <c r="AM53" s="85"/>
      <c r="AN53" s="85"/>
      <c r="AO53" s="85"/>
      <c r="AP53" s="85"/>
      <c r="AQ53" s="87"/>
      <c r="AR53" s="87"/>
      <c r="AS53" s="87"/>
      <c r="AT53" s="87"/>
      <c r="AU53" s="87"/>
    </row>
    <row r="54" spans="2:47" ht="24.95" customHeight="1">
      <c r="B54" s="554"/>
      <c r="C54" s="258" t="s">
        <v>210</v>
      </c>
      <c r="D54" s="282" t="s">
        <v>215</v>
      </c>
      <c r="E54" s="284">
        <v>45071</v>
      </c>
      <c r="F54" s="95"/>
      <c r="G54" s="130"/>
      <c r="H54" s="131"/>
      <c r="I54" s="229"/>
      <c r="J54" s="95"/>
      <c r="K54" s="95"/>
      <c r="L54" s="95"/>
      <c r="M54" s="95"/>
      <c r="N54" s="95"/>
      <c r="O54" s="95"/>
      <c r="P54" s="95"/>
      <c r="Q54" s="95"/>
      <c r="R54" s="95"/>
      <c r="S54" s="95"/>
      <c r="T54" s="95"/>
      <c r="U54" s="95"/>
      <c r="V54" s="95"/>
      <c r="W54" s="95"/>
      <c r="X54" s="95"/>
      <c r="Y54" s="93"/>
      <c r="Z54" s="93"/>
      <c r="AA54" s="93"/>
      <c r="AB54" s="125"/>
      <c r="AC54" s="125"/>
      <c r="AD54" s="85"/>
      <c r="AE54" s="85"/>
      <c r="AF54" s="85"/>
      <c r="AG54" s="85"/>
      <c r="AH54" s="85"/>
      <c r="AI54" s="85"/>
      <c r="AJ54" s="85"/>
      <c r="AK54" s="85"/>
      <c r="AL54" s="85"/>
      <c r="AM54" s="85"/>
      <c r="AN54" s="85"/>
      <c r="AO54" s="85"/>
      <c r="AP54" s="85"/>
      <c r="AQ54" s="87"/>
      <c r="AR54" s="87"/>
      <c r="AS54" s="87"/>
      <c r="AT54" s="87"/>
      <c r="AU54" s="87"/>
    </row>
    <row r="55" spans="2:47" ht="24.95" customHeight="1">
      <c r="B55" s="554"/>
      <c r="C55" s="258" t="s">
        <v>211</v>
      </c>
      <c r="D55" s="287"/>
      <c r="E55" s="285">
        <v>200000</v>
      </c>
      <c r="F55" s="95"/>
      <c r="G55" s="130"/>
      <c r="H55" s="131"/>
      <c r="I55" s="229"/>
      <c r="J55" s="95"/>
      <c r="K55" s="95"/>
      <c r="L55" s="95"/>
      <c r="M55" s="95"/>
      <c r="N55" s="95"/>
      <c r="O55" s="95"/>
      <c r="P55" s="95"/>
      <c r="Q55" s="95"/>
      <c r="R55" s="95"/>
      <c r="S55" s="95"/>
      <c r="T55" s="95"/>
      <c r="U55" s="95"/>
      <c r="V55" s="95"/>
      <c r="W55" s="95"/>
      <c r="X55" s="95"/>
      <c r="Y55" s="93"/>
      <c r="Z55" s="93"/>
      <c r="AA55" s="93"/>
      <c r="AB55" s="125"/>
      <c r="AC55" s="125"/>
      <c r="AD55" s="85"/>
      <c r="AE55" s="85"/>
      <c r="AF55" s="85"/>
      <c r="AG55" s="85"/>
      <c r="AH55" s="85"/>
      <c r="AI55" s="85"/>
      <c r="AJ55" s="85"/>
      <c r="AK55" s="85"/>
      <c r="AL55" s="85"/>
      <c r="AM55" s="85"/>
      <c r="AN55" s="85"/>
      <c r="AO55" s="85"/>
      <c r="AP55" s="85"/>
      <c r="AQ55" s="87"/>
      <c r="AR55" s="87"/>
      <c r="AS55" s="87"/>
      <c r="AT55" s="87"/>
      <c r="AU55" s="87"/>
    </row>
    <row r="56" spans="2:47" ht="24.95" customHeight="1">
      <c r="B56" s="554"/>
      <c r="C56" s="258" t="s">
        <v>212</v>
      </c>
      <c r="D56" s="461"/>
      <c r="E56" s="285" t="s">
        <v>362</v>
      </c>
      <c r="F56" s="95"/>
      <c r="G56" s="130"/>
      <c r="H56" s="131"/>
      <c r="I56" s="229"/>
      <c r="J56" s="95"/>
      <c r="K56" s="95"/>
      <c r="L56" s="95"/>
      <c r="M56" s="95"/>
      <c r="N56" s="95"/>
      <c r="O56" s="95"/>
      <c r="P56" s="95"/>
      <c r="Q56" s="95"/>
      <c r="R56" s="95"/>
      <c r="S56" s="95"/>
      <c r="T56" s="95"/>
      <c r="U56" s="95"/>
      <c r="V56" s="95"/>
      <c r="W56" s="95"/>
      <c r="X56" s="95"/>
      <c r="Y56" s="93"/>
      <c r="Z56" s="93"/>
      <c r="AA56" s="93"/>
      <c r="AB56" s="125"/>
      <c r="AC56" s="125"/>
      <c r="AD56" s="85"/>
      <c r="AE56" s="85"/>
      <c r="AF56" s="85"/>
      <c r="AG56" s="85"/>
      <c r="AH56" s="85"/>
      <c r="AI56" s="85"/>
      <c r="AJ56" s="85"/>
      <c r="AK56" s="85"/>
      <c r="AL56" s="85"/>
      <c r="AM56" s="85"/>
      <c r="AN56" s="85"/>
      <c r="AO56" s="85"/>
      <c r="AP56" s="85"/>
      <c r="AQ56" s="87"/>
      <c r="AR56" s="87"/>
      <c r="AS56" s="87"/>
      <c r="AT56" s="87"/>
      <c r="AU56" s="87"/>
    </row>
    <row r="57" spans="2:47" ht="24.95" customHeight="1">
      <c r="B57" s="554"/>
      <c r="C57" s="258" t="s">
        <v>213</v>
      </c>
      <c r="D57" s="287">
        <f>MIN(D56,D55)</f>
        <v>0</v>
      </c>
      <c r="E57" s="286" t="s">
        <v>230</v>
      </c>
      <c r="F57" s="95"/>
      <c r="G57" s="130"/>
      <c r="H57" s="131"/>
      <c r="I57" s="229"/>
      <c r="J57" s="95"/>
      <c r="K57" s="95"/>
      <c r="L57" s="95"/>
      <c r="M57" s="95"/>
      <c r="N57" s="95"/>
      <c r="O57" s="95"/>
      <c r="P57" s="95"/>
      <c r="Q57" s="95"/>
      <c r="R57" s="95"/>
      <c r="S57" s="95"/>
      <c r="T57" s="95"/>
      <c r="U57" s="95"/>
      <c r="V57" s="95"/>
      <c r="W57" s="95"/>
      <c r="X57" s="95"/>
      <c r="Y57" s="93"/>
      <c r="Z57" s="93"/>
      <c r="AA57" s="93"/>
      <c r="AB57" s="125"/>
      <c r="AC57" s="125"/>
      <c r="AD57" s="85"/>
      <c r="AE57" s="85"/>
      <c r="AF57" s="85"/>
      <c r="AG57" s="85"/>
      <c r="AH57" s="85"/>
      <c r="AI57" s="85"/>
      <c r="AJ57" s="85"/>
      <c r="AK57" s="85"/>
      <c r="AL57" s="85"/>
      <c r="AM57" s="85"/>
      <c r="AN57" s="85"/>
      <c r="AO57" s="85"/>
      <c r="AP57" s="85"/>
      <c r="AQ57" s="87"/>
      <c r="AR57" s="87"/>
      <c r="AS57" s="87"/>
      <c r="AT57" s="87"/>
      <c r="AU57" s="87"/>
    </row>
    <row r="58" spans="2:47" ht="24.95" customHeight="1" thickBot="1">
      <c r="B58" s="555"/>
      <c r="C58" s="259" t="s">
        <v>214</v>
      </c>
      <c r="D58" s="288">
        <f>D57</f>
        <v>0</v>
      </c>
      <c r="E58" s="452" t="s">
        <v>229</v>
      </c>
      <c r="F58" s="95"/>
      <c r="G58" s="130"/>
      <c r="H58" s="131"/>
      <c r="I58" s="229"/>
      <c r="J58" s="95"/>
      <c r="K58" s="95"/>
      <c r="L58" s="95"/>
      <c r="M58" s="95"/>
      <c r="N58" s="95"/>
      <c r="O58" s="95"/>
      <c r="P58" s="95"/>
      <c r="Q58" s="95"/>
      <c r="R58" s="95"/>
      <c r="S58" s="95"/>
      <c r="T58" s="95"/>
      <c r="U58" s="95"/>
      <c r="V58" s="95"/>
      <c r="W58" s="95"/>
      <c r="X58" s="95"/>
      <c r="Y58" s="93"/>
      <c r="Z58" s="93"/>
      <c r="AA58" s="93"/>
      <c r="AB58" s="125"/>
      <c r="AC58" s="125"/>
      <c r="AD58" s="85"/>
      <c r="AE58" s="85"/>
      <c r="AF58" s="85"/>
      <c r="AG58" s="85"/>
      <c r="AH58" s="85"/>
      <c r="AI58" s="85"/>
      <c r="AJ58" s="85"/>
      <c r="AK58" s="85"/>
      <c r="AL58" s="85"/>
      <c r="AM58" s="85"/>
      <c r="AN58" s="85"/>
      <c r="AO58" s="85"/>
      <c r="AP58" s="85"/>
      <c r="AQ58" s="87"/>
      <c r="AR58" s="87"/>
      <c r="AS58" s="87"/>
      <c r="AT58" s="87"/>
      <c r="AU58" s="87"/>
    </row>
    <row r="59" spans="2:47" ht="24.95" customHeight="1">
      <c r="B59" s="556" t="s">
        <v>226</v>
      </c>
      <c r="C59" s="453" t="s">
        <v>206</v>
      </c>
      <c r="D59" s="454"/>
      <c r="E59" s="455" t="s">
        <v>227</v>
      </c>
      <c r="F59" s="95"/>
      <c r="G59" s="130"/>
      <c r="H59" s="131"/>
      <c r="I59" s="229"/>
      <c r="J59" s="95"/>
      <c r="K59" s="95"/>
      <c r="L59" s="95"/>
      <c r="M59" s="95"/>
      <c r="N59" s="95"/>
      <c r="O59" s="95"/>
      <c r="P59" s="95"/>
      <c r="Q59" s="95"/>
      <c r="R59" s="95"/>
      <c r="S59" s="95"/>
      <c r="T59" s="95"/>
      <c r="U59" s="95"/>
      <c r="V59" s="95"/>
      <c r="W59" s="95"/>
      <c r="X59" s="95"/>
      <c r="Y59" s="93"/>
      <c r="Z59" s="93"/>
      <c r="AA59" s="93"/>
      <c r="AB59" s="125"/>
      <c r="AC59" s="125"/>
      <c r="AD59" s="85"/>
      <c r="AE59" s="85"/>
      <c r="AF59" s="85"/>
      <c r="AG59" s="85"/>
      <c r="AH59" s="85"/>
      <c r="AI59" s="85"/>
      <c r="AJ59" s="85"/>
      <c r="AK59" s="85"/>
      <c r="AL59" s="85"/>
      <c r="AM59" s="85"/>
      <c r="AN59" s="85"/>
      <c r="AO59" s="85"/>
      <c r="AP59" s="85"/>
      <c r="AQ59" s="87"/>
      <c r="AR59" s="87"/>
      <c r="AS59" s="87"/>
      <c r="AT59" s="87"/>
      <c r="AU59" s="87"/>
    </row>
    <row r="60" spans="2:47" ht="24.95" customHeight="1">
      <c r="B60" s="554"/>
      <c r="C60" s="258" t="s">
        <v>207</v>
      </c>
      <c r="D60" s="289"/>
      <c r="E60" s="279">
        <v>6</v>
      </c>
      <c r="F60" s="95"/>
      <c r="G60" s="130"/>
      <c r="H60" s="131"/>
      <c r="I60" s="229"/>
      <c r="J60" s="95"/>
      <c r="K60" s="95"/>
      <c r="L60" s="95"/>
      <c r="M60" s="95"/>
      <c r="N60" s="95"/>
      <c r="O60" s="95"/>
      <c r="P60" s="95"/>
      <c r="Q60" s="95"/>
      <c r="R60" s="95"/>
      <c r="S60" s="95"/>
      <c r="T60" s="95"/>
      <c r="U60" s="95"/>
      <c r="V60" s="95"/>
      <c r="W60" s="95"/>
      <c r="X60" s="95"/>
      <c r="Y60" s="93"/>
      <c r="Z60" s="93"/>
      <c r="AA60" s="93"/>
      <c r="AB60" s="125"/>
      <c r="AC60" s="125"/>
      <c r="AD60" s="85"/>
      <c r="AE60" s="85"/>
      <c r="AF60" s="85"/>
      <c r="AG60" s="85"/>
      <c r="AH60" s="85"/>
      <c r="AI60" s="85"/>
      <c r="AJ60" s="85"/>
      <c r="AK60" s="85"/>
      <c r="AL60" s="85"/>
      <c r="AM60" s="85"/>
      <c r="AN60" s="85"/>
      <c r="AO60" s="85"/>
      <c r="AP60" s="85"/>
      <c r="AQ60" s="87"/>
      <c r="AR60" s="87"/>
      <c r="AS60" s="87"/>
      <c r="AT60" s="87"/>
      <c r="AU60" s="87"/>
    </row>
    <row r="61" spans="2:47" ht="24.95" customHeight="1">
      <c r="B61" s="554"/>
      <c r="C61" s="258" t="s">
        <v>208</v>
      </c>
      <c r="D61" s="282"/>
      <c r="E61" s="279" t="s">
        <v>228</v>
      </c>
      <c r="F61" s="95"/>
      <c r="G61" s="130"/>
      <c r="H61" s="131"/>
      <c r="I61" s="229"/>
      <c r="J61" s="95"/>
      <c r="K61" s="95"/>
      <c r="L61" s="95"/>
      <c r="M61" s="95"/>
      <c r="N61" s="95"/>
      <c r="O61" s="95"/>
      <c r="P61" s="95"/>
      <c r="Q61" s="95"/>
      <c r="R61" s="95"/>
      <c r="S61" s="95"/>
      <c r="T61" s="95"/>
      <c r="U61" s="95"/>
      <c r="V61" s="95"/>
      <c r="W61" s="95"/>
      <c r="X61" s="95"/>
      <c r="Y61" s="93"/>
      <c r="Z61" s="93"/>
      <c r="AA61" s="93"/>
      <c r="AB61" s="125"/>
      <c r="AC61" s="125"/>
      <c r="AD61" s="85"/>
      <c r="AE61" s="85"/>
      <c r="AF61" s="85"/>
      <c r="AG61" s="85"/>
      <c r="AH61" s="85"/>
      <c r="AI61" s="85"/>
      <c r="AJ61" s="85"/>
      <c r="AK61" s="85"/>
      <c r="AL61" s="85"/>
      <c r="AM61" s="85"/>
      <c r="AN61" s="85"/>
      <c r="AO61" s="85"/>
      <c r="AP61" s="85"/>
      <c r="AQ61" s="87"/>
      <c r="AR61" s="87"/>
      <c r="AS61" s="87"/>
      <c r="AT61" s="87"/>
      <c r="AU61" s="87"/>
    </row>
    <row r="62" spans="2:47" ht="24.95" customHeight="1">
      <c r="B62" s="554"/>
      <c r="C62" s="258" t="s">
        <v>210</v>
      </c>
      <c r="D62" s="282" t="s">
        <v>215</v>
      </c>
      <c r="E62" s="284">
        <v>45071</v>
      </c>
      <c r="F62" s="95"/>
      <c r="G62" s="130"/>
      <c r="H62" s="131"/>
      <c r="I62" s="229"/>
      <c r="J62" s="95"/>
      <c r="K62" s="95"/>
      <c r="L62" s="95"/>
      <c r="M62" s="95"/>
      <c r="N62" s="95"/>
      <c r="O62" s="95"/>
      <c r="P62" s="95"/>
      <c r="Q62" s="95"/>
      <c r="R62" s="95"/>
      <c r="S62" s="95"/>
      <c r="T62" s="95"/>
      <c r="U62" s="95"/>
      <c r="V62" s="95"/>
      <c r="W62" s="95"/>
      <c r="X62" s="95"/>
      <c r="Y62" s="93"/>
      <c r="Z62" s="93"/>
      <c r="AA62" s="93"/>
      <c r="AB62" s="125"/>
      <c r="AC62" s="125"/>
      <c r="AD62" s="85"/>
      <c r="AE62" s="85"/>
      <c r="AF62" s="85"/>
      <c r="AG62" s="85"/>
      <c r="AH62" s="85"/>
      <c r="AI62" s="85"/>
      <c r="AJ62" s="85"/>
      <c r="AK62" s="85"/>
      <c r="AL62" s="85"/>
      <c r="AM62" s="85"/>
      <c r="AN62" s="85"/>
      <c r="AO62" s="85"/>
      <c r="AP62" s="85"/>
      <c r="AQ62" s="87"/>
      <c r="AR62" s="87"/>
      <c r="AS62" s="87"/>
      <c r="AT62" s="87"/>
      <c r="AU62" s="87"/>
    </row>
    <row r="63" spans="2:47" ht="24.95" customHeight="1">
      <c r="B63" s="554"/>
      <c r="C63" s="258" t="s">
        <v>211</v>
      </c>
      <c r="D63" s="287"/>
      <c r="E63" s="285">
        <v>200000</v>
      </c>
      <c r="F63" s="95"/>
      <c r="G63" s="130"/>
      <c r="H63" s="131"/>
      <c r="I63" s="229"/>
      <c r="J63" s="95"/>
      <c r="K63" s="95"/>
      <c r="L63" s="95"/>
      <c r="M63" s="95"/>
      <c r="N63" s="95"/>
      <c r="O63" s="95"/>
      <c r="P63" s="95"/>
      <c r="Q63" s="95"/>
      <c r="R63" s="95"/>
      <c r="S63" s="95"/>
      <c r="T63" s="95"/>
      <c r="U63" s="95"/>
      <c r="V63" s="95"/>
      <c r="W63" s="95"/>
      <c r="X63" s="95"/>
      <c r="Y63" s="93"/>
      <c r="Z63" s="93"/>
      <c r="AA63" s="93"/>
      <c r="AB63" s="125"/>
      <c r="AC63" s="125"/>
      <c r="AD63" s="85"/>
      <c r="AE63" s="85"/>
      <c r="AF63" s="85"/>
      <c r="AG63" s="85"/>
      <c r="AH63" s="85"/>
      <c r="AI63" s="85"/>
      <c r="AJ63" s="85"/>
      <c r="AK63" s="85"/>
      <c r="AL63" s="85"/>
      <c r="AM63" s="85"/>
      <c r="AN63" s="85"/>
      <c r="AO63" s="85"/>
      <c r="AP63" s="85"/>
      <c r="AQ63" s="87"/>
      <c r="AR63" s="87"/>
      <c r="AS63" s="87"/>
      <c r="AT63" s="87"/>
      <c r="AU63" s="87"/>
    </row>
    <row r="64" spans="2:47" ht="24.95" customHeight="1">
      <c r="B64" s="554"/>
      <c r="C64" s="258" t="s">
        <v>212</v>
      </c>
      <c r="D64" s="461"/>
      <c r="E64" s="285" t="s">
        <v>362</v>
      </c>
      <c r="F64" s="95"/>
      <c r="G64" s="130"/>
      <c r="H64" s="131"/>
      <c r="I64" s="229"/>
      <c r="J64" s="95"/>
      <c r="K64" s="95"/>
      <c r="L64" s="95"/>
      <c r="M64" s="95"/>
      <c r="N64" s="95"/>
      <c r="O64" s="95"/>
      <c r="P64" s="95"/>
      <c r="Q64" s="95"/>
      <c r="R64" s="95"/>
      <c r="S64" s="95"/>
      <c r="T64" s="95"/>
      <c r="U64" s="95"/>
      <c r="V64" s="95"/>
      <c r="W64" s="95"/>
      <c r="X64" s="95"/>
      <c r="Y64" s="93"/>
      <c r="Z64" s="93"/>
      <c r="AA64" s="93"/>
      <c r="AB64" s="125"/>
      <c r="AC64" s="125"/>
      <c r="AD64" s="85"/>
      <c r="AE64" s="85"/>
      <c r="AF64" s="85"/>
      <c r="AG64" s="85"/>
      <c r="AH64" s="85"/>
      <c r="AI64" s="85"/>
      <c r="AJ64" s="85"/>
      <c r="AK64" s="85"/>
      <c r="AL64" s="85"/>
      <c r="AM64" s="85"/>
      <c r="AN64" s="85"/>
      <c r="AO64" s="85"/>
      <c r="AP64" s="85"/>
      <c r="AQ64" s="87"/>
      <c r="AR64" s="87"/>
      <c r="AS64" s="87"/>
      <c r="AT64" s="87"/>
      <c r="AU64" s="87"/>
    </row>
    <row r="65" spans="2:47" ht="24.95" customHeight="1">
      <c r="B65" s="554"/>
      <c r="C65" s="258" t="s">
        <v>213</v>
      </c>
      <c r="D65" s="287">
        <f>MIN(D64,D63)</f>
        <v>0</v>
      </c>
      <c r="E65" s="286" t="s">
        <v>230</v>
      </c>
      <c r="F65" s="95"/>
      <c r="G65" s="130"/>
      <c r="H65" s="131"/>
      <c r="I65" s="229"/>
      <c r="J65" s="95"/>
      <c r="K65" s="95"/>
      <c r="L65" s="95"/>
      <c r="M65" s="95"/>
      <c r="N65" s="95"/>
      <c r="O65" s="95"/>
      <c r="P65" s="95"/>
      <c r="Q65" s="95"/>
      <c r="R65" s="95"/>
      <c r="S65" s="95"/>
      <c r="T65" s="95"/>
      <c r="U65" s="95"/>
      <c r="V65" s="95"/>
      <c r="W65" s="95"/>
      <c r="X65" s="95"/>
      <c r="Y65" s="93"/>
      <c r="Z65" s="93"/>
      <c r="AA65" s="93"/>
      <c r="AB65" s="125"/>
      <c r="AC65" s="125"/>
      <c r="AD65" s="85"/>
      <c r="AE65" s="85"/>
      <c r="AF65" s="85"/>
      <c r="AG65" s="85"/>
      <c r="AH65" s="85"/>
      <c r="AI65" s="85"/>
      <c r="AJ65" s="85"/>
      <c r="AK65" s="85"/>
      <c r="AL65" s="85"/>
      <c r="AM65" s="85"/>
      <c r="AN65" s="85"/>
      <c r="AO65" s="85"/>
      <c r="AP65" s="85"/>
      <c r="AQ65" s="87"/>
      <c r="AR65" s="87"/>
      <c r="AS65" s="87"/>
      <c r="AT65" s="87"/>
      <c r="AU65" s="87"/>
    </row>
    <row r="66" spans="2:47" ht="24.95" customHeight="1" thickBot="1">
      <c r="B66" s="555"/>
      <c r="C66" s="259" t="s">
        <v>214</v>
      </c>
      <c r="D66" s="288">
        <f>D65</f>
        <v>0</v>
      </c>
      <c r="E66" s="452" t="s">
        <v>229</v>
      </c>
      <c r="F66" s="95"/>
      <c r="G66" s="130"/>
      <c r="H66" s="131"/>
      <c r="I66" s="229"/>
      <c r="J66" s="95"/>
      <c r="K66" s="95"/>
      <c r="L66" s="95"/>
      <c r="M66" s="95"/>
      <c r="N66" s="95"/>
      <c r="O66" s="95"/>
      <c r="P66" s="95"/>
      <c r="Q66" s="95"/>
      <c r="R66" s="95"/>
      <c r="S66" s="95"/>
      <c r="T66" s="95"/>
      <c r="U66" s="95"/>
      <c r="V66" s="95"/>
      <c r="W66" s="95"/>
      <c r="X66" s="95"/>
      <c r="Y66" s="93"/>
      <c r="Z66" s="93"/>
      <c r="AA66" s="93"/>
      <c r="AB66" s="125"/>
      <c r="AC66" s="125"/>
      <c r="AD66" s="85"/>
      <c r="AE66" s="85"/>
      <c r="AF66" s="85"/>
      <c r="AG66" s="85"/>
      <c r="AH66" s="85"/>
      <c r="AI66" s="85"/>
      <c r="AJ66" s="85"/>
      <c r="AK66" s="85"/>
      <c r="AL66" s="85"/>
      <c r="AM66" s="85"/>
      <c r="AN66" s="85"/>
      <c r="AO66" s="85"/>
      <c r="AP66" s="85"/>
      <c r="AQ66" s="87"/>
      <c r="AR66" s="87"/>
      <c r="AS66" s="87"/>
      <c r="AT66" s="87"/>
      <c r="AU66" s="87"/>
    </row>
    <row r="67" spans="2:47" ht="24.95" customHeight="1">
      <c r="B67" s="556" t="s">
        <v>232</v>
      </c>
      <c r="C67" s="453" t="s">
        <v>206</v>
      </c>
      <c r="D67" s="454"/>
      <c r="E67" s="455" t="s">
        <v>227</v>
      </c>
      <c r="F67" s="95"/>
      <c r="G67" s="130"/>
      <c r="H67" s="131"/>
      <c r="I67" s="229"/>
      <c r="J67" s="95"/>
      <c r="K67" s="95"/>
      <c r="L67" s="95"/>
      <c r="M67" s="95"/>
      <c r="N67" s="95"/>
      <c r="O67" s="95"/>
      <c r="P67" s="95"/>
      <c r="Q67" s="95"/>
      <c r="R67" s="95"/>
      <c r="S67" s="95"/>
      <c r="T67" s="95"/>
      <c r="U67" s="95"/>
      <c r="V67" s="95"/>
      <c r="W67" s="95"/>
      <c r="X67" s="95"/>
      <c r="Y67" s="93"/>
      <c r="Z67" s="93"/>
      <c r="AA67" s="93"/>
      <c r="AB67" s="125"/>
      <c r="AC67" s="125"/>
      <c r="AD67" s="85"/>
      <c r="AE67" s="85"/>
      <c r="AF67" s="85"/>
      <c r="AG67" s="85"/>
      <c r="AH67" s="85"/>
      <c r="AI67" s="85"/>
      <c r="AJ67" s="85"/>
      <c r="AK67" s="85"/>
      <c r="AL67" s="85"/>
      <c r="AM67" s="85"/>
      <c r="AN67" s="85"/>
      <c r="AO67" s="85"/>
      <c r="AP67" s="85"/>
      <c r="AQ67" s="87"/>
      <c r="AR67" s="87"/>
      <c r="AS67" s="87"/>
      <c r="AT67" s="87"/>
      <c r="AU67" s="87"/>
    </row>
    <row r="68" spans="2:47" ht="24.95" customHeight="1">
      <c r="B68" s="554"/>
      <c r="C68" s="258" t="s">
        <v>207</v>
      </c>
      <c r="D68" s="289"/>
      <c r="E68" s="279">
        <v>6</v>
      </c>
      <c r="F68" s="95"/>
      <c r="G68" s="130"/>
      <c r="H68" s="131"/>
      <c r="I68" s="229"/>
      <c r="J68" s="95"/>
      <c r="K68" s="95"/>
      <c r="L68" s="95"/>
      <c r="M68" s="95"/>
      <c r="N68" s="95"/>
      <c r="O68" s="95"/>
      <c r="P68" s="95"/>
      <c r="Q68" s="95"/>
      <c r="R68" s="95"/>
      <c r="S68" s="95"/>
      <c r="T68" s="95"/>
      <c r="U68" s="95"/>
      <c r="V68" s="95"/>
      <c r="W68" s="95"/>
      <c r="X68" s="95"/>
      <c r="Y68" s="93"/>
      <c r="Z68" s="93"/>
      <c r="AA68" s="93"/>
      <c r="AB68" s="125"/>
      <c r="AC68" s="125"/>
      <c r="AD68" s="85"/>
      <c r="AE68" s="85"/>
      <c r="AF68" s="85"/>
      <c r="AG68" s="85"/>
      <c r="AH68" s="85"/>
      <c r="AI68" s="85"/>
      <c r="AJ68" s="85"/>
      <c r="AK68" s="85"/>
      <c r="AL68" s="85"/>
      <c r="AM68" s="85"/>
      <c r="AN68" s="85"/>
      <c r="AO68" s="85"/>
      <c r="AP68" s="85"/>
      <c r="AQ68" s="87"/>
      <c r="AR68" s="87"/>
      <c r="AS68" s="87"/>
      <c r="AT68" s="87"/>
      <c r="AU68" s="87"/>
    </row>
    <row r="69" spans="2:47" ht="24.95" customHeight="1">
      <c r="B69" s="554"/>
      <c r="C69" s="258" t="s">
        <v>208</v>
      </c>
      <c r="D69" s="282"/>
      <c r="E69" s="279" t="s">
        <v>228</v>
      </c>
      <c r="F69" s="95"/>
      <c r="G69" s="130"/>
      <c r="H69" s="131"/>
      <c r="I69" s="229"/>
      <c r="J69" s="95"/>
      <c r="K69" s="95"/>
      <c r="L69" s="95"/>
      <c r="M69" s="95"/>
      <c r="N69" s="95"/>
      <c r="O69" s="95"/>
      <c r="P69" s="95"/>
      <c r="Q69" s="95"/>
      <c r="R69" s="95"/>
      <c r="S69" s="95"/>
      <c r="T69" s="95"/>
      <c r="U69" s="95"/>
      <c r="V69" s="95"/>
      <c r="W69" s="95"/>
      <c r="X69" s="95"/>
      <c r="Y69" s="93"/>
      <c r="Z69" s="93"/>
      <c r="AA69" s="93"/>
      <c r="AB69" s="125"/>
      <c r="AC69" s="125"/>
      <c r="AD69" s="85"/>
      <c r="AE69" s="85"/>
      <c r="AF69" s="85"/>
      <c r="AG69" s="85"/>
      <c r="AH69" s="85"/>
      <c r="AI69" s="85"/>
      <c r="AJ69" s="85"/>
      <c r="AK69" s="85"/>
      <c r="AL69" s="85"/>
      <c r="AM69" s="85"/>
      <c r="AN69" s="85"/>
      <c r="AO69" s="85"/>
      <c r="AP69" s="85"/>
      <c r="AQ69" s="87"/>
      <c r="AR69" s="87"/>
      <c r="AS69" s="87"/>
      <c r="AT69" s="87"/>
      <c r="AU69" s="87"/>
    </row>
    <row r="70" spans="2:47" ht="24.95" customHeight="1">
      <c r="B70" s="554"/>
      <c r="C70" s="258" t="s">
        <v>210</v>
      </c>
      <c r="D70" s="282" t="s">
        <v>215</v>
      </c>
      <c r="E70" s="284">
        <v>45071</v>
      </c>
      <c r="F70" s="95"/>
      <c r="G70" s="130"/>
      <c r="H70" s="131"/>
      <c r="I70" s="229"/>
      <c r="J70" s="95"/>
      <c r="K70" s="95"/>
      <c r="L70" s="95"/>
      <c r="M70" s="95"/>
      <c r="N70" s="95"/>
      <c r="O70" s="95"/>
      <c r="P70" s="95"/>
      <c r="Q70" s="95"/>
      <c r="R70" s="95"/>
      <c r="S70" s="95"/>
      <c r="T70" s="95"/>
      <c r="U70" s="95"/>
      <c r="V70" s="95"/>
      <c r="W70" s="95"/>
      <c r="X70" s="95"/>
      <c r="Y70" s="93"/>
      <c r="Z70" s="93"/>
      <c r="AA70" s="93"/>
      <c r="AB70" s="125"/>
      <c r="AC70" s="125"/>
      <c r="AD70" s="85"/>
      <c r="AE70" s="85"/>
      <c r="AF70" s="85"/>
      <c r="AG70" s="85"/>
      <c r="AH70" s="85"/>
      <c r="AI70" s="85"/>
      <c r="AJ70" s="85"/>
      <c r="AK70" s="85"/>
      <c r="AL70" s="85"/>
      <c r="AM70" s="85"/>
      <c r="AN70" s="85"/>
      <c r="AO70" s="85"/>
      <c r="AP70" s="85"/>
      <c r="AQ70" s="87"/>
      <c r="AR70" s="87"/>
      <c r="AS70" s="87"/>
      <c r="AT70" s="87"/>
      <c r="AU70" s="87"/>
    </row>
    <row r="71" spans="2:47" ht="24.95" customHeight="1">
      <c r="B71" s="554"/>
      <c r="C71" s="258" t="s">
        <v>211</v>
      </c>
      <c r="D71" s="287"/>
      <c r="E71" s="285">
        <v>200000</v>
      </c>
      <c r="F71" s="95"/>
      <c r="G71" s="130"/>
      <c r="H71" s="131"/>
      <c r="I71" s="229"/>
      <c r="J71" s="95"/>
      <c r="K71" s="95"/>
      <c r="L71" s="95"/>
      <c r="M71" s="95"/>
      <c r="N71" s="95"/>
      <c r="O71" s="95"/>
      <c r="P71" s="95"/>
      <c r="Q71" s="95"/>
      <c r="R71" s="95"/>
      <c r="S71" s="95"/>
      <c r="T71" s="95"/>
      <c r="U71" s="95"/>
      <c r="V71" s="95"/>
      <c r="W71" s="95"/>
      <c r="X71" s="95"/>
      <c r="Y71" s="93"/>
      <c r="Z71" s="93"/>
      <c r="AA71" s="93"/>
      <c r="AB71" s="125"/>
      <c r="AC71" s="125"/>
      <c r="AD71" s="85"/>
      <c r="AE71" s="85"/>
      <c r="AF71" s="85"/>
      <c r="AG71" s="85"/>
      <c r="AH71" s="85"/>
      <c r="AI71" s="85"/>
      <c r="AJ71" s="85"/>
      <c r="AK71" s="85"/>
      <c r="AL71" s="85"/>
      <c r="AM71" s="85"/>
      <c r="AN71" s="85"/>
      <c r="AO71" s="85"/>
      <c r="AP71" s="85"/>
      <c r="AQ71" s="87"/>
      <c r="AR71" s="87"/>
      <c r="AS71" s="87"/>
      <c r="AT71" s="87"/>
      <c r="AU71" s="87"/>
    </row>
    <row r="72" spans="2:47" ht="24.95" customHeight="1">
      <c r="B72" s="554"/>
      <c r="C72" s="258" t="s">
        <v>212</v>
      </c>
      <c r="D72" s="461"/>
      <c r="E72" s="285" t="s">
        <v>362</v>
      </c>
      <c r="F72" s="95"/>
      <c r="G72" s="130"/>
      <c r="H72" s="131"/>
      <c r="I72" s="229"/>
      <c r="J72" s="95"/>
      <c r="K72" s="95"/>
      <c r="L72" s="95"/>
      <c r="M72" s="95"/>
      <c r="N72" s="95"/>
      <c r="O72" s="95"/>
      <c r="P72" s="95"/>
      <c r="Q72" s="95"/>
      <c r="R72" s="95"/>
      <c r="S72" s="95"/>
      <c r="T72" s="95"/>
      <c r="U72" s="95"/>
      <c r="V72" s="95"/>
      <c r="W72" s="95"/>
      <c r="X72" s="95"/>
      <c r="Y72" s="93"/>
      <c r="Z72" s="93"/>
      <c r="AA72" s="93"/>
      <c r="AB72" s="125"/>
      <c r="AC72" s="125"/>
      <c r="AD72" s="85"/>
      <c r="AE72" s="85"/>
      <c r="AF72" s="85"/>
      <c r="AG72" s="85"/>
      <c r="AH72" s="85"/>
      <c r="AI72" s="85"/>
      <c r="AJ72" s="85"/>
      <c r="AK72" s="85"/>
      <c r="AL72" s="85"/>
      <c r="AM72" s="85"/>
      <c r="AN72" s="85"/>
      <c r="AO72" s="85"/>
      <c r="AP72" s="85"/>
      <c r="AQ72" s="87"/>
      <c r="AR72" s="87"/>
      <c r="AS72" s="87"/>
      <c r="AT72" s="87"/>
      <c r="AU72" s="87"/>
    </row>
    <row r="73" spans="2:47" ht="24.95" customHeight="1">
      <c r="B73" s="554"/>
      <c r="C73" s="258" t="s">
        <v>213</v>
      </c>
      <c r="D73" s="287">
        <f>MIN(D72,D71)</f>
        <v>0</v>
      </c>
      <c r="E73" s="286" t="s">
        <v>230</v>
      </c>
      <c r="F73" s="95"/>
      <c r="G73" s="130"/>
      <c r="H73" s="131"/>
      <c r="I73" s="229"/>
      <c r="J73" s="95"/>
      <c r="K73" s="95"/>
      <c r="L73" s="95"/>
      <c r="M73" s="95"/>
      <c r="N73" s="95"/>
      <c r="O73" s="95"/>
      <c r="P73" s="95"/>
      <c r="Q73" s="95"/>
      <c r="R73" s="95"/>
      <c r="S73" s="95"/>
      <c r="T73" s="95"/>
      <c r="U73" s="95"/>
      <c r="V73" s="95"/>
      <c r="W73" s="95"/>
      <c r="X73" s="95"/>
      <c r="Y73" s="93"/>
      <c r="Z73" s="93"/>
      <c r="AA73" s="93"/>
      <c r="AB73" s="125"/>
      <c r="AC73" s="125"/>
      <c r="AD73" s="85"/>
      <c r="AE73" s="85"/>
      <c r="AF73" s="85"/>
      <c r="AG73" s="85"/>
      <c r="AH73" s="85"/>
      <c r="AI73" s="85"/>
      <c r="AJ73" s="85"/>
      <c r="AK73" s="85"/>
      <c r="AL73" s="85"/>
      <c r="AM73" s="85"/>
      <c r="AN73" s="85"/>
      <c r="AO73" s="85"/>
      <c r="AP73" s="85"/>
      <c r="AQ73" s="87"/>
      <c r="AR73" s="87"/>
      <c r="AS73" s="87"/>
      <c r="AT73" s="87"/>
      <c r="AU73" s="87"/>
    </row>
    <row r="74" spans="2:47" ht="24.95" customHeight="1" thickBot="1">
      <c r="B74" s="555"/>
      <c r="C74" s="259" t="s">
        <v>214</v>
      </c>
      <c r="D74" s="288">
        <f>D73</f>
        <v>0</v>
      </c>
      <c r="E74" s="452" t="s">
        <v>229</v>
      </c>
      <c r="F74" s="95"/>
      <c r="G74" s="130"/>
      <c r="H74" s="131"/>
      <c r="I74" s="229"/>
      <c r="J74" s="95"/>
      <c r="K74" s="95"/>
      <c r="L74" s="95"/>
      <c r="M74" s="95"/>
      <c r="N74" s="95"/>
      <c r="O74" s="95"/>
      <c r="P74" s="95"/>
      <c r="Q74" s="95"/>
      <c r="R74" s="95"/>
      <c r="S74" s="95"/>
      <c r="T74" s="95"/>
      <c r="U74" s="95"/>
      <c r="V74" s="95"/>
      <c r="W74" s="95"/>
      <c r="X74" s="95"/>
      <c r="Y74" s="93"/>
      <c r="Z74" s="93"/>
      <c r="AA74" s="93"/>
      <c r="AB74" s="125"/>
      <c r="AC74" s="125"/>
      <c r="AD74" s="85"/>
      <c r="AE74" s="85"/>
      <c r="AF74" s="85"/>
      <c r="AG74" s="85"/>
      <c r="AH74" s="85"/>
      <c r="AI74" s="85"/>
      <c r="AJ74" s="85"/>
      <c r="AK74" s="85"/>
      <c r="AL74" s="85"/>
      <c r="AM74" s="85"/>
      <c r="AN74" s="85"/>
      <c r="AO74" s="85"/>
      <c r="AP74" s="85"/>
      <c r="AQ74" s="87"/>
      <c r="AR74" s="87"/>
      <c r="AS74" s="87"/>
      <c r="AT74" s="87"/>
      <c r="AU74" s="87"/>
    </row>
    <row r="75" spans="2:47" ht="24.95" customHeight="1">
      <c r="B75" s="556" t="s">
        <v>233</v>
      </c>
      <c r="C75" s="453" t="s">
        <v>206</v>
      </c>
      <c r="D75" s="454"/>
      <c r="E75" s="455" t="s">
        <v>227</v>
      </c>
      <c r="F75" s="95"/>
      <c r="G75" s="130"/>
      <c r="H75" s="131"/>
      <c r="I75" s="229"/>
      <c r="J75" s="95"/>
      <c r="K75" s="95"/>
      <c r="L75" s="95"/>
      <c r="M75" s="95"/>
      <c r="N75" s="95"/>
      <c r="O75" s="95"/>
      <c r="P75" s="95"/>
      <c r="Q75" s="95"/>
      <c r="R75" s="95"/>
      <c r="S75" s="95"/>
      <c r="T75" s="95"/>
      <c r="U75" s="95"/>
      <c r="V75" s="95"/>
      <c r="W75" s="95"/>
      <c r="X75" s="95"/>
      <c r="Y75" s="93"/>
      <c r="Z75" s="93"/>
      <c r="AA75" s="93"/>
      <c r="AB75" s="125"/>
      <c r="AC75" s="125"/>
      <c r="AD75" s="85"/>
      <c r="AE75" s="85"/>
      <c r="AF75" s="85"/>
      <c r="AG75" s="85"/>
      <c r="AH75" s="85"/>
      <c r="AI75" s="85"/>
      <c r="AJ75" s="85"/>
      <c r="AK75" s="85"/>
      <c r="AL75" s="85"/>
      <c r="AM75" s="85"/>
      <c r="AN75" s="85"/>
      <c r="AO75" s="85"/>
      <c r="AP75" s="85"/>
      <c r="AQ75" s="87"/>
      <c r="AR75" s="87"/>
      <c r="AS75" s="87"/>
      <c r="AT75" s="87"/>
      <c r="AU75" s="87"/>
    </row>
    <row r="76" spans="2:47" ht="24.95" customHeight="1">
      <c r="B76" s="554"/>
      <c r="C76" s="258" t="s">
        <v>207</v>
      </c>
      <c r="D76" s="289"/>
      <c r="E76" s="279">
        <v>6</v>
      </c>
      <c r="F76" s="95"/>
      <c r="G76" s="130"/>
      <c r="H76" s="131"/>
      <c r="I76" s="229"/>
      <c r="J76" s="95"/>
      <c r="K76" s="95"/>
      <c r="L76" s="95"/>
      <c r="M76" s="95"/>
      <c r="N76" s="95"/>
      <c r="O76" s="95"/>
      <c r="P76" s="95"/>
      <c r="Q76" s="95"/>
      <c r="R76" s="95"/>
      <c r="S76" s="95"/>
      <c r="T76" s="95"/>
      <c r="U76" s="95"/>
      <c r="V76" s="95"/>
      <c r="W76" s="95"/>
      <c r="X76" s="95"/>
      <c r="Y76" s="93"/>
      <c r="Z76" s="93"/>
      <c r="AA76" s="93"/>
      <c r="AB76" s="125"/>
      <c r="AC76" s="125"/>
      <c r="AD76" s="85"/>
      <c r="AE76" s="85"/>
      <c r="AF76" s="85"/>
      <c r="AG76" s="85"/>
      <c r="AH76" s="85"/>
      <c r="AI76" s="85"/>
      <c r="AJ76" s="85"/>
      <c r="AK76" s="85"/>
      <c r="AL76" s="85"/>
      <c r="AM76" s="85"/>
      <c r="AN76" s="85"/>
      <c r="AO76" s="85"/>
      <c r="AP76" s="85"/>
      <c r="AQ76" s="87"/>
      <c r="AR76" s="87"/>
      <c r="AS76" s="87"/>
      <c r="AT76" s="87"/>
      <c r="AU76" s="87"/>
    </row>
    <row r="77" spans="2:47" ht="24.95" customHeight="1">
      <c r="B77" s="554"/>
      <c r="C77" s="258" t="s">
        <v>208</v>
      </c>
      <c r="D77" s="282"/>
      <c r="E77" s="279" t="s">
        <v>228</v>
      </c>
      <c r="F77" s="95"/>
      <c r="G77" s="130"/>
      <c r="H77" s="131"/>
      <c r="I77" s="229"/>
      <c r="J77" s="95"/>
      <c r="K77" s="95"/>
      <c r="L77" s="95"/>
      <c r="M77" s="95"/>
      <c r="N77" s="95"/>
      <c r="O77" s="95"/>
      <c r="P77" s="95"/>
      <c r="Q77" s="95"/>
      <c r="R77" s="95"/>
      <c r="S77" s="95"/>
      <c r="T77" s="95"/>
      <c r="U77" s="95"/>
      <c r="V77" s="95"/>
      <c r="W77" s="95"/>
      <c r="X77" s="95"/>
      <c r="Y77" s="93"/>
      <c r="Z77" s="93"/>
      <c r="AA77" s="93"/>
      <c r="AB77" s="125"/>
      <c r="AC77" s="125"/>
      <c r="AD77" s="85"/>
      <c r="AE77" s="85"/>
      <c r="AF77" s="85"/>
      <c r="AG77" s="85"/>
      <c r="AH77" s="85"/>
      <c r="AI77" s="85"/>
      <c r="AJ77" s="85"/>
      <c r="AK77" s="85"/>
      <c r="AL77" s="85"/>
      <c r="AM77" s="85"/>
      <c r="AN77" s="85"/>
      <c r="AO77" s="85"/>
      <c r="AP77" s="85"/>
      <c r="AQ77" s="87"/>
      <c r="AR77" s="87"/>
      <c r="AS77" s="87"/>
      <c r="AT77" s="87"/>
      <c r="AU77" s="87"/>
    </row>
    <row r="78" spans="2:47" ht="24.95" customHeight="1">
      <c r="B78" s="554"/>
      <c r="C78" s="258" t="s">
        <v>210</v>
      </c>
      <c r="D78" s="282" t="s">
        <v>215</v>
      </c>
      <c r="E78" s="284">
        <v>45071</v>
      </c>
      <c r="F78" s="95"/>
      <c r="G78" s="130"/>
      <c r="H78" s="131"/>
      <c r="I78" s="229"/>
      <c r="J78" s="95"/>
      <c r="K78" s="95"/>
      <c r="L78" s="95"/>
      <c r="M78" s="95"/>
      <c r="N78" s="95"/>
      <c r="O78" s="95"/>
      <c r="P78" s="95"/>
      <c r="Q78" s="95"/>
      <c r="R78" s="95"/>
      <c r="S78" s="95"/>
      <c r="T78" s="95"/>
      <c r="U78" s="95"/>
      <c r="V78" s="95"/>
      <c r="W78" s="95"/>
      <c r="X78" s="95"/>
      <c r="Y78" s="93"/>
      <c r="Z78" s="93"/>
      <c r="AA78" s="93"/>
      <c r="AB78" s="125"/>
      <c r="AC78" s="125"/>
      <c r="AD78" s="85"/>
      <c r="AE78" s="85"/>
      <c r="AF78" s="85"/>
      <c r="AG78" s="85"/>
      <c r="AH78" s="85"/>
      <c r="AI78" s="85"/>
      <c r="AJ78" s="85"/>
      <c r="AK78" s="85"/>
      <c r="AL78" s="85"/>
      <c r="AM78" s="85"/>
      <c r="AN78" s="85"/>
      <c r="AO78" s="85"/>
      <c r="AP78" s="85"/>
      <c r="AQ78" s="87"/>
      <c r="AR78" s="87"/>
      <c r="AS78" s="87"/>
      <c r="AT78" s="87"/>
      <c r="AU78" s="87"/>
    </row>
    <row r="79" spans="2:47" ht="24.95" customHeight="1">
      <c r="B79" s="554"/>
      <c r="C79" s="258" t="s">
        <v>211</v>
      </c>
      <c r="D79" s="287"/>
      <c r="E79" s="285">
        <v>200000</v>
      </c>
      <c r="F79" s="95"/>
      <c r="G79" s="130"/>
      <c r="H79" s="131"/>
      <c r="I79" s="229"/>
      <c r="J79" s="95"/>
      <c r="K79" s="95"/>
      <c r="L79" s="95"/>
      <c r="M79" s="95"/>
      <c r="N79" s="95"/>
      <c r="O79" s="95"/>
      <c r="P79" s="95"/>
      <c r="Q79" s="95"/>
      <c r="R79" s="95"/>
      <c r="S79" s="95"/>
      <c r="T79" s="95"/>
      <c r="U79" s="95"/>
      <c r="V79" s="95"/>
      <c r="W79" s="95"/>
      <c r="X79" s="95"/>
      <c r="Y79" s="93"/>
      <c r="Z79" s="93"/>
      <c r="AA79" s="93"/>
      <c r="AB79" s="125"/>
      <c r="AC79" s="125"/>
      <c r="AD79" s="85"/>
      <c r="AE79" s="85"/>
      <c r="AF79" s="85"/>
      <c r="AG79" s="85"/>
      <c r="AH79" s="85"/>
      <c r="AI79" s="85"/>
      <c r="AJ79" s="85"/>
      <c r="AK79" s="85"/>
      <c r="AL79" s="85"/>
      <c r="AM79" s="85"/>
      <c r="AN79" s="85"/>
      <c r="AO79" s="85"/>
      <c r="AP79" s="85"/>
      <c r="AQ79" s="87"/>
      <c r="AR79" s="87"/>
      <c r="AS79" s="87"/>
      <c r="AT79" s="87"/>
      <c r="AU79" s="87"/>
    </row>
    <row r="80" spans="2:47" ht="24.95" customHeight="1">
      <c r="B80" s="554"/>
      <c r="C80" s="258" t="s">
        <v>212</v>
      </c>
      <c r="D80" s="461"/>
      <c r="E80" s="285" t="s">
        <v>362</v>
      </c>
      <c r="F80" s="95"/>
      <c r="G80" s="130"/>
      <c r="H80" s="131"/>
      <c r="I80" s="229"/>
      <c r="J80" s="95"/>
      <c r="K80" s="95"/>
      <c r="L80" s="95"/>
      <c r="M80" s="95"/>
      <c r="N80" s="95"/>
      <c r="O80" s="95"/>
      <c r="P80" s="95"/>
      <c r="Q80" s="95"/>
      <c r="R80" s="95"/>
      <c r="S80" s="95"/>
      <c r="T80" s="95"/>
      <c r="U80" s="95"/>
      <c r="V80" s="95"/>
      <c r="W80" s="95"/>
      <c r="X80" s="95"/>
      <c r="Y80" s="93"/>
      <c r="Z80" s="93"/>
      <c r="AA80" s="93"/>
      <c r="AB80" s="125"/>
      <c r="AC80" s="125"/>
      <c r="AD80" s="85"/>
      <c r="AE80" s="85"/>
      <c r="AF80" s="85"/>
      <c r="AG80" s="85"/>
      <c r="AH80" s="85"/>
      <c r="AI80" s="85"/>
      <c r="AJ80" s="85"/>
      <c r="AK80" s="85"/>
      <c r="AL80" s="85"/>
      <c r="AM80" s="85"/>
      <c r="AN80" s="85"/>
      <c r="AO80" s="85"/>
      <c r="AP80" s="85"/>
      <c r="AQ80" s="87"/>
      <c r="AR80" s="87"/>
      <c r="AS80" s="87"/>
      <c r="AT80" s="87"/>
      <c r="AU80" s="87"/>
    </row>
    <row r="81" spans="2:47" ht="24.95" customHeight="1">
      <c r="B81" s="554"/>
      <c r="C81" s="258" t="s">
        <v>213</v>
      </c>
      <c r="D81" s="287">
        <f>MIN(D80,D79)</f>
        <v>0</v>
      </c>
      <c r="E81" s="286" t="s">
        <v>230</v>
      </c>
      <c r="F81" s="95"/>
      <c r="G81" s="130"/>
      <c r="H81" s="131"/>
      <c r="I81" s="229"/>
      <c r="J81" s="95"/>
      <c r="K81" s="95"/>
      <c r="L81" s="95"/>
      <c r="M81" s="95"/>
      <c r="N81" s="95"/>
      <c r="O81" s="95"/>
      <c r="P81" s="95"/>
      <c r="Q81" s="95"/>
      <c r="R81" s="95"/>
      <c r="S81" s="95"/>
      <c r="T81" s="95"/>
      <c r="U81" s="95"/>
      <c r="V81" s="95"/>
      <c r="W81" s="95"/>
      <c r="X81" s="95"/>
      <c r="Y81" s="93"/>
      <c r="Z81" s="93"/>
      <c r="AA81" s="93"/>
      <c r="AB81" s="125"/>
      <c r="AC81" s="125"/>
      <c r="AD81" s="85"/>
      <c r="AE81" s="85"/>
      <c r="AF81" s="85"/>
      <c r="AG81" s="85"/>
      <c r="AH81" s="85"/>
      <c r="AI81" s="85"/>
      <c r="AJ81" s="85"/>
      <c r="AK81" s="85"/>
      <c r="AL81" s="85"/>
      <c r="AM81" s="85"/>
      <c r="AN81" s="85"/>
      <c r="AO81" s="85"/>
      <c r="AP81" s="85"/>
      <c r="AQ81" s="87"/>
      <c r="AR81" s="87"/>
      <c r="AS81" s="87"/>
      <c r="AT81" s="87"/>
      <c r="AU81" s="87"/>
    </row>
    <row r="82" spans="2:47" ht="24.95" customHeight="1" thickBot="1">
      <c r="B82" s="555"/>
      <c r="C82" s="259" t="s">
        <v>214</v>
      </c>
      <c r="D82" s="288">
        <f>D81</f>
        <v>0</v>
      </c>
      <c r="E82" s="452" t="s">
        <v>229</v>
      </c>
      <c r="F82" s="95"/>
      <c r="G82" s="130"/>
      <c r="H82" s="131"/>
      <c r="I82" s="229"/>
      <c r="J82" s="95"/>
      <c r="K82" s="95"/>
      <c r="L82" s="95"/>
      <c r="M82" s="95"/>
      <c r="N82" s="95"/>
      <c r="O82" s="95"/>
      <c r="P82" s="95"/>
      <c r="Q82" s="95"/>
      <c r="R82" s="95"/>
      <c r="S82" s="95"/>
      <c r="T82" s="95"/>
      <c r="U82" s="95"/>
      <c r="V82" s="95"/>
      <c r="W82" s="95"/>
      <c r="X82" s="95"/>
      <c r="Y82" s="93"/>
      <c r="Z82" s="93"/>
      <c r="AA82" s="93"/>
      <c r="AB82" s="125"/>
      <c r="AC82" s="125"/>
      <c r="AD82" s="85"/>
      <c r="AE82" s="85"/>
      <c r="AF82" s="85"/>
      <c r="AG82" s="85"/>
      <c r="AH82" s="85"/>
      <c r="AI82" s="85"/>
      <c r="AJ82" s="85"/>
      <c r="AK82" s="85"/>
      <c r="AL82" s="85"/>
      <c r="AM82" s="85"/>
      <c r="AN82" s="85"/>
      <c r="AO82" s="85"/>
      <c r="AP82" s="85"/>
      <c r="AQ82" s="87"/>
      <c r="AR82" s="87"/>
      <c r="AS82" s="87"/>
      <c r="AT82" s="87"/>
      <c r="AU82" s="87"/>
    </row>
    <row r="83" spans="2:47" ht="24.95" customHeight="1">
      <c r="B83" s="556" t="s">
        <v>234</v>
      </c>
      <c r="C83" s="453" t="s">
        <v>206</v>
      </c>
      <c r="D83" s="454"/>
      <c r="E83" s="455" t="s">
        <v>227</v>
      </c>
      <c r="F83" s="95"/>
      <c r="G83" s="130"/>
      <c r="H83" s="131"/>
      <c r="I83" s="229"/>
      <c r="J83" s="95"/>
      <c r="K83" s="95"/>
      <c r="L83" s="95"/>
      <c r="M83" s="95"/>
      <c r="N83" s="95"/>
      <c r="O83" s="95"/>
      <c r="P83" s="95"/>
      <c r="Q83" s="95"/>
      <c r="R83" s="95"/>
      <c r="S83" s="95"/>
      <c r="T83" s="95"/>
      <c r="U83" s="95"/>
      <c r="V83" s="95"/>
      <c r="W83" s="95"/>
      <c r="X83" s="95"/>
      <c r="Y83" s="93"/>
      <c r="Z83" s="93"/>
      <c r="AA83" s="93"/>
      <c r="AB83" s="125"/>
      <c r="AC83" s="125"/>
      <c r="AD83" s="85"/>
      <c r="AE83" s="85"/>
      <c r="AF83" s="85"/>
      <c r="AG83" s="85"/>
      <c r="AH83" s="85"/>
      <c r="AI83" s="85"/>
      <c r="AJ83" s="85"/>
      <c r="AK83" s="85"/>
      <c r="AL83" s="85"/>
      <c r="AM83" s="85"/>
      <c r="AN83" s="85"/>
      <c r="AO83" s="85"/>
      <c r="AP83" s="85"/>
      <c r="AQ83" s="87"/>
      <c r="AR83" s="87"/>
      <c r="AS83" s="87"/>
      <c r="AT83" s="87"/>
      <c r="AU83" s="87"/>
    </row>
    <row r="84" spans="2:47" ht="24.95" customHeight="1">
      <c r="B84" s="554"/>
      <c r="C84" s="258" t="s">
        <v>207</v>
      </c>
      <c r="D84" s="289"/>
      <c r="E84" s="279">
        <v>6</v>
      </c>
      <c r="F84" s="95"/>
      <c r="G84" s="130"/>
      <c r="H84" s="131"/>
      <c r="I84" s="229"/>
      <c r="J84" s="95"/>
      <c r="K84" s="95"/>
      <c r="L84" s="95"/>
      <c r="M84" s="95"/>
      <c r="N84" s="95"/>
      <c r="O84" s="95"/>
      <c r="P84" s="95"/>
      <c r="Q84" s="95"/>
      <c r="R84" s="95"/>
      <c r="S84" s="95"/>
      <c r="T84" s="95"/>
      <c r="U84" s="95"/>
      <c r="V84" s="95"/>
      <c r="W84" s="95"/>
      <c r="X84" s="95"/>
      <c r="Y84" s="93"/>
      <c r="Z84" s="93"/>
      <c r="AA84" s="93"/>
      <c r="AB84" s="125"/>
      <c r="AC84" s="125"/>
      <c r="AD84" s="85"/>
      <c r="AE84" s="85"/>
      <c r="AF84" s="85"/>
      <c r="AG84" s="85"/>
      <c r="AH84" s="85"/>
      <c r="AI84" s="85"/>
      <c r="AJ84" s="85"/>
      <c r="AK84" s="85"/>
      <c r="AL84" s="85"/>
      <c r="AM84" s="85"/>
      <c r="AN84" s="85"/>
      <c r="AO84" s="85"/>
      <c r="AP84" s="85"/>
      <c r="AQ84" s="87"/>
      <c r="AR84" s="87"/>
      <c r="AS84" s="87"/>
      <c r="AT84" s="87"/>
      <c r="AU84" s="87"/>
    </row>
    <row r="85" spans="2:47" ht="24.95" customHeight="1">
      <c r="B85" s="554"/>
      <c r="C85" s="258" t="s">
        <v>208</v>
      </c>
      <c r="D85" s="282"/>
      <c r="E85" s="279" t="s">
        <v>228</v>
      </c>
      <c r="F85" s="95"/>
      <c r="G85" s="130"/>
      <c r="H85" s="131"/>
      <c r="I85" s="229"/>
      <c r="J85" s="95"/>
      <c r="K85" s="95"/>
      <c r="L85" s="95"/>
      <c r="M85" s="95"/>
      <c r="N85" s="95"/>
      <c r="O85" s="95"/>
      <c r="P85" s="95"/>
      <c r="Q85" s="95"/>
      <c r="R85" s="95"/>
      <c r="S85" s="95"/>
      <c r="T85" s="95"/>
      <c r="U85" s="95"/>
      <c r="V85" s="95"/>
      <c r="W85" s="95"/>
      <c r="X85" s="95"/>
      <c r="Y85" s="93"/>
      <c r="Z85" s="93"/>
      <c r="AA85" s="93"/>
      <c r="AB85" s="125"/>
      <c r="AC85" s="125"/>
      <c r="AD85" s="85"/>
      <c r="AE85" s="85"/>
      <c r="AF85" s="85"/>
      <c r="AG85" s="85"/>
      <c r="AH85" s="85"/>
      <c r="AI85" s="85"/>
      <c r="AJ85" s="85"/>
      <c r="AK85" s="85"/>
      <c r="AL85" s="85"/>
      <c r="AM85" s="85"/>
      <c r="AN85" s="85"/>
      <c r="AO85" s="85"/>
      <c r="AP85" s="85"/>
      <c r="AQ85" s="87"/>
      <c r="AR85" s="87"/>
      <c r="AS85" s="87"/>
      <c r="AT85" s="87"/>
      <c r="AU85" s="87"/>
    </row>
    <row r="86" spans="2:47" ht="24.95" customHeight="1">
      <c r="B86" s="554"/>
      <c r="C86" s="258" t="s">
        <v>210</v>
      </c>
      <c r="D86" s="282" t="s">
        <v>215</v>
      </c>
      <c r="E86" s="284">
        <v>45071</v>
      </c>
      <c r="F86" s="95"/>
      <c r="G86" s="130"/>
      <c r="H86" s="131"/>
      <c r="I86" s="229"/>
      <c r="J86" s="95"/>
      <c r="K86" s="95"/>
      <c r="L86" s="95"/>
      <c r="M86" s="95"/>
      <c r="N86" s="95"/>
      <c r="O86" s="95"/>
      <c r="P86" s="95"/>
      <c r="Q86" s="95"/>
      <c r="R86" s="95"/>
      <c r="S86" s="95"/>
      <c r="T86" s="95"/>
      <c r="U86" s="95"/>
      <c r="V86" s="95"/>
      <c r="W86" s="95"/>
      <c r="X86" s="95"/>
      <c r="Y86" s="93"/>
      <c r="Z86" s="93"/>
      <c r="AA86" s="93"/>
      <c r="AB86" s="125"/>
      <c r="AC86" s="125"/>
      <c r="AD86" s="85"/>
      <c r="AE86" s="85"/>
      <c r="AF86" s="85"/>
      <c r="AG86" s="85"/>
      <c r="AH86" s="85"/>
      <c r="AI86" s="85"/>
      <c r="AJ86" s="85"/>
      <c r="AK86" s="85"/>
      <c r="AL86" s="85"/>
      <c r="AM86" s="85"/>
      <c r="AN86" s="85"/>
      <c r="AO86" s="85"/>
      <c r="AP86" s="85"/>
      <c r="AQ86" s="87"/>
      <c r="AR86" s="87"/>
      <c r="AS86" s="87"/>
      <c r="AT86" s="87"/>
      <c r="AU86" s="87"/>
    </row>
    <row r="87" spans="2:47" ht="24.95" customHeight="1">
      <c r="B87" s="554"/>
      <c r="C87" s="258" t="s">
        <v>211</v>
      </c>
      <c r="D87" s="287"/>
      <c r="E87" s="285">
        <v>200000</v>
      </c>
      <c r="F87" s="95"/>
      <c r="G87" s="130"/>
      <c r="H87" s="131"/>
      <c r="I87" s="229"/>
      <c r="J87" s="95"/>
      <c r="K87" s="95"/>
      <c r="L87" s="95"/>
      <c r="M87" s="95"/>
      <c r="N87" s="95"/>
      <c r="O87" s="95"/>
      <c r="P87" s="95"/>
      <c r="Q87" s="95"/>
      <c r="R87" s="95"/>
      <c r="S87" s="95"/>
      <c r="T87" s="95"/>
      <c r="U87" s="95"/>
      <c r="V87" s="95"/>
      <c r="W87" s="95"/>
      <c r="X87" s="95"/>
      <c r="Y87" s="93"/>
      <c r="Z87" s="93"/>
      <c r="AA87" s="93"/>
      <c r="AB87" s="125"/>
      <c r="AC87" s="125"/>
      <c r="AD87" s="85"/>
      <c r="AE87" s="85"/>
      <c r="AF87" s="85"/>
      <c r="AG87" s="85"/>
      <c r="AH87" s="85"/>
      <c r="AI87" s="85"/>
      <c r="AJ87" s="85"/>
      <c r="AK87" s="85"/>
      <c r="AL87" s="85"/>
      <c r="AM87" s="85"/>
      <c r="AN87" s="85"/>
      <c r="AO87" s="85"/>
      <c r="AP87" s="85"/>
      <c r="AQ87" s="87"/>
      <c r="AR87" s="87"/>
      <c r="AS87" s="87"/>
      <c r="AT87" s="87"/>
      <c r="AU87" s="87"/>
    </row>
    <row r="88" spans="2:47" ht="24.95" customHeight="1">
      <c r="B88" s="554"/>
      <c r="C88" s="258" t="s">
        <v>212</v>
      </c>
      <c r="D88" s="461"/>
      <c r="E88" s="285" t="s">
        <v>362</v>
      </c>
      <c r="F88" s="95"/>
      <c r="G88" s="130"/>
      <c r="H88" s="131"/>
      <c r="I88" s="229"/>
      <c r="J88" s="95"/>
      <c r="K88" s="95"/>
      <c r="L88" s="95"/>
      <c r="M88" s="95"/>
      <c r="N88" s="95"/>
      <c r="O88" s="95"/>
      <c r="P88" s="95"/>
      <c r="Q88" s="95"/>
      <c r="R88" s="95"/>
      <c r="S88" s="95"/>
      <c r="T88" s="95"/>
      <c r="U88" s="95"/>
      <c r="V88" s="95"/>
      <c r="W88" s="95"/>
      <c r="X88" s="95"/>
      <c r="Y88" s="93"/>
      <c r="Z88" s="93"/>
      <c r="AA88" s="93"/>
      <c r="AB88" s="125"/>
      <c r="AC88" s="125"/>
      <c r="AD88" s="85"/>
      <c r="AE88" s="85"/>
      <c r="AF88" s="85"/>
      <c r="AG88" s="85"/>
      <c r="AH88" s="85"/>
      <c r="AI88" s="85"/>
      <c r="AJ88" s="85"/>
      <c r="AK88" s="85"/>
      <c r="AL88" s="85"/>
      <c r="AM88" s="85"/>
      <c r="AN88" s="85"/>
      <c r="AO88" s="85"/>
      <c r="AP88" s="85"/>
      <c r="AQ88" s="87"/>
      <c r="AR88" s="87"/>
      <c r="AS88" s="87"/>
      <c r="AT88" s="87"/>
      <c r="AU88" s="87"/>
    </row>
    <row r="89" spans="2:47" ht="24.95" customHeight="1">
      <c r="B89" s="554"/>
      <c r="C89" s="258" t="s">
        <v>213</v>
      </c>
      <c r="D89" s="287">
        <f>MIN(D88,D87)</f>
        <v>0</v>
      </c>
      <c r="E89" s="286" t="s">
        <v>230</v>
      </c>
      <c r="F89" s="95"/>
      <c r="G89" s="130"/>
      <c r="H89" s="131"/>
      <c r="I89" s="229"/>
      <c r="J89" s="95"/>
      <c r="K89" s="95"/>
      <c r="L89" s="95"/>
      <c r="M89" s="95"/>
      <c r="N89" s="95"/>
      <c r="O89" s="95"/>
      <c r="P89" s="95"/>
      <c r="Q89" s="95"/>
      <c r="R89" s="95"/>
      <c r="S89" s="95"/>
      <c r="T89" s="95"/>
      <c r="U89" s="95"/>
      <c r="V89" s="95"/>
      <c r="W89" s="95"/>
      <c r="X89" s="95"/>
      <c r="Y89" s="93"/>
      <c r="Z89" s="93"/>
      <c r="AA89" s="93"/>
      <c r="AB89" s="125"/>
      <c r="AC89" s="125"/>
      <c r="AD89" s="85"/>
      <c r="AE89" s="85"/>
      <c r="AF89" s="85"/>
      <c r="AG89" s="85"/>
      <c r="AH89" s="85"/>
      <c r="AI89" s="85"/>
      <c r="AJ89" s="85"/>
      <c r="AK89" s="85"/>
      <c r="AL89" s="85"/>
      <c r="AM89" s="85"/>
      <c r="AN89" s="85"/>
      <c r="AO89" s="85"/>
      <c r="AP89" s="85"/>
      <c r="AQ89" s="87"/>
      <c r="AR89" s="87"/>
      <c r="AS89" s="87"/>
      <c r="AT89" s="87"/>
      <c r="AU89" s="87"/>
    </row>
    <row r="90" spans="2:47" ht="24.95" customHeight="1" thickBot="1">
      <c r="B90" s="555"/>
      <c r="C90" s="259" t="s">
        <v>214</v>
      </c>
      <c r="D90" s="288">
        <f>D89</f>
        <v>0</v>
      </c>
      <c r="E90" s="452" t="s">
        <v>229</v>
      </c>
      <c r="F90" s="95"/>
      <c r="G90" s="130"/>
      <c r="H90" s="131"/>
      <c r="I90" s="229"/>
      <c r="J90" s="95"/>
      <c r="K90" s="95"/>
      <c r="L90" s="95"/>
      <c r="M90" s="95"/>
      <c r="N90" s="95"/>
      <c r="O90" s="95"/>
      <c r="P90" s="95"/>
      <c r="Q90" s="95"/>
      <c r="R90" s="95"/>
      <c r="S90" s="95"/>
      <c r="T90" s="95"/>
      <c r="U90" s="95"/>
      <c r="V90" s="95"/>
      <c r="W90" s="95"/>
      <c r="X90" s="95"/>
      <c r="Y90" s="93"/>
      <c r="Z90" s="93"/>
      <c r="AA90" s="93"/>
      <c r="AB90" s="125"/>
      <c r="AC90" s="125"/>
      <c r="AD90" s="85"/>
      <c r="AE90" s="85"/>
      <c r="AF90" s="85"/>
      <c r="AG90" s="85"/>
      <c r="AH90" s="85"/>
      <c r="AI90" s="85"/>
      <c r="AJ90" s="85"/>
      <c r="AK90" s="85"/>
      <c r="AL90" s="85"/>
      <c r="AM90" s="85"/>
      <c r="AN90" s="85"/>
      <c r="AO90" s="85"/>
      <c r="AP90" s="85"/>
      <c r="AQ90" s="87"/>
      <c r="AR90" s="87"/>
      <c r="AS90" s="87"/>
      <c r="AT90" s="87"/>
      <c r="AU90" s="87"/>
    </row>
  </sheetData>
  <mergeCells count="13">
    <mergeCell ref="B27:B34"/>
    <mergeCell ref="B2:E2"/>
    <mergeCell ref="B4:C4"/>
    <mergeCell ref="B5:B10"/>
    <mergeCell ref="B11:B18"/>
    <mergeCell ref="B19:B26"/>
    <mergeCell ref="B83:B90"/>
    <mergeCell ref="B35:B42"/>
    <mergeCell ref="B43:B50"/>
    <mergeCell ref="B51:B58"/>
    <mergeCell ref="B59:B66"/>
    <mergeCell ref="B67:B74"/>
    <mergeCell ref="B75:B82"/>
  </mergeCells>
  <phoneticPr fontId="1"/>
  <dataValidations count="1">
    <dataValidation type="list" allowBlank="1" showInputMessage="1" showErrorMessage="1" sqref="D7" xr:uid="{0548671D-7B0C-49D6-A1FB-12F5E43849DF}">
      <formula1>$H$6:$H$10</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rowBreaks count="3" manualBreakCount="3">
    <brk id="18" min="1" max="4" man="1"/>
    <brk id="34" min="1" max="4" man="1"/>
    <brk id="66" min="1" max="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523AD-5F95-43CE-9346-0840A336056D}">
  <sheetPr>
    <tabColor rgb="FFFF0000"/>
  </sheetPr>
  <dimension ref="B1:AU90"/>
  <sheetViews>
    <sheetView view="pageBreakPreview" zoomScale="85" zoomScaleNormal="100" zoomScaleSheetLayoutView="85" workbookViewId="0">
      <pane ySplit="4" topLeftCell="A8" activePane="bottomLeft" state="frozen"/>
      <selection activeCell="D14" sqref="D14"/>
      <selection pane="bottomLeft" activeCell="C10" sqref="C10:E10"/>
    </sheetView>
  </sheetViews>
  <sheetFormatPr defaultColWidth="9" defaultRowHeight="13.5"/>
  <cols>
    <col min="1" max="1" width="2.125" style="42" customWidth="1"/>
    <col min="2" max="2" width="6.375" style="42" customWidth="1"/>
    <col min="3" max="5" width="26.875" style="42" customWidth="1"/>
    <col min="6" max="6" width="3.75" style="115" customWidth="1"/>
    <col min="7" max="7" width="6.875" style="115" customWidth="1"/>
    <col min="8" max="8" width="5.125" style="115" hidden="1" customWidth="1"/>
    <col min="9" max="24" width="5.125" style="115" customWidth="1"/>
    <col min="25" max="16384" width="9" style="42"/>
  </cols>
  <sheetData>
    <row r="1" spans="2:47" ht="54.6" customHeight="1"/>
    <row r="2" spans="2:47" ht="25.5" customHeight="1">
      <c r="B2" s="559" t="s">
        <v>231</v>
      </c>
      <c r="C2" s="559"/>
      <c r="D2" s="559"/>
      <c r="E2" s="559"/>
      <c r="F2" s="84"/>
      <c r="G2" s="83"/>
      <c r="H2" s="83"/>
      <c r="I2" s="83"/>
      <c r="J2" s="83"/>
      <c r="K2" s="83"/>
      <c r="L2" s="83"/>
      <c r="M2" s="83"/>
      <c r="N2" s="83"/>
      <c r="O2" s="83"/>
      <c r="P2" s="83"/>
      <c r="Q2" s="83"/>
      <c r="R2" s="83"/>
      <c r="S2" s="83"/>
      <c r="T2" s="83"/>
      <c r="U2" s="83"/>
      <c r="V2" s="83"/>
      <c r="W2" s="83"/>
      <c r="X2" s="83"/>
      <c r="Y2" s="83"/>
    </row>
    <row r="3" spans="2:47" ht="15" customHeight="1" thickBot="1">
      <c r="B3" s="86"/>
      <c r="C3" s="234"/>
      <c r="D3" s="234"/>
      <c r="E3" s="83"/>
      <c r="F3" s="84"/>
      <c r="G3" s="83"/>
      <c r="H3" s="83"/>
      <c r="I3" s="83"/>
      <c r="J3" s="83"/>
      <c r="K3" s="83"/>
      <c r="L3" s="83"/>
      <c r="M3" s="83"/>
      <c r="N3" s="83"/>
      <c r="O3" s="83"/>
      <c r="P3" s="83"/>
      <c r="Q3" s="83"/>
      <c r="R3" s="83"/>
      <c r="S3" s="83"/>
      <c r="T3" s="83"/>
      <c r="U3" s="83"/>
      <c r="V3" s="83"/>
      <c r="W3" s="83"/>
      <c r="X3" s="83"/>
      <c r="Y3" s="83"/>
    </row>
    <row r="4" spans="2:47" ht="23.45" customHeight="1" thickTop="1" thickBot="1">
      <c r="B4" s="557" t="s">
        <v>65</v>
      </c>
      <c r="C4" s="558"/>
      <c r="D4" s="290" t="s">
        <v>66</v>
      </c>
      <c r="E4" s="291" t="s">
        <v>216</v>
      </c>
      <c r="F4" s="123"/>
      <c r="G4" s="124"/>
      <c r="H4" s="88"/>
      <c r="I4" s="89"/>
      <c r="J4" s="95"/>
      <c r="K4" s="91"/>
      <c r="L4" s="95"/>
      <c r="M4" s="95"/>
      <c r="N4" s="95"/>
      <c r="O4" s="95"/>
      <c r="P4" s="95"/>
      <c r="Q4" s="95"/>
      <c r="R4" s="95"/>
      <c r="S4" s="95"/>
      <c r="T4" s="95"/>
      <c r="U4" s="95"/>
      <c r="V4" s="95"/>
      <c r="W4" s="95"/>
      <c r="X4" s="95"/>
      <c r="Y4" s="93"/>
      <c r="Z4" s="93"/>
      <c r="AA4" s="125"/>
      <c r="AB4" s="125"/>
      <c r="AC4" s="125"/>
      <c r="AD4" s="86"/>
      <c r="AE4" s="86"/>
      <c r="AF4" s="86"/>
      <c r="AG4" s="86"/>
      <c r="AH4" s="86"/>
      <c r="AI4" s="86"/>
      <c r="AJ4" s="86"/>
      <c r="AK4" s="86"/>
      <c r="AL4" s="86"/>
      <c r="AM4" s="86"/>
      <c r="AN4" s="86"/>
      <c r="AO4" s="86"/>
      <c r="AP4" s="86"/>
      <c r="AT4" s="87"/>
      <c r="AU4" s="87"/>
    </row>
    <row r="5" spans="2:47" ht="24.95" customHeight="1" thickTop="1">
      <c r="B5" s="550" t="s">
        <v>203</v>
      </c>
      <c r="C5" s="292" t="s">
        <v>204</v>
      </c>
      <c r="D5" s="293"/>
      <c r="E5" s="294" t="s">
        <v>235</v>
      </c>
      <c r="F5" s="95"/>
      <c r="G5" s="130"/>
      <c r="H5" s="131"/>
      <c r="I5" s="95"/>
      <c r="J5" s="95"/>
      <c r="K5" s="95"/>
      <c r="L5" s="95"/>
      <c r="M5" s="95"/>
      <c r="N5" s="95"/>
      <c r="O5" s="95"/>
      <c r="P5" s="95"/>
      <c r="Q5" s="95"/>
      <c r="R5" s="95"/>
      <c r="S5" s="95"/>
      <c r="T5" s="95"/>
      <c r="U5" s="95"/>
      <c r="V5" s="95"/>
      <c r="W5" s="95"/>
      <c r="X5" s="95"/>
      <c r="Y5" s="93"/>
      <c r="Z5" s="93"/>
      <c r="AA5" s="93"/>
      <c r="AB5" s="125"/>
      <c r="AC5" s="125"/>
      <c r="AD5" s="85"/>
      <c r="AE5" s="85"/>
      <c r="AF5" s="85"/>
      <c r="AG5" s="85"/>
      <c r="AH5" s="85"/>
      <c r="AI5" s="85"/>
      <c r="AJ5" s="85"/>
      <c r="AK5" s="85"/>
      <c r="AL5" s="85"/>
      <c r="AM5" s="85"/>
      <c r="AN5" s="85"/>
      <c r="AO5" s="85"/>
      <c r="AP5" s="85"/>
      <c r="AQ5" s="87"/>
      <c r="AR5" s="87"/>
      <c r="AS5" s="87"/>
      <c r="AT5" s="87"/>
      <c r="AU5" s="87"/>
    </row>
    <row r="6" spans="2:47" ht="24.95" customHeight="1">
      <c r="B6" s="551"/>
      <c r="C6" s="308" t="s">
        <v>238</v>
      </c>
      <c r="D6" s="309"/>
      <c r="E6" s="310" t="s">
        <v>239</v>
      </c>
      <c r="F6" s="95"/>
      <c r="G6" s="130"/>
      <c r="H6" s="131" t="s">
        <v>255</v>
      </c>
      <c r="I6" s="95"/>
      <c r="J6" s="95"/>
      <c r="K6" s="95"/>
      <c r="L6" s="95"/>
      <c r="M6" s="95"/>
      <c r="N6" s="95"/>
      <c r="O6" s="95"/>
      <c r="P6" s="95"/>
      <c r="Q6" s="95"/>
      <c r="R6" s="95"/>
      <c r="S6" s="95"/>
      <c r="T6" s="95"/>
      <c r="U6" s="95"/>
      <c r="V6" s="95"/>
      <c r="W6" s="95"/>
      <c r="X6" s="95"/>
      <c r="Y6" s="93"/>
      <c r="Z6" s="93"/>
      <c r="AA6" s="93"/>
      <c r="AB6" s="125"/>
      <c r="AC6" s="125"/>
      <c r="AD6" s="85"/>
      <c r="AE6" s="85"/>
      <c r="AF6" s="85"/>
      <c r="AG6" s="85"/>
      <c r="AH6" s="85"/>
      <c r="AI6" s="85"/>
      <c r="AJ6" s="85"/>
      <c r="AK6" s="85"/>
      <c r="AL6" s="85"/>
      <c r="AM6" s="85"/>
      <c r="AN6" s="85"/>
      <c r="AO6" s="85"/>
      <c r="AP6" s="85"/>
      <c r="AQ6" s="87"/>
      <c r="AR6" s="87"/>
      <c r="AS6" s="87"/>
      <c r="AT6" s="87"/>
      <c r="AU6" s="87"/>
    </row>
    <row r="7" spans="2:47" ht="24.95" customHeight="1">
      <c r="B7" s="551"/>
      <c r="C7" s="260" t="s">
        <v>165</v>
      </c>
      <c r="D7" s="280"/>
      <c r="E7" s="295" t="s">
        <v>236</v>
      </c>
      <c r="F7" s="95"/>
      <c r="G7" s="130"/>
      <c r="H7" s="131" t="s">
        <v>253</v>
      </c>
      <c r="I7" s="229"/>
      <c r="J7" s="95"/>
      <c r="K7" s="95"/>
      <c r="L7" s="95"/>
      <c r="M7" s="95"/>
      <c r="N7" s="95"/>
      <c r="O7" s="95"/>
      <c r="P7" s="95"/>
      <c r="Q7" s="95"/>
      <c r="R7" s="95"/>
      <c r="S7" s="95"/>
      <c r="T7" s="95"/>
      <c r="U7" s="95"/>
      <c r="V7" s="95"/>
      <c r="W7" s="95"/>
      <c r="X7" s="95"/>
      <c r="Y7" s="93"/>
      <c r="Z7" s="93"/>
      <c r="AA7" s="93"/>
      <c r="AB7" s="125"/>
      <c r="AC7" s="125"/>
      <c r="AD7" s="85"/>
      <c r="AE7" s="85"/>
      <c r="AF7" s="85"/>
      <c r="AG7" s="85"/>
      <c r="AH7" s="85"/>
      <c r="AI7" s="85"/>
      <c r="AJ7" s="85"/>
      <c r="AK7" s="85"/>
      <c r="AL7" s="85"/>
      <c r="AM7" s="85"/>
      <c r="AN7" s="85"/>
      <c r="AO7" s="85"/>
      <c r="AP7" s="85"/>
      <c r="AQ7" s="87"/>
      <c r="AR7" s="87"/>
      <c r="AS7" s="87"/>
      <c r="AT7" s="87"/>
      <c r="AU7" s="87"/>
    </row>
    <row r="8" spans="2:47" ht="24.95" customHeight="1">
      <c r="B8" s="551"/>
      <c r="C8" s="283" t="s">
        <v>192</v>
      </c>
      <c r="D8" s="281"/>
      <c r="E8" s="295" t="s">
        <v>237</v>
      </c>
      <c r="F8" s="95"/>
      <c r="G8" s="130"/>
      <c r="H8" s="131" t="s">
        <v>254</v>
      </c>
      <c r="I8" s="229"/>
      <c r="J8" s="95"/>
      <c r="K8" s="95"/>
      <c r="L8" s="95"/>
      <c r="M8" s="95"/>
      <c r="N8" s="95"/>
      <c r="O8" s="95"/>
      <c r="P8" s="95"/>
      <c r="Q8" s="95"/>
      <c r="R8" s="95"/>
      <c r="S8" s="95"/>
      <c r="T8" s="95"/>
      <c r="U8" s="95"/>
      <c r="V8" s="95"/>
      <c r="W8" s="95"/>
      <c r="X8" s="95"/>
      <c r="Y8" s="93"/>
      <c r="Z8" s="93"/>
      <c r="AA8" s="93"/>
      <c r="AB8" s="125"/>
      <c r="AC8" s="125"/>
      <c r="AD8" s="85"/>
      <c r="AE8" s="85"/>
      <c r="AF8" s="85"/>
      <c r="AG8" s="85"/>
      <c r="AH8" s="85"/>
      <c r="AI8" s="85"/>
      <c r="AJ8" s="85"/>
      <c r="AK8" s="85"/>
      <c r="AL8" s="85"/>
      <c r="AM8" s="85"/>
      <c r="AN8" s="85"/>
      <c r="AO8" s="85"/>
      <c r="AP8" s="85"/>
      <c r="AQ8" s="87"/>
      <c r="AR8" s="87"/>
      <c r="AS8" s="87"/>
      <c r="AT8" s="87"/>
      <c r="AU8" s="87"/>
    </row>
    <row r="9" spans="2:47" ht="24.95" customHeight="1">
      <c r="B9" s="551"/>
      <c r="C9" s="283" t="s">
        <v>218</v>
      </c>
      <c r="D9" s="281"/>
      <c r="E9" s="458">
        <v>3</v>
      </c>
      <c r="F9" s="95"/>
      <c r="G9" s="130"/>
      <c r="H9" s="131"/>
      <c r="I9" s="229"/>
      <c r="J9" s="95"/>
      <c r="K9" s="95"/>
      <c r="L9" s="95"/>
      <c r="M9" s="95"/>
      <c r="N9" s="95"/>
      <c r="O9" s="95"/>
      <c r="P9" s="95"/>
      <c r="Q9" s="95"/>
      <c r="R9" s="95"/>
      <c r="S9" s="95"/>
      <c r="T9" s="95"/>
      <c r="U9" s="95"/>
      <c r="V9" s="95"/>
      <c r="W9" s="95"/>
      <c r="X9" s="95"/>
      <c r="Y9" s="93"/>
      <c r="Z9" s="93"/>
      <c r="AA9" s="93"/>
      <c r="AB9" s="125"/>
      <c r="AC9" s="125"/>
      <c r="AD9" s="85"/>
      <c r="AE9" s="85"/>
      <c r="AF9" s="85"/>
      <c r="AG9" s="85"/>
      <c r="AH9" s="85"/>
      <c r="AI9" s="85"/>
      <c r="AJ9" s="85"/>
      <c r="AK9" s="85"/>
      <c r="AL9" s="85"/>
      <c r="AM9" s="85"/>
      <c r="AN9" s="85"/>
      <c r="AO9" s="85"/>
      <c r="AP9" s="85"/>
      <c r="AQ9" s="87"/>
      <c r="AR9" s="87"/>
      <c r="AS9" s="87"/>
      <c r="AT9" s="87"/>
      <c r="AU9" s="87"/>
    </row>
    <row r="10" spans="2:47" ht="24.95" customHeight="1" thickBot="1">
      <c r="B10" s="552"/>
      <c r="C10" s="496" t="s">
        <v>359</v>
      </c>
      <c r="D10" s="497">
        <f>SUM(D18,D26,D34,D42,D50,D58,D74,D82,D90)</f>
        <v>0</v>
      </c>
      <c r="E10" s="498" t="s">
        <v>358</v>
      </c>
      <c r="F10" s="95"/>
      <c r="G10" s="130"/>
      <c r="H10" s="131" t="s">
        <v>256</v>
      </c>
      <c r="I10" s="229"/>
      <c r="J10" s="95"/>
      <c r="K10" s="95"/>
      <c r="L10" s="95"/>
      <c r="M10" s="95"/>
      <c r="N10" s="95"/>
      <c r="O10" s="95"/>
      <c r="P10" s="95"/>
      <c r="Q10" s="95"/>
      <c r="R10" s="95"/>
      <c r="S10" s="95"/>
      <c r="T10" s="95"/>
      <c r="U10" s="95"/>
      <c r="V10" s="95"/>
      <c r="W10" s="95"/>
      <c r="X10" s="95"/>
      <c r="Y10" s="93"/>
      <c r="Z10" s="93"/>
      <c r="AA10" s="93"/>
      <c r="AB10" s="125"/>
      <c r="AC10" s="125"/>
      <c r="AD10" s="85"/>
      <c r="AE10" s="85"/>
      <c r="AF10" s="85"/>
      <c r="AG10" s="85"/>
      <c r="AH10" s="85"/>
      <c r="AI10" s="85"/>
      <c r="AJ10" s="85"/>
      <c r="AK10" s="85"/>
      <c r="AL10" s="85"/>
      <c r="AM10" s="85"/>
      <c r="AN10" s="85"/>
      <c r="AO10" s="85"/>
      <c r="AP10" s="85"/>
      <c r="AQ10" s="87"/>
      <c r="AR10" s="87"/>
      <c r="AS10" s="87"/>
      <c r="AT10" s="87"/>
      <c r="AU10" s="87"/>
    </row>
    <row r="11" spans="2:47" ht="24.95" customHeight="1" thickTop="1">
      <c r="B11" s="553" t="s">
        <v>220</v>
      </c>
      <c r="C11" s="449" t="s">
        <v>206</v>
      </c>
      <c r="D11" s="450"/>
      <c r="E11" s="451" t="s">
        <v>227</v>
      </c>
      <c r="F11" s="95"/>
      <c r="G11" s="130"/>
      <c r="H11" s="131"/>
      <c r="I11" s="229"/>
      <c r="J11" s="95"/>
      <c r="K11" s="95"/>
      <c r="L11" s="95"/>
      <c r="M11" s="95"/>
      <c r="N11" s="95"/>
      <c r="O11" s="95"/>
      <c r="P11" s="95"/>
      <c r="Q11" s="95"/>
      <c r="R11" s="95"/>
      <c r="S11" s="95"/>
      <c r="T11" s="95"/>
      <c r="U11" s="95"/>
      <c r="V11" s="95"/>
      <c r="W11" s="95"/>
      <c r="X11" s="95"/>
      <c r="Y11" s="93"/>
      <c r="Z11" s="93"/>
      <c r="AA11" s="93"/>
      <c r="AB11" s="125"/>
      <c r="AC11" s="125"/>
      <c r="AD11" s="85"/>
      <c r="AE11" s="85"/>
      <c r="AF11" s="85"/>
      <c r="AG11" s="85"/>
      <c r="AH11" s="85"/>
      <c r="AI11" s="85"/>
      <c r="AJ11" s="85"/>
      <c r="AK11" s="85"/>
      <c r="AL11" s="85"/>
      <c r="AM11" s="85"/>
      <c r="AN11" s="85"/>
      <c r="AO11" s="85"/>
      <c r="AP11" s="85"/>
      <c r="AQ11" s="87"/>
      <c r="AR11" s="87"/>
      <c r="AS11" s="87"/>
      <c r="AT11" s="87"/>
      <c r="AU11" s="87"/>
    </row>
    <row r="12" spans="2:47" ht="24.95" customHeight="1">
      <c r="B12" s="554"/>
      <c r="C12" s="258" t="s">
        <v>207</v>
      </c>
      <c r="D12" s="289"/>
      <c r="E12" s="279">
        <v>6</v>
      </c>
      <c r="F12" s="95"/>
      <c r="G12" s="130"/>
      <c r="H12" s="131"/>
      <c r="I12" s="229"/>
      <c r="J12" s="95"/>
      <c r="K12" s="95"/>
      <c r="L12" s="95"/>
      <c r="M12" s="95"/>
      <c r="N12" s="95"/>
      <c r="O12" s="95"/>
      <c r="P12" s="95"/>
      <c r="Q12" s="95"/>
      <c r="R12" s="95"/>
      <c r="S12" s="95"/>
      <c r="T12" s="95"/>
      <c r="U12" s="95"/>
      <c r="V12" s="95"/>
      <c r="W12" s="95"/>
      <c r="X12" s="95"/>
      <c r="Y12" s="93"/>
      <c r="Z12" s="93"/>
      <c r="AA12" s="93"/>
      <c r="AB12" s="125"/>
      <c r="AC12" s="125"/>
      <c r="AD12" s="85"/>
      <c r="AE12" s="85"/>
      <c r="AF12" s="85"/>
      <c r="AG12" s="85"/>
      <c r="AH12" s="85"/>
      <c r="AI12" s="85"/>
      <c r="AJ12" s="85"/>
      <c r="AK12" s="85"/>
      <c r="AL12" s="85"/>
      <c r="AM12" s="85"/>
      <c r="AN12" s="85"/>
      <c r="AO12" s="85"/>
      <c r="AP12" s="85"/>
      <c r="AQ12" s="87"/>
      <c r="AR12" s="87"/>
      <c r="AS12" s="87"/>
      <c r="AT12" s="87"/>
      <c r="AU12" s="87"/>
    </row>
    <row r="13" spans="2:47" ht="24.95" customHeight="1">
      <c r="B13" s="554"/>
      <c r="C13" s="258" t="s">
        <v>208</v>
      </c>
      <c r="D13" s="282"/>
      <c r="E13" s="279" t="s">
        <v>228</v>
      </c>
      <c r="F13" s="95"/>
      <c r="G13" s="130"/>
      <c r="H13" s="131"/>
      <c r="I13" s="229"/>
      <c r="J13" s="95"/>
      <c r="K13" s="95"/>
      <c r="L13" s="95"/>
      <c r="M13" s="95"/>
      <c r="N13" s="95"/>
      <c r="O13" s="95"/>
      <c r="P13" s="95"/>
      <c r="Q13" s="95"/>
      <c r="R13" s="95"/>
      <c r="S13" s="95"/>
      <c r="T13" s="95"/>
      <c r="U13" s="95"/>
      <c r="V13" s="95"/>
      <c r="W13" s="95"/>
      <c r="X13" s="95"/>
      <c r="Y13" s="93"/>
      <c r="Z13" s="93"/>
      <c r="AA13" s="93"/>
      <c r="AB13" s="125"/>
      <c r="AC13" s="125"/>
      <c r="AD13" s="85"/>
      <c r="AE13" s="85"/>
      <c r="AF13" s="85"/>
      <c r="AG13" s="85"/>
      <c r="AH13" s="85"/>
      <c r="AI13" s="85"/>
      <c r="AJ13" s="85"/>
      <c r="AK13" s="85"/>
      <c r="AL13" s="85"/>
      <c r="AM13" s="85"/>
      <c r="AN13" s="85"/>
      <c r="AO13" s="85"/>
      <c r="AP13" s="85"/>
      <c r="AQ13" s="87"/>
      <c r="AR13" s="87"/>
      <c r="AS13" s="87"/>
      <c r="AT13" s="87"/>
      <c r="AU13" s="87"/>
    </row>
    <row r="14" spans="2:47" ht="24.95" customHeight="1">
      <c r="B14" s="554"/>
      <c r="C14" s="258" t="s">
        <v>210</v>
      </c>
      <c r="D14" s="282" t="s">
        <v>215</v>
      </c>
      <c r="E14" s="284">
        <v>45071</v>
      </c>
      <c r="F14" s="95"/>
      <c r="G14" s="130"/>
      <c r="H14" s="131"/>
      <c r="I14" s="229"/>
      <c r="J14" s="95"/>
      <c r="K14" s="95"/>
      <c r="L14" s="95"/>
      <c r="M14" s="95"/>
      <c r="N14" s="95"/>
      <c r="O14" s="95"/>
      <c r="P14" s="95"/>
      <c r="Q14" s="95"/>
      <c r="R14" s="95"/>
      <c r="S14" s="95"/>
      <c r="T14" s="95"/>
      <c r="U14" s="95"/>
      <c r="V14" s="95"/>
      <c r="W14" s="95"/>
      <c r="X14" s="95"/>
      <c r="Y14" s="93"/>
      <c r="Z14" s="93"/>
      <c r="AA14" s="93"/>
      <c r="AB14" s="125"/>
      <c r="AC14" s="125"/>
      <c r="AD14" s="85"/>
      <c r="AE14" s="85"/>
      <c r="AF14" s="85"/>
      <c r="AG14" s="85"/>
      <c r="AH14" s="85"/>
      <c r="AI14" s="85"/>
      <c r="AJ14" s="85"/>
      <c r="AK14" s="85"/>
      <c r="AL14" s="85"/>
      <c r="AM14" s="85"/>
      <c r="AN14" s="85"/>
      <c r="AO14" s="85"/>
      <c r="AP14" s="85"/>
      <c r="AQ14" s="87"/>
      <c r="AR14" s="87"/>
      <c r="AS14" s="87"/>
      <c r="AT14" s="87"/>
      <c r="AU14" s="87"/>
    </row>
    <row r="15" spans="2:47" ht="24.95" customHeight="1">
      <c r="B15" s="554"/>
      <c r="C15" s="258" t="s">
        <v>211</v>
      </c>
      <c r="D15" s="287"/>
      <c r="E15" s="285">
        <v>200000</v>
      </c>
      <c r="F15" s="95"/>
      <c r="G15" s="130"/>
      <c r="H15" s="131"/>
      <c r="I15" s="229"/>
      <c r="J15" s="95"/>
      <c r="K15" s="95"/>
      <c r="L15" s="95"/>
      <c r="M15" s="95"/>
      <c r="N15" s="95"/>
      <c r="O15" s="95"/>
      <c r="P15" s="95"/>
      <c r="Q15" s="95"/>
      <c r="R15" s="95"/>
      <c r="S15" s="95"/>
      <c r="T15" s="95"/>
      <c r="U15" s="95"/>
      <c r="V15" s="95"/>
      <c r="W15" s="95"/>
      <c r="X15" s="95"/>
      <c r="Y15" s="93"/>
      <c r="Z15" s="93"/>
      <c r="AA15" s="93"/>
      <c r="AB15" s="125"/>
      <c r="AC15" s="125"/>
      <c r="AD15" s="85"/>
      <c r="AE15" s="85"/>
      <c r="AF15" s="85"/>
      <c r="AG15" s="85"/>
      <c r="AH15" s="85"/>
      <c r="AI15" s="85"/>
      <c r="AJ15" s="85"/>
      <c r="AK15" s="85"/>
      <c r="AL15" s="85"/>
      <c r="AM15" s="85"/>
      <c r="AN15" s="85"/>
      <c r="AO15" s="85"/>
      <c r="AP15" s="85"/>
      <c r="AQ15" s="87"/>
      <c r="AR15" s="87"/>
      <c r="AS15" s="87"/>
      <c r="AT15" s="87"/>
      <c r="AU15" s="87"/>
    </row>
    <row r="16" spans="2:47" ht="24.95" customHeight="1">
      <c r="B16" s="554"/>
      <c r="C16" s="258" t="s">
        <v>212</v>
      </c>
      <c r="D16" s="489"/>
      <c r="E16" s="285" t="s">
        <v>362</v>
      </c>
      <c r="F16" s="95"/>
      <c r="G16" s="130"/>
      <c r="H16" s="131"/>
      <c r="I16" s="229"/>
      <c r="J16" s="95"/>
      <c r="K16" s="95"/>
      <c r="L16" s="95"/>
      <c r="M16" s="95"/>
      <c r="N16" s="95"/>
      <c r="O16" s="95"/>
      <c r="P16" s="95"/>
      <c r="Q16" s="95"/>
      <c r="R16" s="95"/>
      <c r="S16" s="95"/>
      <c r="T16" s="95"/>
      <c r="U16" s="95"/>
      <c r="V16" s="95"/>
      <c r="W16" s="95"/>
      <c r="X16" s="95"/>
      <c r="Y16" s="93"/>
      <c r="Z16" s="93"/>
      <c r="AA16" s="93"/>
      <c r="AB16" s="125"/>
      <c r="AC16" s="125"/>
      <c r="AD16" s="85"/>
      <c r="AE16" s="85"/>
      <c r="AF16" s="85"/>
      <c r="AG16" s="85"/>
      <c r="AH16" s="85"/>
      <c r="AI16" s="85"/>
      <c r="AJ16" s="85"/>
      <c r="AK16" s="85"/>
      <c r="AL16" s="85"/>
      <c r="AM16" s="85"/>
      <c r="AN16" s="85"/>
      <c r="AO16" s="85"/>
      <c r="AP16" s="85"/>
      <c r="AQ16" s="87"/>
      <c r="AR16" s="87"/>
      <c r="AS16" s="87"/>
      <c r="AT16" s="87"/>
      <c r="AU16" s="87"/>
    </row>
    <row r="17" spans="2:47" ht="24.95" customHeight="1">
      <c r="B17" s="554"/>
      <c r="C17" s="258" t="s">
        <v>213</v>
      </c>
      <c r="D17" s="459">
        <f>MIN(D16,D15)</f>
        <v>0</v>
      </c>
      <c r="E17" s="286" t="s">
        <v>230</v>
      </c>
      <c r="F17" s="95"/>
      <c r="G17" s="130"/>
      <c r="H17" s="131"/>
      <c r="I17" s="229"/>
      <c r="J17" s="95"/>
      <c r="K17" s="95"/>
      <c r="L17" s="95"/>
      <c r="M17" s="95"/>
      <c r="N17" s="95"/>
      <c r="O17" s="95"/>
      <c r="P17" s="95"/>
      <c r="Q17" s="95"/>
      <c r="R17" s="95"/>
      <c r="S17" s="95"/>
      <c r="T17" s="95"/>
      <c r="U17" s="95"/>
      <c r="V17" s="95"/>
      <c r="W17" s="95"/>
      <c r="X17" s="95"/>
      <c r="Y17" s="93"/>
      <c r="Z17" s="93"/>
      <c r="AA17" s="93"/>
      <c r="AB17" s="125"/>
      <c r="AC17" s="125"/>
      <c r="AD17" s="85"/>
      <c r="AE17" s="85"/>
      <c r="AF17" s="85"/>
      <c r="AG17" s="85"/>
      <c r="AH17" s="85"/>
      <c r="AI17" s="85"/>
      <c r="AJ17" s="85"/>
      <c r="AK17" s="85"/>
      <c r="AL17" s="85"/>
      <c r="AM17" s="85"/>
      <c r="AN17" s="85"/>
      <c r="AO17" s="85"/>
      <c r="AP17" s="85"/>
      <c r="AQ17" s="87"/>
      <c r="AR17" s="87"/>
      <c r="AS17" s="87"/>
      <c r="AT17" s="87"/>
      <c r="AU17" s="87"/>
    </row>
    <row r="18" spans="2:47" ht="24.95" customHeight="1" thickBot="1">
      <c r="B18" s="555"/>
      <c r="C18" s="259" t="s">
        <v>214</v>
      </c>
      <c r="D18" s="460">
        <f>D17</f>
        <v>0</v>
      </c>
      <c r="E18" s="452" t="s">
        <v>229</v>
      </c>
      <c r="F18" s="95"/>
      <c r="G18" s="130"/>
      <c r="H18" s="131"/>
      <c r="I18" s="229"/>
      <c r="J18" s="95"/>
      <c r="K18" s="95"/>
      <c r="L18" s="95"/>
      <c r="M18" s="95"/>
      <c r="N18" s="95"/>
      <c r="O18" s="95"/>
      <c r="P18" s="95"/>
      <c r="Q18" s="95"/>
      <c r="R18" s="95"/>
      <c r="S18" s="95"/>
      <c r="T18" s="95"/>
      <c r="U18" s="95"/>
      <c r="V18" s="95"/>
      <c r="W18" s="95"/>
      <c r="X18" s="95"/>
      <c r="Y18" s="93"/>
      <c r="Z18" s="93"/>
      <c r="AA18" s="93"/>
      <c r="AB18" s="125"/>
      <c r="AC18" s="125"/>
      <c r="AD18" s="85"/>
      <c r="AE18" s="85"/>
      <c r="AF18" s="85"/>
      <c r="AG18" s="85"/>
      <c r="AH18" s="85"/>
      <c r="AI18" s="85"/>
      <c r="AJ18" s="85"/>
      <c r="AK18" s="85"/>
      <c r="AL18" s="85"/>
      <c r="AM18" s="85"/>
      <c r="AN18" s="85"/>
      <c r="AO18" s="85"/>
      <c r="AP18" s="85"/>
      <c r="AQ18" s="87"/>
      <c r="AR18" s="87"/>
      <c r="AS18" s="87"/>
      <c r="AT18" s="87"/>
      <c r="AU18" s="87"/>
    </row>
    <row r="19" spans="2:47" ht="24.95" customHeight="1">
      <c r="B19" s="556" t="s">
        <v>221</v>
      </c>
      <c r="C19" s="453" t="s">
        <v>206</v>
      </c>
      <c r="D19" s="454"/>
      <c r="E19" s="455" t="s">
        <v>227</v>
      </c>
      <c r="F19" s="95"/>
      <c r="G19" s="130"/>
      <c r="H19" s="131"/>
      <c r="I19" s="229"/>
      <c r="J19" s="95"/>
      <c r="K19" s="95"/>
      <c r="L19" s="95"/>
      <c r="M19" s="95"/>
      <c r="N19" s="95"/>
      <c r="O19" s="95"/>
      <c r="P19" s="95"/>
      <c r="Q19" s="95"/>
      <c r="R19" s="95"/>
      <c r="S19" s="95"/>
      <c r="T19" s="95"/>
      <c r="U19" s="95"/>
      <c r="V19" s="95"/>
      <c r="W19" s="95"/>
      <c r="X19" s="95"/>
      <c r="Y19" s="93"/>
      <c r="Z19" s="93"/>
      <c r="AA19" s="93"/>
      <c r="AB19" s="125"/>
      <c r="AC19" s="125"/>
      <c r="AD19" s="85"/>
      <c r="AE19" s="85"/>
      <c r="AF19" s="85"/>
      <c r="AG19" s="85"/>
      <c r="AH19" s="85"/>
      <c r="AI19" s="85"/>
      <c r="AJ19" s="85"/>
      <c r="AK19" s="85"/>
      <c r="AL19" s="85"/>
      <c r="AM19" s="85"/>
      <c r="AN19" s="85"/>
      <c r="AO19" s="85"/>
      <c r="AP19" s="85"/>
      <c r="AQ19" s="87"/>
      <c r="AR19" s="87"/>
      <c r="AS19" s="87"/>
      <c r="AT19" s="87"/>
      <c r="AU19" s="87"/>
    </row>
    <row r="20" spans="2:47" ht="24.95" customHeight="1">
      <c r="B20" s="554"/>
      <c r="C20" s="258" t="s">
        <v>207</v>
      </c>
      <c r="D20" s="289"/>
      <c r="E20" s="279">
        <v>6</v>
      </c>
      <c r="F20" s="95"/>
      <c r="G20" s="130"/>
      <c r="H20" s="131"/>
      <c r="I20" s="229"/>
      <c r="J20" s="95"/>
      <c r="K20" s="95"/>
      <c r="L20" s="95"/>
      <c r="M20" s="95"/>
      <c r="N20" s="95"/>
      <c r="O20" s="95"/>
      <c r="P20" s="95"/>
      <c r="Q20" s="95"/>
      <c r="R20" s="95"/>
      <c r="S20" s="95"/>
      <c r="T20" s="95"/>
      <c r="U20" s="95"/>
      <c r="V20" s="95"/>
      <c r="W20" s="95"/>
      <c r="X20" s="95"/>
      <c r="Y20" s="93"/>
      <c r="Z20" s="93"/>
      <c r="AA20" s="93"/>
      <c r="AB20" s="125"/>
      <c r="AC20" s="125"/>
      <c r="AD20" s="85"/>
      <c r="AE20" s="85"/>
      <c r="AF20" s="85"/>
      <c r="AG20" s="85"/>
      <c r="AH20" s="85"/>
      <c r="AI20" s="85"/>
      <c r="AJ20" s="85"/>
      <c r="AK20" s="85"/>
      <c r="AL20" s="85"/>
      <c r="AM20" s="85"/>
      <c r="AN20" s="85"/>
      <c r="AO20" s="85"/>
      <c r="AP20" s="85"/>
      <c r="AQ20" s="87"/>
      <c r="AR20" s="87"/>
      <c r="AS20" s="87"/>
      <c r="AT20" s="87"/>
      <c r="AU20" s="87"/>
    </row>
    <row r="21" spans="2:47" ht="24.95" customHeight="1">
      <c r="B21" s="554"/>
      <c r="C21" s="258" t="s">
        <v>208</v>
      </c>
      <c r="D21" s="282"/>
      <c r="E21" s="279" t="s">
        <v>228</v>
      </c>
      <c r="F21" s="95"/>
      <c r="G21" s="130"/>
      <c r="H21" s="131"/>
      <c r="I21" s="229"/>
      <c r="J21" s="95"/>
      <c r="K21" s="95"/>
      <c r="L21" s="95"/>
      <c r="M21" s="95"/>
      <c r="N21" s="95"/>
      <c r="O21" s="95"/>
      <c r="P21" s="95"/>
      <c r="Q21" s="95"/>
      <c r="R21" s="95"/>
      <c r="S21" s="95"/>
      <c r="T21" s="95"/>
      <c r="U21" s="95"/>
      <c r="V21" s="95"/>
      <c r="W21" s="95"/>
      <c r="X21" s="95"/>
      <c r="Y21" s="93"/>
      <c r="Z21" s="93"/>
      <c r="AA21" s="93"/>
      <c r="AB21" s="125"/>
      <c r="AC21" s="125"/>
      <c r="AD21" s="85"/>
      <c r="AE21" s="85"/>
      <c r="AF21" s="85"/>
      <c r="AG21" s="85"/>
      <c r="AH21" s="85"/>
      <c r="AI21" s="85"/>
      <c r="AJ21" s="85"/>
      <c r="AK21" s="85"/>
      <c r="AL21" s="85"/>
      <c r="AM21" s="85"/>
      <c r="AN21" s="85"/>
      <c r="AO21" s="85"/>
      <c r="AP21" s="85"/>
      <c r="AQ21" s="87"/>
      <c r="AR21" s="87"/>
      <c r="AS21" s="87"/>
      <c r="AT21" s="87"/>
      <c r="AU21" s="87"/>
    </row>
    <row r="22" spans="2:47" ht="24.95" customHeight="1">
      <c r="B22" s="554"/>
      <c r="C22" s="258" t="s">
        <v>210</v>
      </c>
      <c r="D22" s="282" t="s">
        <v>215</v>
      </c>
      <c r="E22" s="284">
        <v>45071</v>
      </c>
      <c r="F22" s="95"/>
      <c r="G22" s="130"/>
      <c r="H22" s="131"/>
      <c r="I22" s="229"/>
      <c r="J22" s="95"/>
      <c r="K22" s="95"/>
      <c r="L22" s="95"/>
      <c r="M22" s="95"/>
      <c r="N22" s="95"/>
      <c r="O22" s="95"/>
      <c r="P22" s="95"/>
      <c r="Q22" s="95"/>
      <c r="R22" s="95"/>
      <c r="S22" s="95"/>
      <c r="T22" s="95"/>
      <c r="U22" s="95"/>
      <c r="V22" s="95"/>
      <c r="W22" s="95"/>
      <c r="X22" s="95"/>
      <c r="Y22" s="93"/>
      <c r="Z22" s="93"/>
      <c r="AA22" s="93"/>
      <c r="AB22" s="125"/>
      <c r="AC22" s="125"/>
      <c r="AD22" s="85"/>
      <c r="AE22" s="85"/>
      <c r="AF22" s="85"/>
      <c r="AG22" s="85"/>
      <c r="AH22" s="85"/>
      <c r="AI22" s="85"/>
      <c r="AJ22" s="85"/>
      <c r="AK22" s="85"/>
      <c r="AL22" s="85"/>
      <c r="AM22" s="85"/>
      <c r="AN22" s="85"/>
      <c r="AO22" s="85"/>
      <c r="AP22" s="85"/>
      <c r="AQ22" s="87"/>
      <c r="AR22" s="87"/>
      <c r="AS22" s="87"/>
      <c r="AT22" s="87"/>
      <c r="AU22" s="87"/>
    </row>
    <row r="23" spans="2:47" ht="24.95" customHeight="1">
      <c r="B23" s="554"/>
      <c r="C23" s="258" t="s">
        <v>211</v>
      </c>
      <c r="D23" s="287"/>
      <c r="E23" s="285">
        <v>200000</v>
      </c>
      <c r="F23" s="95"/>
      <c r="G23" s="130"/>
      <c r="H23" s="131"/>
      <c r="I23" s="229"/>
      <c r="J23" s="95"/>
      <c r="K23" s="95"/>
      <c r="L23" s="95"/>
      <c r="M23" s="95"/>
      <c r="N23" s="95"/>
      <c r="O23" s="95"/>
      <c r="P23" s="95"/>
      <c r="Q23" s="95"/>
      <c r="R23" s="95"/>
      <c r="S23" s="95"/>
      <c r="T23" s="95"/>
      <c r="U23" s="95"/>
      <c r="V23" s="95"/>
      <c r="W23" s="95"/>
      <c r="X23" s="95"/>
      <c r="Y23" s="93"/>
      <c r="Z23" s="93"/>
      <c r="AA23" s="93"/>
      <c r="AB23" s="125"/>
      <c r="AC23" s="125"/>
      <c r="AD23" s="85"/>
      <c r="AE23" s="85"/>
      <c r="AF23" s="85"/>
      <c r="AG23" s="85"/>
      <c r="AH23" s="85"/>
      <c r="AI23" s="85"/>
      <c r="AJ23" s="85"/>
      <c r="AK23" s="85"/>
      <c r="AL23" s="85"/>
      <c r="AM23" s="85"/>
      <c r="AN23" s="85"/>
      <c r="AO23" s="85"/>
      <c r="AP23" s="85"/>
      <c r="AQ23" s="87"/>
      <c r="AR23" s="87"/>
      <c r="AS23" s="87"/>
      <c r="AT23" s="87"/>
      <c r="AU23" s="87"/>
    </row>
    <row r="24" spans="2:47" ht="24.95" customHeight="1">
      <c r="B24" s="554"/>
      <c r="C24" s="258" t="s">
        <v>212</v>
      </c>
      <c r="D24" s="489"/>
      <c r="E24" s="285" t="s">
        <v>362</v>
      </c>
      <c r="F24" s="95"/>
      <c r="G24" s="130"/>
      <c r="H24" s="131"/>
      <c r="I24" s="229"/>
      <c r="J24" s="95"/>
      <c r="K24" s="95"/>
      <c r="L24" s="95"/>
      <c r="M24" s="95"/>
      <c r="N24" s="95"/>
      <c r="O24" s="95"/>
      <c r="P24" s="95"/>
      <c r="Q24" s="95"/>
      <c r="R24" s="95"/>
      <c r="S24" s="95"/>
      <c r="T24" s="95"/>
      <c r="U24" s="95"/>
      <c r="V24" s="95"/>
      <c r="W24" s="95"/>
      <c r="X24" s="95"/>
      <c r="Y24" s="93"/>
      <c r="Z24" s="93"/>
      <c r="AA24" s="93"/>
      <c r="AB24" s="125"/>
      <c r="AC24" s="125"/>
      <c r="AD24" s="85"/>
      <c r="AE24" s="85"/>
      <c r="AF24" s="85"/>
      <c r="AG24" s="85"/>
      <c r="AH24" s="85"/>
      <c r="AI24" s="85"/>
      <c r="AJ24" s="85"/>
      <c r="AK24" s="85"/>
      <c r="AL24" s="85"/>
      <c r="AM24" s="85"/>
      <c r="AN24" s="85"/>
      <c r="AO24" s="85"/>
      <c r="AP24" s="85"/>
      <c r="AQ24" s="87"/>
      <c r="AR24" s="87"/>
      <c r="AS24" s="87"/>
      <c r="AT24" s="87"/>
      <c r="AU24" s="87"/>
    </row>
    <row r="25" spans="2:47" ht="24.95" customHeight="1">
      <c r="B25" s="554"/>
      <c r="C25" s="258" t="s">
        <v>213</v>
      </c>
      <c r="D25" s="459">
        <f>MIN(D24,D23)</f>
        <v>0</v>
      </c>
      <c r="E25" s="286" t="s">
        <v>230</v>
      </c>
      <c r="F25" s="95"/>
      <c r="G25" s="130"/>
      <c r="H25" s="131"/>
      <c r="I25" s="229"/>
      <c r="J25" s="95"/>
      <c r="K25" s="95"/>
      <c r="L25" s="95"/>
      <c r="M25" s="95"/>
      <c r="N25" s="95"/>
      <c r="O25" s="95"/>
      <c r="P25" s="95"/>
      <c r="Q25" s="95"/>
      <c r="R25" s="95"/>
      <c r="S25" s="95"/>
      <c r="T25" s="95"/>
      <c r="U25" s="95"/>
      <c r="V25" s="95"/>
      <c r="W25" s="95"/>
      <c r="X25" s="95"/>
      <c r="Y25" s="93"/>
      <c r="Z25" s="93"/>
      <c r="AA25" s="93"/>
      <c r="AB25" s="125"/>
      <c r="AC25" s="125"/>
      <c r="AD25" s="85"/>
      <c r="AE25" s="85"/>
      <c r="AF25" s="85"/>
      <c r="AG25" s="85"/>
      <c r="AH25" s="85"/>
      <c r="AI25" s="85"/>
      <c r="AJ25" s="85"/>
      <c r="AK25" s="85"/>
      <c r="AL25" s="85"/>
      <c r="AM25" s="85"/>
      <c r="AN25" s="85"/>
      <c r="AO25" s="85"/>
      <c r="AP25" s="85"/>
      <c r="AQ25" s="87"/>
      <c r="AR25" s="87"/>
      <c r="AS25" s="87"/>
      <c r="AT25" s="87"/>
      <c r="AU25" s="87"/>
    </row>
    <row r="26" spans="2:47" ht="24.95" customHeight="1" thickBot="1">
      <c r="B26" s="555"/>
      <c r="C26" s="259" t="s">
        <v>214</v>
      </c>
      <c r="D26" s="460">
        <f>D25</f>
        <v>0</v>
      </c>
      <c r="E26" s="452" t="s">
        <v>229</v>
      </c>
      <c r="F26" s="95"/>
      <c r="G26" s="130"/>
      <c r="H26" s="131"/>
      <c r="I26" s="229"/>
      <c r="J26" s="95"/>
      <c r="K26" s="95"/>
      <c r="L26" s="95"/>
      <c r="M26" s="95"/>
      <c r="N26" s="95"/>
      <c r="O26" s="95"/>
      <c r="P26" s="95"/>
      <c r="Q26" s="95"/>
      <c r="R26" s="95"/>
      <c r="S26" s="95"/>
      <c r="T26" s="95"/>
      <c r="U26" s="95"/>
      <c r="V26" s="95"/>
      <c r="W26" s="95"/>
      <c r="X26" s="95"/>
      <c r="Y26" s="93"/>
      <c r="Z26" s="93"/>
      <c r="AA26" s="93"/>
      <c r="AB26" s="125"/>
      <c r="AC26" s="125"/>
      <c r="AD26" s="85"/>
      <c r="AE26" s="85"/>
      <c r="AF26" s="85"/>
      <c r="AG26" s="85"/>
      <c r="AH26" s="85"/>
      <c r="AI26" s="85"/>
      <c r="AJ26" s="85"/>
      <c r="AK26" s="85"/>
      <c r="AL26" s="85"/>
      <c r="AM26" s="85"/>
      <c r="AN26" s="85"/>
      <c r="AO26" s="85"/>
      <c r="AP26" s="85"/>
      <c r="AQ26" s="87"/>
      <c r="AR26" s="87"/>
      <c r="AS26" s="87"/>
      <c r="AT26" s="87"/>
      <c r="AU26" s="87"/>
    </row>
    <row r="27" spans="2:47" ht="24.95" customHeight="1">
      <c r="B27" s="556" t="s">
        <v>222</v>
      </c>
      <c r="C27" s="453" t="s">
        <v>206</v>
      </c>
      <c r="D27" s="454"/>
      <c r="E27" s="455" t="s">
        <v>227</v>
      </c>
      <c r="F27" s="95"/>
      <c r="G27" s="130"/>
      <c r="H27" s="131"/>
      <c r="I27" s="229"/>
      <c r="J27" s="95"/>
      <c r="K27" s="95"/>
      <c r="L27" s="95"/>
      <c r="M27" s="95"/>
      <c r="N27" s="95"/>
      <c r="O27" s="95"/>
      <c r="P27" s="95"/>
      <c r="Q27" s="95"/>
      <c r="R27" s="95"/>
      <c r="S27" s="95"/>
      <c r="T27" s="95"/>
      <c r="U27" s="95"/>
      <c r="V27" s="95"/>
      <c r="W27" s="95"/>
      <c r="X27" s="95"/>
      <c r="Y27" s="93"/>
      <c r="Z27" s="93"/>
      <c r="AA27" s="93"/>
      <c r="AB27" s="125"/>
      <c r="AC27" s="125"/>
      <c r="AD27" s="85"/>
      <c r="AE27" s="85"/>
      <c r="AF27" s="85"/>
      <c r="AG27" s="85"/>
      <c r="AH27" s="85"/>
      <c r="AI27" s="85"/>
      <c r="AJ27" s="85"/>
      <c r="AK27" s="85"/>
      <c r="AL27" s="85"/>
      <c r="AM27" s="85"/>
      <c r="AN27" s="85"/>
      <c r="AO27" s="85"/>
      <c r="AP27" s="85"/>
      <c r="AQ27" s="87"/>
      <c r="AR27" s="87"/>
      <c r="AS27" s="87"/>
      <c r="AT27" s="87"/>
      <c r="AU27" s="87"/>
    </row>
    <row r="28" spans="2:47" ht="24.95" customHeight="1">
      <c r="B28" s="554"/>
      <c r="C28" s="258" t="s">
        <v>207</v>
      </c>
      <c r="D28" s="289"/>
      <c r="E28" s="279">
        <v>6</v>
      </c>
      <c r="F28" s="95"/>
      <c r="G28" s="130"/>
      <c r="H28" s="131"/>
      <c r="I28" s="229"/>
      <c r="J28" s="95"/>
      <c r="K28" s="95"/>
      <c r="L28" s="95"/>
      <c r="M28" s="95"/>
      <c r="N28" s="95"/>
      <c r="O28" s="95"/>
      <c r="P28" s="95"/>
      <c r="Q28" s="95"/>
      <c r="R28" s="95"/>
      <c r="S28" s="95"/>
      <c r="T28" s="95"/>
      <c r="U28" s="95"/>
      <c r="V28" s="95"/>
      <c r="W28" s="95"/>
      <c r="X28" s="95"/>
      <c r="Y28" s="93"/>
      <c r="Z28" s="93"/>
      <c r="AA28" s="93"/>
      <c r="AB28" s="125"/>
      <c r="AC28" s="125"/>
      <c r="AD28" s="85"/>
      <c r="AE28" s="85"/>
      <c r="AF28" s="85"/>
      <c r="AG28" s="85"/>
      <c r="AH28" s="85"/>
      <c r="AI28" s="85"/>
      <c r="AJ28" s="85"/>
      <c r="AK28" s="85"/>
      <c r="AL28" s="85"/>
      <c r="AM28" s="85"/>
      <c r="AN28" s="85"/>
      <c r="AO28" s="85"/>
      <c r="AP28" s="85"/>
      <c r="AQ28" s="87"/>
      <c r="AR28" s="87"/>
      <c r="AS28" s="87"/>
      <c r="AT28" s="87"/>
      <c r="AU28" s="87"/>
    </row>
    <row r="29" spans="2:47" ht="24.95" customHeight="1">
      <c r="B29" s="554"/>
      <c r="C29" s="258" t="s">
        <v>208</v>
      </c>
      <c r="D29" s="282"/>
      <c r="E29" s="279" t="s">
        <v>228</v>
      </c>
      <c r="F29" s="95"/>
      <c r="G29" s="130"/>
      <c r="H29" s="131"/>
      <c r="I29" s="229"/>
      <c r="J29" s="95"/>
      <c r="K29" s="95"/>
      <c r="L29" s="95"/>
      <c r="M29" s="95"/>
      <c r="N29" s="95"/>
      <c r="O29" s="95"/>
      <c r="P29" s="95"/>
      <c r="Q29" s="95"/>
      <c r="R29" s="95"/>
      <c r="S29" s="95"/>
      <c r="T29" s="95"/>
      <c r="U29" s="95"/>
      <c r="V29" s="95"/>
      <c r="W29" s="95"/>
      <c r="X29" s="95"/>
      <c r="Y29" s="93"/>
      <c r="Z29" s="93"/>
      <c r="AA29" s="93"/>
      <c r="AB29" s="125"/>
      <c r="AC29" s="125"/>
      <c r="AD29" s="85"/>
      <c r="AE29" s="85"/>
      <c r="AF29" s="85"/>
      <c r="AG29" s="85"/>
      <c r="AH29" s="85"/>
      <c r="AI29" s="85"/>
      <c r="AJ29" s="85"/>
      <c r="AK29" s="85"/>
      <c r="AL29" s="85"/>
      <c r="AM29" s="85"/>
      <c r="AN29" s="85"/>
      <c r="AO29" s="85"/>
      <c r="AP29" s="85"/>
      <c r="AQ29" s="87"/>
      <c r="AR29" s="87"/>
      <c r="AS29" s="87"/>
      <c r="AT29" s="87"/>
      <c r="AU29" s="87"/>
    </row>
    <row r="30" spans="2:47" ht="24.95" customHeight="1">
      <c r="B30" s="554"/>
      <c r="C30" s="258" t="s">
        <v>210</v>
      </c>
      <c r="D30" s="282" t="s">
        <v>215</v>
      </c>
      <c r="E30" s="284">
        <v>45071</v>
      </c>
      <c r="F30" s="95"/>
      <c r="G30" s="130"/>
      <c r="H30" s="131"/>
      <c r="I30" s="229"/>
      <c r="J30" s="95"/>
      <c r="K30" s="95"/>
      <c r="L30" s="95"/>
      <c r="M30" s="95"/>
      <c r="N30" s="95"/>
      <c r="O30" s="95"/>
      <c r="P30" s="95"/>
      <c r="Q30" s="95"/>
      <c r="R30" s="95"/>
      <c r="S30" s="95"/>
      <c r="T30" s="95"/>
      <c r="U30" s="95"/>
      <c r="V30" s="95"/>
      <c r="W30" s="95"/>
      <c r="X30" s="95"/>
      <c r="Y30" s="93"/>
      <c r="Z30" s="93"/>
      <c r="AA30" s="93"/>
      <c r="AB30" s="125"/>
      <c r="AC30" s="125"/>
      <c r="AD30" s="85"/>
      <c r="AE30" s="85"/>
      <c r="AF30" s="85"/>
      <c r="AG30" s="85"/>
      <c r="AH30" s="85"/>
      <c r="AI30" s="85"/>
      <c r="AJ30" s="85"/>
      <c r="AK30" s="85"/>
      <c r="AL30" s="85"/>
      <c r="AM30" s="85"/>
      <c r="AN30" s="85"/>
      <c r="AO30" s="85"/>
      <c r="AP30" s="85"/>
      <c r="AQ30" s="87"/>
      <c r="AR30" s="87"/>
      <c r="AS30" s="87"/>
      <c r="AT30" s="87"/>
      <c r="AU30" s="87"/>
    </row>
    <row r="31" spans="2:47" ht="24.95" customHeight="1">
      <c r="B31" s="554"/>
      <c r="C31" s="258" t="s">
        <v>211</v>
      </c>
      <c r="D31" s="287"/>
      <c r="E31" s="285">
        <v>200000</v>
      </c>
      <c r="F31" s="95"/>
      <c r="G31" s="130"/>
      <c r="H31" s="131"/>
      <c r="I31" s="229"/>
      <c r="J31" s="95"/>
      <c r="K31" s="95"/>
      <c r="L31" s="95"/>
      <c r="M31" s="95"/>
      <c r="N31" s="95"/>
      <c r="O31" s="95"/>
      <c r="P31" s="95"/>
      <c r="Q31" s="95"/>
      <c r="R31" s="95"/>
      <c r="S31" s="95"/>
      <c r="T31" s="95"/>
      <c r="U31" s="95"/>
      <c r="V31" s="95"/>
      <c r="W31" s="95"/>
      <c r="X31" s="95"/>
      <c r="Y31" s="93"/>
      <c r="Z31" s="93"/>
      <c r="AA31" s="93"/>
      <c r="AB31" s="125"/>
      <c r="AC31" s="125"/>
      <c r="AD31" s="85"/>
      <c r="AE31" s="85"/>
      <c r="AF31" s="85"/>
      <c r="AG31" s="85"/>
      <c r="AH31" s="85"/>
      <c r="AI31" s="85"/>
      <c r="AJ31" s="85"/>
      <c r="AK31" s="85"/>
      <c r="AL31" s="85"/>
      <c r="AM31" s="85"/>
      <c r="AN31" s="85"/>
      <c r="AO31" s="85"/>
      <c r="AP31" s="85"/>
      <c r="AQ31" s="87"/>
      <c r="AR31" s="87"/>
      <c r="AS31" s="87"/>
      <c r="AT31" s="87"/>
      <c r="AU31" s="87"/>
    </row>
    <row r="32" spans="2:47" ht="24.95" customHeight="1">
      <c r="B32" s="554"/>
      <c r="C32" s="258" t="s">
        <v>212</v>
      </c>
      <c r="D32" s="489"/>
      <c r="E32" s="285" t="s">
        <v>362</v>
      </c>
      <c r="F32" s="95"/>
      <c r="G32" s="130"/>
      <c r="H32" s="131"/>
      <c r="I32" s="229"/>
      <c r="J32" s="95"/>
      <c r="K32" s="95"/>
      <c r="L32" s="95"/>
      <c r="M32" s="95"/>
      <c r="N32" s="95"/>
      <c r="O32" s="95"/>
      <c r="P32" s="95"/>
      <c r="Q32" s="95"/>
      <c r="R32" s="95"/>
      <c r="S32" s="95"/>
      <c r="T32" s="95"/>
      <c r="U32" s="95"/>
      <c r="V32" s="95"/>
      <c r="W32" s="95"/>
      <c r="X32" s="95"/>
      <c r="Y32" s="93"/>
      <c r="Z32" s="93"/>
      <c r="AA32" s="93"/>
      <c r="AB32" s="125"/>
      <c r="AC32" s="125"/>
      <c r="AD32" s="85"/>
      <c r="AE32" s="85"/>
      <c r="AF32" s="85"/>
      <c r="AG32" s="85"/>
      <c r="AH32" s="85"/>
      <c r="AI32" s="85"/>
      <c r="AJ32" s="85"/>
      <c r="AK32" s="85"/>
      <c r="AL32" s="85"/>
      <c r="AM32" s="85"/>
      <c r="AN32" s="85"/>
      <c r="AO32" s="85"/>
      <c r="AP32" s="85"/>
      <c r="AQ32" s="87"/>
      <c r="AR32" s="87"/>
      <c r="AS32" s="87"/>
      <c r="AT32" s="87"/>
      <c r="AU32" s="87"/>
    </row>
    <row r="33" spans="2:47" ht="24.95" customHeight="1">
      <c r="B33" s="554"/>
      <c r="C33" s="258" t="s">
        <v>213</v>
      </c>
      <c r="D33" s="459">
        <f>MIN(D32,D31)</f>
        <v>0</v>
      </c>
      <c r="E33" s="286" t="s">
        <v>230</v>
      </c>
      <c r="F33" s="95"/>
      <c r="G33" s="130"/>
      <c r="H33" s="131"/>
      <c r="I33" s="229"/>
      <c r="J33" s="95"/>
      <c r="K33" s="95"/>
      <c r="L33" s="95"/>
      <c r="M33" s="95"/>
      <c r="N33" s="95"/>
      <c r="O33" s="95"/>
      <c r="P33" s="95"/>
      <c r="Q33" s="95"/>
      <c r="R33" s="95"/>
      <c r="S33" s="95"/>
      <c r="T33" s="95"/>
      <c r="U33" s="95"/>
      <c r="V33" s="95"/>
      <c r="W33" s="95"/>
      <c r="X33" s="95"/>
      <c r="Y33" s="93"/>
      <c r="Z33" s="93"/>
      <c r="AA33" s="93"/>
      <c r="AB33" s="125"/>
      <c r="AC33" s="125"/>
      <c r="AD33" s="85"/>
      <c r="AE33" s="85"/>
      <c r="AF33" s="85"/>
      <c r="AG33" s="85"/>
      <c r="AH33" s="85"/>
      <c r="AI33" s="85"/>
      <c r="AJ33" s="85"/>
      <c r="AK33" s="85"/>
      <c r="AL33" s="85"/>
      <c r="AM33" s="85"/>
      <c r="AN33" s="85"/>
      <c r="AO33" s="85"/>
      <c r="AP33" s="85"/>
      <c r="AQ33" s="87"/>
      <c r="AR33" s="87"/>
      <c r="AS33" s="87"/>
      <c r="AT33" s="87"/>
      <c r="AU33" s="87"/>
    </row>
    <row r="34" spans="2:47" ht="24.95" customHeight="1" thickBot="1">
      <c r="B34" s="555"/>
      <c r="C34" s="259" t="s">
        <v>214</v>
      </c>
      <c r="D34" s="460">
        <f>D33</f>
        <v>0</v>
      </c>
      <c r="E34" s="452" t="s">
        <v>229</v>
      </c>
      <c r="F34" s="95"/>
      <c r="G34" s="130"/>
      <c r="H34" s="131"/>
      <c r="I34" s="229"/>
      <c r="J34" s="95"/>
      <c r="K34" s="95"/>
      <c r="L34" s="95"/>
      <c r="M34" s="95"/>
      <c r="N34" s="95"/>
      <c r="O34" s="95"/>
      <c r="P34" s="95"/>
      <c r="Q34" s="95"/>
      <c r="R34" s="95"/>
      <c r="S34" s="95"/>
      <c r="T34" s="95"/>
      <c r="U34" s="95"/>
      <c r="V34" s="95"/>
      <c r="W34" s="95"/>
      <c r="X34" s="95"/>
      <c r="Y34" s="93"/>
      <c r="Z34" s="93"/>
      <c r="AA34" s="93"/>
      <c r="AB34" s="125"/>
      <c r="AC34" s="125"/>
      <c r="AD34" s="85"/>
      <c r="AE34" s="85"/>
      <c r="AF34" s="85"/>
      <c r="AG34" s="85"/>
      <c r="AH34" s="85"/>
      <c r="AI34" s="85"/>
      <c r="AJ34" s="85"/>
      <c r="AK34" s="85"/>
      <c r="AL34" s="85"/>
      <c r="AM34" s="85"/>
      <c r="AN34" s="85"/>
      <c r="AO34" s="85"/>
      <c r="AP34" s="85"/>
      <c r="AQ34" s="87"/>
      <c r="AR34" s="87"/>
      <c r="AS34" s="87"/>
      <c r="AT34" s="87"/>
      <c r="AU34" s="87"/>
    </row>
    <row r="35" spans="2:47" ht="24.95" customHeight="1">
      <c r="B35" s="556" t="s">
        <v>223</v>
      </c>
      <c r="C35" s="453" t="s">
        <v>206</v>
      </c>
      <c r="D35" s="454"/>
      <c r="E35" s="455" t="s">
        <v>227</v>
      </c>
      <c r="F35" s="95"/>
      <c r="G35" s="130"/>
      <c r="H35" s="131"/>
      <c r="I35" s="229"/>
      <c r="J35" s="95"/>
      <c r="K35" s="95"/>
      <c r="L35" s="95"/>
      <c r="M35" s="95"/>
      <c r="N35" s="95"/>
      <c r="O35" s="95"/>
      <c r="P35" s="95"/>
      <c r="Q35" s="95"/>
      <c r="R35" s="95"/>
      <c r="S35" s="95"/>
      <c r="T35" s="95"/>
      <c r="U35" s="95"/>
      <c r="V35" s="95"/>
      <c r="W35" s="95"/>
      <c r="X35" s="95"/>
      <c r="Y35" s="93"/>
      <c r="Z35" s="93"/>
      <c r="AA35" s="93"/>
      <c r="AB35" s="125"/>
      <c r="AC35" s="125"/>
      <c r="AD35" s="85"/>
      <c r="AE35" s="85"/>
      <c r="AF35" s="85"/>
      <c r="AG35" s="85"/>
      <c r="AH35" s="85"/>
      <c r="AI35" s="85"/>
      <c r="AJ35" s="85"/>
      <c r="AK35" s="85"/>
      <c r="AL35" s="85"/>
      <c r="AM35" s="85"/>
      <c r="AN35" s="85"/>
      <c r="AO35" s="85"/>
      <c r="AP35" s="85"/>
      <c r="AQ35" s="87"/>
      <c r="AR35" s="87"/>
      <c r="AS35" s="87"/>
      <c r="AT35" s="87"/>
      <c r="AU35" s="87"/>
    </row>
    <row r="36" spans="2:47" ht="24.95" customHeight="1">
      <c r="B36" s="554"/>
      <c r="C36" s="258" t="s">
        <v>207</v>
      </c>
      <c r="D36" s="289"/>
      <c r="E36" s="279">
        <v>6</v>
      </c>
      <c r="F36" s="95"/>
      <c r="G36" s="130"/>
      <c r="H36" s="131"/>
      <c r="I36" s="229"/>
      <c r="J36" s="95"/>
      <c r="K36" s="95"/>
      <c r="L36" s="95"/>
      <c r="M36" s="95"/>
      <c r="N36" s="95"/>
      <c r="O36" s="95"/>
      <c r="P36" s="95"/>
      <c r="Q36" s="95"/>
      <c r="R36" s="95"/>
      <c r="S36" s="95"/>
      <c r="T36" s="95"/>
      <c r="U36" s="95"/>
      <c r="V36" s="95"/>
      <c r="W36" s="95"/>
      <c r="X36" s="95"/>
      <c r="Y36" s="93"/>
      <c r="Z36" s="93"/>
      <c r="AA36" s="93"/>
      <c r="AB36" s="125"/>
      <c r="AC36" s="125"/>
      <c r="AD36" s="85"/>
      <c r="AE36" s="85"/>
      <c r="AF36" s="85"/>
      <c r="AG36" s="85"/>
      <c r="AH36" s="85"/>
      <c r="AI36" s="85"/>
      <c r="AJ36" s="85"/>
      <c r="AK36" s="85"/>
      <c r="AL36" s="85"/>
      <c r="AM36" s="85"/>
      <c r="AN36" s="85"/>
      <c r="AO36" s="85"/>
      <c r="AP36" s="85"/>
      <c r="AQ36" s="87"/>
      <c r="AR36" s="87"/>
      <c r="AS36" s="87"/>
      <c r="AT36" s="87"/>
      <c r="AU36" s="87"/>
    </row>
    <row r="37" spans="2:47" ht="24.95" customHeight="1">
      <c r="B37" s="554"/>
      <c r="C37" s="258" t="s">
        <v>208</v>
      </c>
      <c r="D37" s="282"/>
      <c r="E37" s="279" t="s">
        <v>228</v>
      </c>
      <c r="F37" s="95"/>
      <c r="G37" s="130"/>
      <c r="H37" s="131"/>
      <c r="I37" s="229"/>
      <c r="J37" s="95"/>
      <c r="K37" s="95"/>
      <c r="L37" s="95"/>
      <c r="M37" s="95"/>
      <c r="N37" s="95"/>
      <c r="O37" s="95"/>
      <c r="P37" s="95"/>
      <c r="Q37" s="95"/>
      <c r="R37" s="95"/>
      <c r="S37" s="95"/>
      <c r="T37" s="95"/>
      <c r="U37" s="95"/>
      <c r="V37" s="95"/>
      <c r="W37" s="95"/>
      <c r="X37" s="95"/>
      <c r="Y37" s="93"/>
      <c r="Z37" s="93"/>
      <c r="AA37" s="93"/>
      <c r="AB37" s="125"/>
      <c r="AC37" s="125"/>
      <c r="AD37" s="85"/>
      <c r="AE37" s="85"/>
      <c r="AF37" s="85"/>
      <c r="AG37" s="85"/>
      <c r="AH37" s="85"/>
      <c r="AI37" s="85"/>
      <c r="AJ37" s="85"/>
      <c r="AK37" s="85"/>
      <c r="AL37" s="85"/>
      <c r="AM37" s="85"/>
      <c r="AN37" s="85"/>
      <c r="AO37" s="85"/>
      <c r="AP37" s="85"/>
      <c r="AQ37" s="87"/>
      <c r="AR37" s="87"/>
      <c r="AS37" s="87"/>
      <c r="AT37" s="87"/>
      <c r="AU37" s="87"/>
    </row>
    <row r="38" spans="2:47" ht="24.95" customHeight="1">
      <c r="B38" s="554"/>
      <c r="C38" s="258" t="s">
        <v>210</v>
      </c>
      <c r="D38" s="282" t="s">
        <v>215</v>
      </c>
      <c r="E38" s="284">
        <v>45071</v>
      </c>
      <c r="F38" s="95"/>
      <c r="G38" s="130"/>
      <c r="H38" s="131"/>
      <c r="I38" s="229"/>
      <c r="J38" s="95"/>
      <c r="K38" s="95"/>
      <c r="L38" s="95"/>
      <c r="M38" s="95"/>
      <c r="N38" s="95"/>
      <c r="O38" s="95"/>
      <c r="P38" s="95"/>
      <c r="Q38" s="95"/>
      <c r="R38" s="95"/>
      <c r="S38" s="95"/>
      <c r="T38" s="95"/>
      <c r="U38" s="95"/>
      <c r="V38" s="95"/>
      <c r="W38" s="95"/>
      <c r="X38" s="95"/>
      <c r="Y38" s="93"/>
      <c r="Z38" s="93"/>
      <c r="AA38" s="93"/>
      <c r="AB38" s="125"/>
      <c r="AC38" s="125"/>
      <c r="AD38" s="85"/>
      <c r="AE38" s="85"/>
      <c r="AF38" s="85"/>
      <c r="AG38" s="85"/>
      <c r="AH38" s="85"/>
      <c r="AI38" s="85"/>
      <c r="AJ38" s="85"/>
      <c r="AK38" s="85"/>
      <c r="AL38" s="85"/>
      <c r="AM38" s="85"/>
      <c r="AN38" s="85"/>
      <c r="AO38" s="85"/>
      <c r="AP38" s="85"/>
      <c r="AQ38" s="87"/>
      <c r="AR38" s="87"/>
      <c r="AS38" s="87"/>
      <c r="AT38" s="87"/>
      <c r="AU38" s="87"/>
    </row>
    <row r="39" spans="2:47" ht="24.95" customHeight="1">
      <c r="B39" s="554"/>
      <c r="C39" s="258" t="s">
        <v>211</v>
      </c>
      <c r="D39" s="287"/>
      <c r="E39" s="285">
        <v>200000</v>
      </c>
      <c r="F39" s="95"/>
      <c r="G39" s="130"/>
      <c r="H39" s="131"/>
      <c r="I39" s="229"/>
      <c r="J39" s="95"/>
      <c r="K39" s="95"/>
      <c r="L39" s="95"/>
      <c r="M39" s="95"/>
      <c r="N39" s="95"/>
      <c r="O39" s="95"/>
      <c r="P39" s="95"/>
      <c r="Q39" s="95"/>
      <c r="R39" s="95"/>
      <c r="S39" s="95"/>
      <c r="T39" s="95"/>
      <c r="U39" s="95"/>
      <c r="V39" s="95"/>
      <c r="W39" s="95"/>
      <c r="X39" s="95"/>
      <c r="Y39" s="93"/>
      <c r="Z39" s="93"/>
      <c r="AA39" s="93"/>
      <c r="AB39" s="125"/>
      <c r="AC39" s="125"/>
      <c r="AD39" s="85"/>
      <c r="AE39" s="85"/>
      <c r="AF39" s="85"/>
      <c r="AG39" s="85"/>
      <c r="AH39" s="85"/>
      <c r="AI39" s="85"/>
      <c r="AJ39" s="85"/>
      <c r="AK39" s="85"/>
      <c r="AL39" s="85"/>
      <c r="AM39" s="85"/>
      <c r="AN39" s="85"/>
      <c r="AO39" s="85"/>
      <c r="AP39" s="85"/>
      <c r="AQ39" s="87"/>
      <c r="AR39" s="87"/>
      <c r="AS39" s="87"/>
      <c r="AT39" s="87"/>
      <c r="AU39" s="87"/>
    </row>
    <row r="40" spans="2:47" ht="24.95" customHeight="1">
      <c r="B40" s="554"/>
      <c r="C40" s="258" t="s">
        <v>212</v>
      </c>
      <c r="D40" s="489"/>
      <c r="E40" s="285" t="s">
        <v>362</v>
      </c>
      <c r="F40" s="95"/>
      <c r="G40" s="130"/>
      <c r="H40" s="131"/>
      <c r="I40" s="229"/>
      <c r="J40" s="95"/>
      <c r="K40" s="95"/>
      <c r="L40" s="95"/>
      <c r="M40" s="95"/>
      <c r="N40" s="95"/>
      <c r="O40" s="95"/>
      <c r="P40" s="95"/>
      <c r="Q40" s="95"/>
      <c r="R40" s="95"/>
      <c r="S40" s="95"/>
      <c r="T40" s="95"/>
      <c r="U40" s="95"/>
      <c r="V40" s="95"/>
      <c r="W40" s="95"/>
      <c r="X40" s="95"/>
      <c r="Y40" s="93"/>
      <c r="Z40" s="93"/>
      <c r="AA40" s="93"/>
      <c r="AB40" s="125"/>
      <c r="AC40" s="125"/>
      <c r="AD40" s="85"/>
      <c r="AE40" s="85"/>
      <c r="AF40" s="85"/>
      <c r="AG40" s="85"/>
      <c r="AH40" s="85"/>
      <c r="AI40" s="85"/>
      <c r="AJ40" s="85"/>
      <c r="AK40" s="85"/>
      <c r="AL40" s="85"/>
      <c r="AM40" s="85"/>
      <c r="AN40" s="85"/>
      <c r="AO40" s="85"/>
      <c r="AP40" s="85"/>
      <c r="AQ40" s="87"/>
      <c r="AR40" s="87"/>
      <c r="AS40" s="87"/>
      <c r="AT40" s="87"/>
      <c r="AU40" s="87"/>
    </row>
    <row r="41" spans="2:47" ht="24.95" customHeight="1">
      <c r="B41" s="554"/>
      <c r="C41" s="258" t="s">
        <v>213</v>
      </c>
      <c r="D41" s="459">
        <f>MIN(D40,D39)</f>
        <v>0</v>
      </c>
      <c r="E41" s="286" t="s">
        <v>230</v>
      </c>
      <c r="F41" s="95"/>
      <c r="G41" s="130"/>
      <c r="H41" s="131"/>
      <c r="I41" s="229"/>
      <c r="J41" s="95"/>
      <c r="K41" s="95"/>
      <c r="L41" s="95"/>
      <c r="M41" s="95"/>
      <c r="N41" s="95"/>
      <c r="O41" s="95"/>
      <c r="P41" s="95"/>
      <c r="Q41" s="95"/>
      <c r="R41" s="95"/>
      <c r="S41" s="95"/>
      <c r="T41" s="95"/>
      <c r="U41" s="95"/>
      <c r="V41" s="95"/>
      <c r="W41" s="95"/>
      <c r="X41" s="95"/>
      <c r="Y41" s="93"/>
      <c r="Z41" s="93"/>
      <c r="AA41" s="93"/>
      <c r="AB41" s="125"/>
      <c r="AC41" s="125"/>
      <c r="AD41" s="85"/>
      <c r="AE41" s="85"/>
      <c r="AF41" s="85"/>
      <c r="AG41" s="85"/>
      <c r="AH41" s="85"/>
      <c r="AI41" s="85"/>
      <c r="AJ41" s="85"/>
      <c r="AK41" s="85"/>
      <c r="AL41" s="85"/>
      <c r="AM41" s="85"/>
      <c r="AN41" s="85"/>
      <c r="AO41" s="85"/>
      <c r="AP41" s="85"/>
      <c r="AQ41" s="87"/>
      <c r="AR41" s="87"/>
      <c r="AS41" s="87"/>
      <c r="AT41" s="87"/>
      <c r="AU41" s="87"/>
    </row>
    <row r="42" spans="2:47" ht="24.95" customHeight="1" thickBot="1">
      <c r="B42" s="555"/>
      <c r="C42" s="259" t="s">
        <v>214</v>
      </c>
      <c r="D42" s="460">
        <f>D41</f>
        <v>0</v>
      </c>
      <c r="E42" s="452" t="s">
        <v>229</v>
      </c>
      <c r="F42" s="95"/>
      <c r="G42" s="130"/>
      <c r="H42" s="131"/>
      <c r="I42" s="229"/>
      <c r="J42" s="95"/>
      <c r="K42" s="95"/>
      <c r="L42" s="95"/>
      <c r="M42" s="95"/>
      <c r="N42" s="95"/>
      <c r="O42" s="95"/>
      <c r="P42" s="95"/>
      <c r="Q42" s="95"/>
      <c r="R42" s="95"/>
      <c r="S42" s="95"/>
      <c r="T42" s="95"/>
      <c r="U42" s="95"/>
      <c r="V42" s="95"/>
      <c r="W42" s="95"/>
      <c r="X42" s="95"/>
      <c r="Y42" s="93"/>
      <c r="Z42" s="93"/>
      <c r="AA42" s="93"/>
      <c r="AB42" s="125"/>
      <c r="AC42" s="125"/>
      <c r="AD42" s="85"/>
      <c r="AE42" s="85"/>
      <c r="AF42" s="85"/>
      <c r="AG42" s="85"/>
      <c r="AH42" s="85"/>
      <c r="AI42" s="85"/>
      <c r="AJ42" s="85"/>
      <c r="AK42" s="85"/>
      <c r="AL42" s="85"/>
      <c r="AM42" s="85"/>
      <c r="AN42" s="85"/>
      <c r="AO42" s="85"/>
      <c r="AP42" s="85"/>
      <c r="AQ42" s="87"/>
      <c r="AR42" s="87"/>
      <c r="AS42" s="87"/>
      <c r="AT42" s="87"/>
      <c r="AU42" s="87"/>
    </row>
    <row r="43" spans="2:47" ht="24.95" customHeight="1">
      <c r="B43" s="556" t="s">
        <v>224</v>
      </c>
      <c r="C43" s="453" t="s">
        <v>206</v>
      </c>
      <c r="D43" s="454"/>
      <c r="E43" s="455" t="s">
        <v>227</v>
      </c>
      <c r="F43" s="95"/>
      <c r="G43" s="130"/>
      <c r="H43" s="131"/>
      <c r="I43" s="229"/>
      <c r="J43" s="95"/>
      <c r="K43" s="95"/>
      <c r="L43" s="95"/>
      <c r="M43" s="95"/>
      <c r="N43" s="95"/>
      <c r="O43" s="95"/>
      <c r="P43" s="95"/>
      <c r="Q43" s="95"/>
      <c r="R43" s="95"/>
      <c r="S43" s="95"/>
      <c r="T43" s="95"/>
      <c r="U43" s="95"/>
      <c r="V43" s="95"/>
      <c r="W43" s="95"/>
      <c r="X43" s="95"/>
      <c r="Y43" s="93"/>
      <c r="Z43" s="93"/>
      <c r="AA43" s="93"/>
      <c r="AB43" s="125"/>
      <c r="AC43" s="125"/>
      <c r="AD43" s="85"/>
      <c r="AE43" s="85"/>
      <c r="AF43" s="85"/>
      <c r="AG43" s="85"/>
      <c r="AH43" s="85"/>
      <c r="AI43" s="85"/>
      <c r="AJ43" s="85"/>
      <c r="AK43" s="85"/>
      <c r="AL43" s="85"/>
      <c r="AM43" s="85"/>
      <c r="AN43" s="85"/>
      <c r="AO43" s="85"/>
      <c r="AP43" s="85"/>
      <c r="AQ43" s="87"/>
      <c r="AR43" s="87"/>
      <c r="AS43" s="87"/>
      <c r="AT43" s="87"/>
      <c r="AU43" s="87"/>
    </row>
    <row r="44" spans="2:47" ht="24.95" customHeight="1">
      <c r="B44" s="554"/>
      <c r="C44" s="258" t="s">
        <v>207</v>
      </c>
      <c r="D44" s="289"/>
      <c r="E44" s="279">
        <v>6</v>
      </c>
      <c r="F44" s="95"/>
      <c r="G44" s="130"/>
      <c r="H44" s="131"/>
      <c r="I44" s="229"/>
      <c r="J44" s="95"/>
      <c r="K44" s="95"/>
      <c r="L44" s="95"/>
      <c r="M44" s="95"/>
      <c r="N44" s="95"/>
      <c r="O44" s="95"/>
      <c r="P44" s="95"/>
      <c r="Q44" s="95"/>
      <c r="R44" s="95"/>
      <c r="S44" s="95"/>
      <c r="T44" s="95"/>
      <c r="U44" s="95"/>
      <c r="V44" s="95"/>
      <c r="W44" s="95"/>
      <c r="X44" s="95"/>
      <c r="Y44" s="93"/>
      <c r="Z44" s="93"/>
      <c r="AA44" s="93"/>
      <c r="AB44" s="125"/>
      <c r="AC44" s="125"/>
      <c r="AD44" s="85"/>
      <c r="AE44" s="85"/>
      <c r="AF44" s="85"/>
      <c r="AG44" s="85"/>
      <c r="AH44" s="85"/>
      <c r="AI44" s="85"/>
      <c r="AJ44" s="85"/>
      <c r="AK44" s="85"/>
      <c r="AL44" s="85"/>
      <c r="AM44" s="85"/>
      <c r="AN44" s="85"/>
      <c r="AO44" s="85"/>
      <c r="AP44" s="85"/>
      <c r="AQ44" s="87"/>
      <c r="AR44" s="87"/>
      <c r="AS44" s="87"/>
      <c r="AT44" s="87"/>
      <c r="AU44" s="87"/>
    </row>
    <row r="45" spans="2:47" ht="24.95" customHeight="1">
      <c r="B45" s="554"/>
      <c r="C45" s="258" t="s">
        <v>208</v>
      </c>
      <c r="D45" s="282"/>
      <c r="E45" s="279" t="s">
        <v>228</v>
      </c>
      <c r="F45" s="95"/>
      <c r="G45" s="130"/>
      <c r="H45" s="131"/>
      <c r="I45" s="229"/>
      <c r="J45" s="95"/>
      <c r="K45" s="95"/>
      <c r="L45" s="95"/>
      <c r="M45" s="95"/>
      <c r="N45" s="95"/>
      <c r="O45" s="95"/>
      <c r="P45" s="95"/>
      <c r="Q45" s="95"/>
      <c r="R45" s="95"/>
      <c r="S45" s="95"/>
      <c r="T45" s="95"/>
      <c r="U45" s="95"/>
      <c r="V45" s="95"/>
      <c r="W45" s="95"/>
      <c r="X45" s="95"/>
      <c r="Y45" s="93"/>
      <c r="Z45" s="93"/>
      <c r="AA45" s="93"/>
      <c r="AB45" s="125"/>
      <c r="AC45" s="125"/>
      <c r="AD45" s="85"/>
      <c r="AE45" s="85"/>
      <c r="AF45" s="85"/>
      <c r="AG45" s="85"/>
      <c r="AH45" s="85"/>
      <c r="AI45" s="85"/>
      <c r="AJ45" s="85"/>
      <c r="AK45" s="85"/>
      <c r="AL45" s="85"/>
      <c r="AM45" s="85"/>
      <c r="AN45" s="85"/>
      <c r="AO45" s="85"/>
      <c r="AP45" s="85"/>
      <c r="AQ45" s="87"/>
      <c r="AR45" s="87"/>
      <c r="AS45" s="87"/>
      <c r="AT45" s="87"/>
      <c r="AU45" s="87"/>
    </row>
    <row r="46" spans="2:47" ht="24.95" customHeight="1">
      <c r="B46" s="554"/>
      <c r="C46" s="258" t="s">
        <v>210</v>
      </c>
      <c r="D46" s="282" t="s">
        <v>215</v>
      </c>
      <c r="E46" s="284">
        <v>45071</v>
      </c>
      <c r="F46" s="95"/>
      <c r="G46" s="130"/>
      <c r="H46" s="131"/>
      <c r="I46" s="229"/>
      <c r="J46" s="95"/>
      <c r="K46" s="95"/>
      <c r="L46" s="95"/>
      <c r="M46" s="95"/>
      <c r="N46" s="95"/>
      <c r="O46" s="95"/>
      <c r="P46" s="95"/>
      <c r="Q46" s="95"/>
      <c r="R46" s="95"/>
      <c r="S46" s="95"/>
      <c r="T46" s="95"/>
      <c r="U46" s="95"/>
      <c r="V46" s="95"/>
      <c r="W46" s="95"/>
      <c r="X46" s="95"/>
      <c r="Y46" s="93"/>
      <c r="Z46" s="93"/>
      <c r="AA46" s="93"/>
      <c r="AB46" s="125"/>
      <c r="AC46" s="125"/>
      <c r="AD46" s="85"/>
      <c r="AE46" s="85"/>
      <c r="AF46" s="85"/>
      <c r="AG46" s="85"/>
      <c r="AH46" s="85"/>
      <c r="AI46" s="85"/>
      <c r="AJ46" s="85"/>
      <c r="AK46" s="85"/>
      <c r="AL46" s="85"/>
      <c r="AM46" s="85"/>
      <c r="AN46" s="85"/>
      <c r="AO46" s="85"/>
      <c r="AP46" s="85"/>
      <c r="AQ46" s="87"/>
      <c r="AR46" s="87"/>
      <c r="AS46" s="87"/>
      <c r="AT46" s="87"/>
      <c r="AU46" s="87"/>
    </row>
    <row r="47" spans="2:47" ht="24.95" customHeight="1">
      <c r="B47" s="554"/>
      <c r="C47" s="258" t="s">
        <v>211</v>
      </c>
      <c r="D47" s="287"/>
      <c r="E47" s="285">
        <v>200000</v>
      </c>
      <c r="F47" s="95"/>
      <c r="G47" s="130"/>
      <c r="H47" s="131"/>
      <c r="I47" s="229"/>
      <c r="J47" s="95"/>
      <c r="K47" s="95"/>
      <c r="L47" s="95"/>
      <c r="M47" s="95"/>
      <c r="N47" s="95"/>
      <c r="O47" s="95"/>
      <c r="P47" s="95"/>
      <c r="Q47" s="95"/>
      <c r="R47" s="95"/>
      <c r="S47" s="95"/>
      <c r="T47" s="95"/>
      <c r="U47" s="95"/>
      <c r="V47" s="95"/>
      <c r="W47" s="95"/>
      <c r="X47" s="95"/>
      <c r="Y47" s="93"/>
      <c r="Z47" s="93"/>
      <c r="AA47" s="93"/>
      <c r="AB47" s="125"/>
      <c r="AC47" s="125"/>
      <c r="AD47" s="85"/>
      <c r="AE47" s="85"/>
      <c r="AF47" s="85"/>
      <c r="AG47" s="85"/>
      <c r="AH47" s="85"/>
      <c r="AI47" s="85"/>
      <c r="AJ47" s="85"/>
      <c r="AK47" s="85"/>
      <c r="AL47" s="85"/>
      <c r="AM47" s="85"/>
      <c r="AN47" s="85"/>
      <c r="AO47" s="85"/>
      <c r="AP47" s="85"/>
      <c r="AQ47" s="87"/>
      <c r="AR47" s="87"/>
      <c r="AS47" s="87"/>
      <c r="AT47" s="87"/>
      <c r="AU47" s="87"/>
    </row>
    <row r="48" spans="2:47" ht="24.95" customHeight="1">
      <c r="B48" s="554"/>
      <c r="C48" s="258" t="s">
        <v>212</v>
      </c>
      <c r="D48" s="489"/>
      <c r="E48" s="285" t="s">
        <v>362</v>
      </c>
      <c r="F48" s="95"/>
      <c r="G48" s="130"/>
      <c r="H48" s="131"/>
      <c r="I48" s="229"/>
      <c r="J48" s="95"/>
      <c r="K48" s="95"/>
      <c r="L48" s="95"/>
      <c r="M48" s="95"/>
      <c r="N48" s="95"/>
      <c r="O48" s="95"/>
      <c r="P48" s="95"/>
      <c r="Q48" s="95"/>
      <c r="R48" s="95"/>
      <c r="S48" s="95"/>
      <c r="T48" s="95"/>
      <c r="U48" s="95"/>
      <c r="V48" s="95"/>
      <c r="W48" s="95"/>
      <c r="X48" s="95"/>
      <c r="Y48" s="93"/>
      <c r="Z48" s="93"/>
      <c r="AA48" s="93"/>
      <c r="AB48" s="125"/>
      <c r="AC48" s="125"/>
      <c r="AD48" s="85"/>
      <c r="AE48" s="85"/>
      <c r="AF48" s="85"/>
      <c r="AG48" s="85"/>
      <c r="AH48" s="85"/>
      <c r="AI48" s="85"/>
      <c r="AJ48" s="85"/>
      <c r="AK48" s="85"/>
      <c r="AL48" s="85"/>
      <c r="AM48" s="85"/>
      <c r="AN48" s="85"/>
      <c r="AO48" s="85"/>
      <c r="AP48" s="85"/>
      <c r="AQ48" s="87"/>
      <c r="AR48" s="87"/>
      <c r="AS48" s="87"/>
      <c r="AT48" s="87"/>
      <c r="AU48" s="87"/>
    </row>
    <row r="49" spans="2:47" ht="24.95" customHeight="1">
      <c r="B49" s="554"/>
      <c r="C49" s="258" t="s">
        <v>213</v>
      </c>
      <c r="D49" s="459">
        <f>MIN(D48,D47)</f>
        <v>0</v>
      </c>
      <c r="E49" s="286" t="s">
        <v>230</v>
      </c>
      <c r="F49" s="95"/>
      <c r="G49" s="130"/>
      <c r="H49" s="131"/>
      <c r="I49" s="229"/>
      <c r="J49" s="95"/>
      <c r="K49" s="95"/>
      <c r="L49" s="95"/>
      <c r="M49" s="95"/>
      <c r="N49" s="95"/>
      <c r="O49" s="95"/>
      <c r="P49" s="95"/>
      <c r="Q49" s="95"/>
      <c r="R49" s="95"/>
      <c r="S49" s="95"/>
      <c r="T49" s="95"/>
      <c r="U49" s="95"/>
      <c r="V49" s="95"/>
      <c r="W49" s="95"/>
      <c r="X49" s="95"/>
      <c r="Y49" s="93"/>
      <c r="Z49" s="93"/>
      <c r="AA49" s="93"/>
      <c r="AB49" s="125"/>
      <c r="AC49" s="125"/>
      <c r="AD49" s="85"/>
      <c r="AE49" s="85"/>
      <c r="AF49" s="85"/>
      <c r="AG49" s="85"/>
      <c r="AH49" s="85"/>
      <c r="AI49" s="85"/>
      <c r="AJ49" s="85"/>
      <c r="AK49" s="85"/>
      <c r="AL49" s="85"/>
      <c r="AM49" s="85"/>
      <c r="AN49" s="85"/>
      <c r="AO49" s="85"/>
      <c r="AP49" s="85"/>
      <c r="AQ49" s="87"/>
      <c r="AR49" s="87"/>
      <c r="AS49" s="87"/>
      <c r="AT49" s="87"/>
      <c r="AU49" s="87"/>
    </row>
    <row r="50" spans="2:47" ht="24.95" customHeight="1" thickBot="1">
      <c r="B50" s="555"/>
      <c r="C50" s="259" t="s">
        <v>214</v>
      </c>
      <c r="D50" s="460">
        <f>D49</f>
        <v>0</v>
      </c>
      <c r="E50" s="452" t="s">
        <v>229</v>
      </c>
      <c r="F50" s="95"/>
      <c r="G50" s="130"/>
      <c r="H50" s="131"/>
      <c r="I50" s="229"/>
      <c r="J50" s="95"/>
      <c r="K50" s="95"/>
      <c r="L50" s="95"/>
      <c r="M50" s="95"/>
      <c r="N50" s="95"/>
      <c r="O50" s="95"/>
      <c r="P50" s="95"/>
      <c r="Q50" s="95"/>
      <c r="R50" s="95"/>
      <c r="S50" s="95"/>
      <c r="T50" s="95"/>
      <c r="U50" s="95"/>
      <c r="V50" s="95"/>
      <c r="W50" s="95"/>
      <c r="X50" s="95"/>
      <c r="Y50" s="93"/>
      <c r="Z50" s="93"/>
      <c r="AA50" s="93"/>
      <c r="AB50" s="125"/>
      <c r="AC50" s="125"/>
      <c r="AD50" s="85"/>
      <c r="AE50" s="85"/>
      <c r="AF50" s="85"/>
      <c r="AG50" s="85"/>
      <c r="AH50" s="85"/>
      <c r="AI50" s="85"/>
      <c r="AJ50" s="85"/>
      <c r="AK50" s="85"/>
      <c r="AL50" s="85"/>
      <c r="AM50" s="85"/>
      <c r="AN50" s="85"/>
      <c r="AO50" s="85"/>
      <c r="AP50" s="85"/>
      <c r="AQ50" s="87"/>
      <c r="AR50" s="87"/>
      <c r="AS50" s="87"/>
      <c r="AT50" s="87"/>
      <c r="AU50" s="87"/>
    </row>
    <row r="51" spans="2:47" ht="24.95" customHeight="1">
      <c r="B51" s="556" t="s">
        <v>225</v>
      </c>
      <c r="C51" s="453" t="s">
        <v>206</v>
      </c>
      <c r="D51" s="454"/>
      <c r="E51" s="455" t="s">
        <v>227</v>
      </c>
      <c r="F51" s="95"/>
      <c r="G51" s="130"/>
      <c r="H51" s="131"/>
      <c r="I51" s="229"/>
      <c r="J51" s="95"/>
      <c r="K51" s="95"/>
      <c r="L51" s="95"/>
      <c r="M51" s="95"/>
      <c r="N51" s="95"/>
      <c r="O51" s="95"/>
      <c r="P51" s="95"/>
      <c r="Q51" s="95"/>
      <c r="R51" s="95"/>
      <c r="S51" s="95"/>
      <c r="T51" s="95"/>
      <c r="U51" s="95"/>
      <c r="V51" s="95"/>
      <c r="W51" s="95"/>
      <c r="X51" s="95"/>
      <c r="Y51" s="93"/>
      <c r="Z51" s="93"/>
      <c r="AA51" s="93"/>
      <c r="AB51" s="125"/>
      <c r="AC51" s="125"/>
      <c r="AD51" s="85"/>
      <c r="AE51" s="85"/>
      <c r="AF51" s="85"/>
      <c r="AG51" s="85"/>
      <c r="AH51" s="85"/>
      <c r="AI51" s="85"/>
      <c r="AJ51" s="85"/>
      <c r="AK51" s="85"/>
      <c r="AL51" s="85"/>
      <c r="AM51" s="85"/>
      <c r="AN51" s="85"/>
      <c r="AO51" s="85"/>
      <c r="AP51" s="85"/>
      <c r="AQ51" s="87"/>
      <c r="AR51" s="87"/>
      <c r="AS51" s="87"/>
      <c r="AT51" s="87"/>
      <c r="AU51" s="87"/>
    </row>
    <row r="52" spans="2:47" ht="24.95" customHeight="1">
      <c r="B52" s="554"/>
      <c r="C52" s="258" t="s">
        <v>207</v>
      </c>
      <c r="D52" s="289"/>
      <c r="E52" s="279">
        <v>6</v>
      </c>
      <c r="F52" s="95"/>
      <c r="G52" s="130"/>
      <c r="H52" s="131"/>
      <c r="I52" s="229"/>
      <c r="J52" s="95"/>
      <c r="K52" s="95"/>
      <c r="L52" s="95"/>
      <c r="M52" s="95"/>
      <c r="N52" s="95"/>
      <c r="O52" s="95"/>
      <c r="P52" s="95"/>
      <c r="Q52" s="95"/>
      <c r="R52" s="95"/>
      <c r="S52" s="95"/>
      <c r="T52" s="95"/>
      <c r="U52" s="95"/>
      <c r="V52" s="95"/>
      <c r="W52" s="95"/>
      <c r="X52" s="95"/>
      <c r="Y52" s="93"/>
      <c r="Z52" s="93"/>
      <c r="AA52" s="93"/>
      <c r="AB52" s="125"/>
      <c r="AC52" s="125"/>
      <c r="AD52" s="85"/>
      <c r="AE52" s="85"/>
      <c r="AF52" s="85"/>
      <c r="AG52" s="85"/>
      <c r="AH52" s="85"/>
      <c r="AI52" s="85"/>
      <c r="AJ52" s="85"/>
      <c r="AK52" s="85"/>
      <c r="AL52" s="85"/>
      <c r="AM52" s="85"/>
      <c r="AN52" s="85"/>
      <c r="AO52" s="85"/>
      <c r="AP52" s="85"/>
      <c r="AQ52" s="87"/>
      <c r="AR52" s="87"/>
      <c r="AS52" s="87"/>
      <c r="AT52" s="87"/>
      <c r="AU52" s="87"/>
    </row>
    <row r="53" spans="2:47" ht="24.95" customHeight="1">
      <c r="B53" s="554"/>
      <c r="C53" s="258" t="s">
        <v>208</v>
      </c>
      <c r="D53" s="282"/>
      <c r="E53" s="279" t="s">
        <v>228</v>
      </c>
      <c r="F53" s="95"/>
      <c r="G53" s="130"/>
      <c r="H53" s="131"/>
      <c r="I53" s="229"/>
      <c r="J53" s="95"/>
      <c r="K53" s="95"/>
      <c r="L53" s="95"/>
      <c r="M53" s="95"/>
      <c r="N53" s="95"/>
      <c r="O53" s="95"/>
      <c r="P53" s="95"/>
      <c r="Q53" s="95"/>
      <c r="R53" s="95"/>
      <c r="S53" s="95"/>
      <c r="T53" s="95"/>
      <c r="U53" s="95"/>
      <c r="V53" s="95"/>
      <c r="W53" s="95"/>
      <c r="X53" s="95"/>
      <c r="Y53" s="93"/>
      <c r="Z53" s="93"/>
      <c r="AA53" s="93"/>
      <c r="AB53" s="125"/>
      <c r="AC53" s="125"/>
      <c r="AD53" s="85"/>
      <c r="AE53" s="85"/>
      <c r="AF53" s="85"/>
      <c r="AG53" s="85"/>
      <c r="AH53" s="85"/>
      <c r="AI53" s="85"/>
      <c r="AJ53" s="85"/>
      <c r="AK53" s="85"/>
      <c r="AL53" s="85"/>
      <c r="AM53" s="85"/>
      <c r="AN53" s="85"/>
      <c r="AO53" s="85"/>
      <c r="AP53" s="85"/>
      <c r="AQ53" s="87"/>
      <c r="AR53" s="87"/>
      <c r="AS53" s="87"/>
      <c r="AT53" s="87"/>
      <c r="AU53" s="87"/>
    </row>
    <row r="54" spans="2:47" ht="24.95" customHeight="1">
      <c r="B54" s="554"/>
      <c r="C54" s="258" t="s">
        <v>210</v>
      </c>
      <c r="D54" s="282" t="s">
        <v>215</v>
      </c>
      <c r="E54" s="284">
        <v>45071</v>
      </c>
      <c r="F54" s="95"/>
      <c r="G54" s="130"/>
      <c r="H54" s="131"/>
      <c r="I54" s="229"/>
      <c r="J54" s="95"/>
      <c r="K54" s="95"/>
      <c r="L54" s="95"/>
      <c r="M54" s="95"/>
      <c r="N54" s="95"/>
      <c r="O54" s="95"/>
      <c r="P54" s="95"/>
      <c r="Q54" s="95"/>
      <c r="R54" s="95"/>
      <c r="S54" s="95"/>
      <c r="T54" s="95"/>
      <c r="U54" s="95"/>
      <c r="V54" s="95"/>
      <c r="W54" s="95"/>
      <c r="X54" s="95"/>
      <c r="Y54" s="93"/>
      <c r="Z54" s="93"/>
      <c r="AA54" s="93"/>
      <c r="AB54" s="125"/>
      <c r="AC54" s="125"/>
      <c r="AD54" s="85"/>
      <c r="AE54" s="85"/>
      <c r="AF54" s="85"/>
      <c r="AG54" s="85"/>
      <c r="AH54" s="85"/>
      <c r="AI54" s="85"/>
      <c r="AJ54" s="85"/>
      <c r="AK54" s="85"/>
      <c r="AL54" s="85"/>
      <c r="AM54" s="85"/>
      <c r="AN54" s="85"/>
      <c r="AO54" s="85"/>
      <c r="AP54" s="85"/>
      <c r="AQ54" s="87"/>
      <c r="AR54" s="87"/>
      <c r="AS54" s="87"/>
      <c r="AT54" s="87"/>
      <c r="AU54" s="87"/>
    </row>
    <row r="55" spans="2:47" ht="24.95" customHeight="1">
      <c r="B55" s="554"/>
      <c r="C55" s="258" t="s">
        <v>211</v>
      </c>
      <c r="D55" s="287"/>
      <c r="E55" s="285">
        <v>200000</v>
      </c>
      <c r="F55" s="95"/>
      <c r="G55" s="130"/>
      <c r="H55" s="131"/>
      <c r="I55" s="229"/>
      <c r="J55" s="95"/>
      <c r="K55" s="95"/>
      <c r="L55" s="95"/>
      <c r="M55" s="95"/>
      <c r="N55" s="95"/>
      <c r="O55" s="95"/>
      <c r="P55" s="95"/>
      <c r="Q55" s="95"/>
      <c r="R55" s="95"/>
      <c r="S55" s="95"/>
      <c r="T55" s="95"/>
      <c r="U55" s="95"/>
      <c r="V55" s="95"/>
      <c r="W55" s="95"/>
      <c r="X55" s="95"/>
      <c r="Y55" s="93"/>
      <c r="Z55" s="93"/>
      <c r="AA55" s="93"/>
      <c r="AB55" s="125"/>
      <c r="AC55" s="125"/>
      <c r="AD55" s="85"/>
      <c r="AE55" s="85"/>
      <c r="AF55" s="85"/>
      <c r="AG55" s="85"/>
      <c r="AH55" s="85"/>
      <c r="AI55" s="85"/>
      <c r="AJ55" s="85"/>
      <c r="AK55" s="85"/>
      <c r="AL55" s="85"/>
      <c r="AM55" s="85"/>
      <c r="AN55" s="85"/>
      <c r="AO55" s="85"/>
      <c r="AP55" s="85"/>
      <c r="AQ55" s="87"/>
      <c r="AR55" s="87"/>
      <c r="AS55" s="87"/>
      <c r="AT55" s="87"/>
      <c r="AU55" s="87"/>
    </row>
    <row r="56" spans="2:47" ht="24.95" customHeight="1">
      <c r="B56" s="554"/>
      <c r="C56" s="258" t="s">
        <v>212</v>
      </c>
      <c r="D56" s="489"/>
      <c r="E56" s="285" t="s">
        <v>362</v>
      </c>
      <c r="F56" s="95"/>
      <c r="G56" s="130"/>
      <c r="H56" s="131"/>
      <c r="I56" s="229"/>
      <c r="J56" s="95"/>
      <c r="K56" s="95"/>
      <c r="L56" s="95"/>
      <c r="M56" s="95"/>
      <c r="N56" s="95"/>
      <c r="O56" s="95"/>
      <c r="P56" s="95"/>
      <c r="Q56" s="95"/>
      <c r="R56" s="95"/>
      <c r="S56" s="95"/>
      <c r="T56" s="95"/>
      <c r="U56" s="95"/>
      <c r="V56" s="95"/>
      <c r="W56" s="95"/>
      <c r="X56" s="95"/>
      <c r="Y56" s="93"/>
      <c r="Z56" s="93"/>
      <c r="AA56" s="93"/>
      <c r="AB56" s="125"/>
      <c r="AC56" s="125"/>
      <c r="AD56" s="85"/>
      <c r="AE56" s="85"/>
      <c r="AF56" s="85"/>
      <c r="AG56" s="85"/>
      <c r="AH56" s="85"/>
      <c r="AI56" s="85"/>
      <c r="AJ56" s="85"/>
      <c r="AK56" s="85"/>
      <c r="AL56" s="85"/>
      <c r="AM56" s="85"/>
      <c r="AN56" s="85"/>
      <c r="AO56" s="85"/>
      <c r="AP56" s="85"/>
      <c r="AQ56" s="87"/>
      <c r="AR56" s="87"/>
      <c r="AS56" s="87"/>
      <c r="AT56" s="87"/>
      <c r="AU56" s="87"/>
    </row>
    <row r="57" spans="2:47" ht="24.95" customHeight="1">
      <c r="B57" s="554"/>
      <c r="C57" s="258" t="s">
        <v>213</v>
      </c>
      <c r="D57" s="459">
        <f>MIN(D56,D55)</f>
        <v>0</v>
      </c>
      <c r="E57" s="286" t="s">
        <v>230</v>
      </c>
      <c r="F57" s="95"/>
      <c r="G57" s="130"/>
      <c r="H57" s="131"/>
      <c r="I57" s="229"/>
      <c r="J57" s="95"/>
      <c r="K57" s="95"/>
      <c r="L57" s="95"/>
      <c r="M57" s="95"/>
      <c r="N57" s="95"/>
      <c r="O57" s="95"/>
      <c r="P57" s="95"/>
      <c r="Q57" s="95"/>
      <c r="R57" s="95"/>
      <c r="S57" s="95"/>
      <c r="T57" s="95"/>
      <c r="U57" s="95"/>
      <c r="V57" s="95"/>
      <c r="W57" s="95"/>
      <c r="X57" s="95"/>
      <c r="Y57" s="93"/>
      <c r="Z57" s="93"/>
      <c r="AA57" s="93"/>
      <c r="AB57" s="125"/>
      <c r="AC57" s="125"/>
      <c r="AD57" s="85"/>
      <c r="AE57" s="85"/>
      <c r="AF57" s="85"/>
      <c r="AG57" s="85"/>
      <c r="AH57" s="85"/>
      <c r="AI57" s="85"/>
      <c r="AJ57" s="85"/>
      <c r="AK57" s="85"/>
      <c r="AL57" s="85"/>
      <c r="AM57" s="85"/>
      <c r="AN57" s="85"/>
      <c r="AO57" s="85"/>
      <c r="AP57" s="85"/>
      <c r="AQ57" s="87"/>
      <c r="AR57" s="87"/>
      <c r="AS57" s="87"/>
      <c r="AT57" s="87"/>
      <c r="AU57" s="87"/>
    </row>
    <row r="58" spans="2:47" ht="24.95" customHeight="1" thickBot="1">
      <c r="B58" s="555"/>
      <c r="C58" s="259" t="s">
        <v>214</v>
      </c>
      <c r="D58" s="460">
        <f>D57</f>
        <v>0</v>
      </c>
      <c r="E58" s="452" t="s">
        <v>229</v>
      </c>
      <c r="F58" s="95"/>
      <c r="G58" s="130"/>
      <c r="H58" s="131"/>
      <c r="I58" s="229"/>
      <c r="J58" s="95"/>
      <c r="K58" s="95"/>
      <c r="L58" s="95"/>
      <c r="M58" s="95"/>
      <c r="N58" s="95"/>
      <c r="O58" s="95"/>
      <c r="P58" s="95"/>
      <c r="Q58" s="95"/>
      <c r="R58" s="95"/>
      <c r="S58" s="95"/>
      <c r="T58" s="95"/>
      <c r="U58" s="95"/>
      <c r="V58" s="95"/>
      <c r="W58" s="95"/>
      <c r="X58" s="95"/>
      <c r="Y58" s="93"/>
      <c r="Z58" s="93"/>
      <c r="AA58" s="93"/>
      <c r="AB58" s="125"/>
      <c r="AC58" s="125"/>
      <c r="AD58" s="85"/>
      <c r="AE58" s="85"/>
      <c r="AF58" s="85"/>
      <c r="AG58" s="85"/>
      <c r="AH58" s="85"/>
      <c r="AI58" s="85"/>
      <c r="AJ58" s="85"/>
      <c r="AK58" s="85"/>
      <c r="AL58" s="85"/>
      <c r="AM58" s="85"/>
      <c r="AN58" s="85"/>
      <c r="AO58" s="85"/>
      <c r="AP58" s="85"/>
      <c r="AQ58" s="87"/>
      <c r="AR58" s="87"/>
      <c r="AS58" s="87"/>
      <c r="AT58" s="87"/>
      <c r="AU58" s="87"/>
    </row>
    <row r="59" spans="2:47" ht="24.95" customHeight="1">
      <c r="B59" s="556" t="s">
        <v>226</v>
      </c>
      <c r="C59" s="453" t="s">
        <v>206</v>
      </c>
      <c r="D59" s="454"/>
      <c r="E59" s="455" t="s">
        <v>227</v>
      </c>
      <c r="F59" s="95"/>
      <c r="G59" s="130"/>
      <c r="H59" s="131"/>
      <c r="I59" s="229"/>
      <c r="J59" s="95"/>
      <c r="K59" s="95"/>
      <c r="L59" s="95"/>
      <c r="M59" s="95"/>
      <c r="N59" s="95"/>
      <c r="O59" s="95"/>
      <c r="P59" s="95"/>
      <c r="Q59" s="95"/>
      <c r="R59" s="95"/>
      <c r="S59" s="95"/>
      <c r="T59" s="95"/>
      <c r="U59" s="95"/>
      <c r="V59" s="95"/>
      <c r="W59" s="95"/>
      <c r="X59" s="95"/>
      <c r="Y59" s="93"/>
      <c r="Z59" s="93"/>
      <c r="AA59" s="93"/>
      <c r="AB59" s="125"/>
      <c r="AC59" s="125"/>
      <c r="AD59" s="85"/>
      <c r="AE59" s="85"/>
      <c r="AF59" s="85"/>
      <c r="AG59" s="85"/>
      <c r="AH59" s="85"/>
      <c r="AI59" s="85"/>
      <c r="AJ59" s="85"/>
      <c r="AK59" s="85"/>
      <c r="AL59" s="85"/>
      <c r="AM59" s="85"/>
      <c r="AN59" s="85"/>
      <c r="AO59" s="85"/>
      <c r="AP59" s="85"/>
      <c r="AQ59" s="87"/>
      <c r="AR59" s="87"/>
      <c r="AS59" s="87"/>
      <c r="AT59" s="87"/>
      <c r="AU59" s="87"/>
    </row>
    <row r="60" spans="2:47" ht="24.95" customHeight="1">
      <c r="B60" s="554"/>
      <c r="C60" s="258" t="s">
        <v>207</v>
      </c>
      <c r="D60" s="289"/>
      <c r="E60" s="279">
        <v>6</v>
      </c>
      <c r="F60" s="95"/>
      <c r="G60" s="130"/>
      <c r="H60" s="131"/>
      <c r="I60" s="229"/>
      <c r="J60" s="95"/>
      <c r="K60" s="95"/>
      <c r="L60" s="95"/>
      <c r="M60" s="95"/>
      <c r="N60" s="95"/>
      <c r="O60" s="95"/>
      <c r="P60" s="95"/>
      <c r="Q60" s="95"/>
      <c r="R60" s="95"/>
      <c r="S60" s="95"/>
      <c r="T60" s="95"/>
      <c r="U60" s="95"/>
      <c r="V60" s="95"/>
      <c r="W60" s="95"/>
      <c r="X60" s="95"/>
      <c r="Y60" s="93"/>
      <c r="Z60" s="93"/>
      <c r="AA60" s="93"/>
      <c r="AB60" s="125"/>
      <c r="AC60" s="125"/>
      <c r="AD60" s="85"/>
      <c r="AE60" s="85"/>
      <c r="AF60" s="85"/>
      <c r="AG60" s="85"/>
      <c r="AH60" s="85"/>
      <c r="AI60" s="85"/>
      <c r="AJ60" s="85"/>
      <c r="AK60" s="85"/>
      <c r="AL60" s="85"/>
      <c r="AM60" s="85"/>
      <c r="AN60" s="85"/>
      <c r="AO60" s="85"/>
      <c r="AP60" s="85"/>
      <c r="AQ60" s="87"/>
      <c r="AR60" s="87"/>
      <c r="AS60" s="87"/>
      <c r="AT60" s="87"/>
      <c r="AU60" s="87"/>
    </row>
    <row r="61" spans="2:47" ht="24.95" customHeight="1">
      <c r="B61" s="554"/>
      <c r="C61" s="258" t="s">
        <v>208</v>
      </c>
      <c r="D61" s="282"/>
      <c r="E61" s="279" t="s">
        <v>228</v>
      </c>
      <c r="F61" s="95"/>
      <c r="G61" s="130"/>
      <c r="H61" s="131"/>
      <c r="I61" s="229"/>
      <c r="J61" s="95"/>
      <c r="K61" s="95"/>
      <c r="L61" s="95"/>
      <c r="M61" s="95"/>
      <c r="N61" s="95"/>
      <c r="O61" s="95"/>
      <c r="P61" s="95"/>
      <c r="Q61" s="95"/>
      <c r="R61" s="95"/>
      <c r="S61" s="95"/>
      <c r="T61" s="95"/>
      <c r="U61" s="95"/>
      <c r="V61" s="95"/>
      <c r="W61" s="95"/>
      <c r="X61" s="95"/>
      <c r="Y61" s="93"/>
      <c r="Z61" s="93"/>
      <c r="AA61" s="93"/>
      <c r="AB61" s="125"/>
      <c r="AC61" s="125"/>
      <c r="AD61" s="85"/>
      <c r="AE61" s="85"/>
      <c r="AF61" s="85"/>
      <c r="AG61" s="85"/>
      <c r="AH61" s="85"/>
      <c r="AI61" s="85"/>
      <c r="AJ61" s="85"/>
      <c r="AK61" s="85"/>
      <c r="AL61" s="85"/>
      <c r="AM61" s="85"/>
      <c r="AN61" s="85"/>
      <c r="AO61" s="85"/>
      <c r="AP61" s="85"/>
      <c r="AQ61" s="87"/>
      <c r="AR61" s="87"/>
      <c r="AS61" s="87"/>
      <c r="AT61" s="87"/>
      <c r="AU61" s="87"/>
    </row>
    <row r="62" spans="2:47" ht="24.95" customHeight="1">
      <c r="B62" s="554"/>
      <c r="C62" s="258" t="s">
        <v>210</v>
      </c>
      <c r="D62" s="282" t="s">
        <v>215</v>
      </c>
      <c r="E62" s="284">
        <v>45071</v>
      </c>
      <c r="F62" s="95"/>
      <c r="G62" s="130"/>
      <c r="H62" s="131"/>
      <c r="I62" s="229"/>
      <c r="J62" s="95"/>
      <c r="K62" s="95"/>
      <c r="L62" s="95"/>
      <c r="M62" s="95"/>
      <c r="N62" s="95"/>
      <c r="O62" s="95"/>
      <c r="P62" s="95"/>
      <c r="Q62" s="95"/>
      <c r="R62" s="95"/>
      <c r="S62" s="95"/>
      <c r="T62" s="95"/>
      <c r="U62" s="95"/>
      <c r="V62" s="95"/>
      <c r="W62" s="95"/>
      <c r="X62" s="95"/>
      <c r="Y62" s="93"/>
      <c r="Z62" s="93"/>
      <c r="AA62" s="93"/>
      <c r="AB62" s="125"/>
      <c r="AC62" s="125"/>
      <c r="AD62" s="85"/>
      <c r="AE62" s="85"/>
      <c r="AF62" s="85"/>
      <c r="AG62" s="85"/>
      <c r="AH62" s="85"/>
      <c r="AI62" s="85"/>
      <c r="AJ62" s="85"/>
      <c r="AK62" s="85"/>
      <c r="AL62" s="85"/>
      <c r="AM62" s="85"/>
      <c r="AN62" s="85"/>
      <c r="AO62" s="85"/>
      <c r="AP62" s="85"/>
      <c r="AQ62" s="87"/>
      <c r="AR62" s="87"/>
      <c r="AS62" s="87"/>
      <c r="AT62" s="87"/>
      <c r="AU62" s="87"/>
    </row>
    <row r="63" spans="2:47" ht="24.95" customHeight="1">
      <c r="B63" s="554"/>
      <c r="C63" s="258" t="s">
        <v>211</v>
      </c>
      <c r="D63" s="287"/>
      <c r="E63" s="285">
        <v>200000</v>
      </c>
      <c r="F63" s="95"/>
      <c r="G63" s="130"/>
      <c r="H63" s="131"/>
      <c r="I63" s="229"/>
      <c r="J63" s="95"/>
      <c r="K63" s="95"/>
      <c r="L63" s="95"/>
      <c r="M63" s="95"/>
      <c r="N63" s="95"/>
      <c r="O63" s="95"/>
      <c r="P63" s="95"/>
      <c r="Q63" s="95"/>
      <c r="R63" s="95"/>
      <c r="S63" s="95"/>
      <c r="T63" s="95"/>
      <c r="U63" s="95"/>
      <c r="V63" s="95"/>
      <c r="W63" s="95"/>
      <c r="X63" s="95"/>
      <c r="Y63" s="93"/>
      <c r="Z63" s="93"/>
      <c r="AA63" s="93"/>
      <c r="AB63" s="125"/>
      <c r="AC63" s="125"/>
      <c r="AD63" s="85"/>
      <c r="AE63" s="85"/>
      <c r="AF63" s="85"/>
      <c r="AG63" s="85"/>
      <c r="AH63" s="85"/>
      <c r="AI63" s="85"/>
      <c r="AJ63" s="85"/>
      <c r="AK63" s="85"/>
      <c r="AL63" s="85"/>
      <c r="AM63" s="85"/>
      <c r="AN63" s="85"/>
      <c r="AO63" s="85"/>
      <c r="AP63" s="85"/>
      <c r="AQ63" s="87"/>
      <c r="AR63" s="87"/>
      <c r="AS63" s="87"/>
      <c r="AT63" s="87"/>
      <c r="AU63" s="87"/>
    </row>
    <row r="64" spans="2:47" ht="24.95" customHeight="1">
      <c r="B64" s="554"/>
      <c r="C64" s="258" t="s">
        <v>212</v>
      </c>
      <c r="D64" s="489"/>
      <c r="E64" s="285" t="s">
        <v>362</v>
      </c>
      <c r="F64" s="95"/>
      <c r="G64" s="130"/>
      <c r="H64" s="131"/>
      <c r="I64" s="229"/>
      <c r="J64" s="95"/>
      <c r="K64" s="95"/>
      <c r="L64" s="95"/>
      <c r="M64" s="95"/>
      <c r="N64" s="95"/>
      <c r="O64" s="95"/>
      <c r="P64" s="95"/>
      <c r="Q64" s="95"/>
      <c r="R64" s="95"/>
      <c r="S64" s="95"/>
      <c r="T64" s="95"/>
      <c r="U64" s="95"/>
      <c r="V64" s="95"/>
      <c r="W64" s="95"/>
      <c r="X64" s="95"/>
      <c r="Y64" s="93"/>
      <c r="Z64" s="93"/>
      <c r="AA64" s="93"/>
      <c r="AB64" s="125"/>
      <c r="AC64" s="125"/>
      <c r="AD64" s="85"/>
      <c r="AE64" s="85"/>
      <c r="AF64" s="85"/>
      <c r="AG64" s="85"/>
      <c r="AH64" s="85"/>
      <c r="AI64" s="85"/>
      <c r="AJ64" s="85"/>
      <c r="AK64" s="85"/>
      <c r="AL64" s="85"/>
      <c r="AM64" s="85"/>
      <c r="AN64" s="85"/>
      <c r="AO64" s="85"/>
      <c r="AP64" s="85"/>
      <c r="AQ64" s="87"/>
      <c r="AR64" s="87"/>
      <c r="AS64" s="87"/>
      <c r="AT64" s="87"/>
      <c r="AU64" s="87"/>
    </row>
    <row r="65" spans="2:47" ht="24.95" customHeight="1">
      <c r="B65" s="554"/>
      <c r="C65" s="258" t="s">
        <v>213</v>
      </c>
      <c r="D65" s="459">
        <f>MIN(D64,D63)</f>
        <v>0</v>
      </c>
      <c r="E65" s="286" t="s">
        <v>230</v>
      </c>
      <c r="F65" s="95"/>
      <c r="G65" s="130"/>
      <c r="H65" s="131"/>
      <c r="I65" s="229"/>
      <c r="J65" s="95"/>
      <c r="K65" s="95"/>
      <c r="L65" s="95"/>
      <c r="M65" s="95"/>
      <c r="N65" s="95"/>
      <c r="O65" s="95"/>
      <c r="P65" s="95"/>
      <c r="Q65" s="95"/>
      <c r="R65" s="95"/>
      <c r="S65" s="95"/>
      <c r="T65" s="95"/>
      <c r="U65" s="95"/>
      <c r="V65" s="95"/>
      <c r="W65" s="95"/>
      <c r="X65" s="95"/>
      <c r="Y65" s="93"/>
      <c r="Z65" s="93"/>
      <c r="AA65" s="93"/>
      <c r="AB65" s="125"/>
      <c r="AC65" s="125"/>
      <c r="AD65" s="85"/>
      <c r="AE65" s="85"/>
      <c r="AF65" s="85"/>
      <c r="AG65" s="85"/>
      <c r="AH65" s="85"/>
      <c r="AI65" s="85"/>
      <c r="AJ65" s="85"/>
      <c r="AK65" s="85"/>
      <c r="AL65" s="85"/>
      <c r="AM65" s="85"/>
      <c r="AN65" s="85"/>
      <c r="AO65" s="85"/>
      <c r="AP65" s="85"/>
      <c r="AQ65" s="87"/>
      <c r="AR65" s="87"/>
      <c r="AS65" s="87"/>
      <c r="AT65" s="87"/>
      <c r="AU65" s="87"/>
    </row>
    <row r="66" spans="2:47" ht="24.95" customHeight="1" thickBot="1">
      <c r="B66" s="555"/>
      <c r="C66" s="259" t="s">
        <v>214</v>
      </c>
      <c r="D66" s="460">
        <f>D65</f>
        <v>0</v>
      </c>
      <c r="E66" s="452" t="s">
        <v>229</v>
      </c>
      <c r="F66" s="95"/>
      <c r="G66" s="130"/>
      <c r="H66" s="131"/>
      <c r="I66" s="229"/>
      <c r="J66" s="95"/>
      <c r="K66" s="95"/>
      <c r="L66" s="95"/>
      <c r="M66" s="95"/>
      <c r="N66" s="95"/>
      <c r="O66" s="95"/>
      <c r="P66" s="95"/>
      <c r="Q66" s="95"/>
      <c r="R66" s="95"/>
      <c r="S66" s="95"/>
      <c r="T66" s="95"/>
      <c r="U66" s="95"/>
      <c r="V66" s="95"/>
      <c r="W66" s="95"/>
      <c r="X66" s="95"/>
      <c r="Y66" s="93"/>
      <c r="Z66" s="93"/>
      <c r="AA66" s="93"/>
      <c r="AB66" s="125"/>
      <c r="AC66" s="125"/>
      <c r="AD66" s="85"/>
      <c r="AE66" s="85"/>
      <c r="AF66" s="85"/>
      <c r="AG66" s="85"/>
      <c r="AH66" s="85"/>
      <c r="AI66" s="85"/>
      <c r="AJ66" s="85"/>
      <c r="AK66" s="85"/>
      <c r="AL66" s="85"/>
      <c r="AM66" s="85"/>
      <c r="AN66" s="85"/>
      <c r="AO66" s="85"/>
      <c r="AP66" s="85"/>
      <c r="AQ66" s="87"/>
      <c r="AR66" s="87"/>
      <c r="AS66" s="87"/>
      <c r="AT66" s="87"/>
      <c r="AU66" s="87"/>
    </row>
    <row r="67" spans="2:47" ht="24.95" customHeight="1">
      <c r="B67" s="556" t="s">
        <v>232</v>
      </c>
      <c r="C67" s="453" t="s">
        <v>206</v>
      </c>
      <c r="D67" s="454"/>
      <c r="E67" s="455" t="s">
        <v>227</v>
      </c>
      <c r="F67" s="95"/>
      <c r="G67" s="130"/>
      <c r="H67" s="131"/>
      <c r="I67" s="229"/>
      <c r="J67" s="95"/>
      <c r="K67" s="95"/>
      <c r="L67" s="95"/>
      <c r="M67" s="95"/>
      <c r="N67" s="95"/>
      <c r="O67" s="95"/>
      <c r="P67" s="95"/>
      <c r="Q67" s="95"/>
      <c r="R67" s="95"/>
      <c r="S67" s="95"/>
      <c r="T67" s="95"/>
      <c r="U67" s="95"/>
      <c r="V67" s="95"/>
      <c r="W67" s="95"/>
      <c r="X67" s="95"/>
      <c r="Y67" s="93"/>
      <c r="Z67" s="93"/>
      <c r="AA67" s="93"/>
      <c r="AB67" s="125"/>
      <c r="AC67" s="125"/>
      <c r="AD67" s="85"/>
      <c r="AE67" s="85"/>
      <c r="AF67" s="85"/>
      <c r="AG67" s="85"/>
      <c r="AH67" s="85"/>
      <c r="AI67" s="85"/>
      <c r="AJ67" s="85"/>
      <c r="AK67" s="85"/>
      <c r="AL67" s="85"/>
      <c r="AM67" s="85"/>
      <c r="AN67" s="85"/>
      <c r="AO67" s="85"/>
      <c r="AP67" s="85"/>
      <c r="AQ67" s="87"/>
      <c r="AR67" s="87"/>
      <c r="AS67" s="87"/>
      <c r="AT67" s="87"/>
      <c r="AU67" s="87"/>
    </row>
    <row r="68" spans="2:47" ht="24.95" customHeight="1">
      <c r="B68" s="554"/>
      <c r="C68" s="258" t="s">
        <v>207</v>
      </c>
      <c r="D68" s="289"/>
      <c r="E68" s="279">
        <v>6</v>
      </c>
      <c r="F68" s="95"/>
      <c r="G68" s="130"/>
      <c r="H68" s="131"/>
      <c r="I68" s="229"/>
      <c r="J68" s="95"/>
      <c r="K68" s="95"/>
      <c r="L68" s="95"/>
      <c r="M68" s="95"/>
      <c r="N68" s="95"/>
      <c r="O68" s="95"/>
      <c r="P68" s="95"/>
      <c r="Q68" s="95"/>
      <c r="R68" s="95"/>
      <c r="S68" s="95"/>
      <c r="T68" s="95"/>
      <c r="U68" s="95"/>
      <c r="V68" s="95"/>
      <c r="W68" s="95"/>
      <c r="X68" s="95"/>
      <c r="Y68" s="93"/>
      <c r="Z68" s="93"/>
      <c r="AA68" s="93"/>
      <c r="AB68" s="125"/>
      <c r="AC68" s="125"/>
      <c r="AD68" s="85"/>
      <c r="AE68" s="85"/>
      <c r="AF68" s="85"/>
      <c r="AG68" s="85"/>
      <c r="AH68" s="85"/>
      <c r="AI68" s="85"/>
      <c r="AJ68" s="85"/>
      <c r="AK68" s="85"/>
      <c r="AL68" s="85"/>
      <c r="AM68" s="85"/>
      <c r="AN68" s="85"/>
      <c r="AO68" s="85"/>
      <c r="AP68" s="85"/>
      <c r="AQ68" s="87"/>
      <c r="AR68" s="87"/>
      <c r="AS68" s="87"/>
      <c r="AT68" s="87"/>
      <c r="AU68" s="87"/>
    </row>
    <row r="69" spans="2:47" ht="24.95" customHeight="1">
      <c r="B69" s="554"/>
      <c r="C69" s="258" t="s">
        <v>208</v>
      </c>
      <c r="D69" s="282"/>
      <c r="E69" s="279" t="s">
        <v>228</v>
      </c>
      <c r="F69" s="95"/>
      <c r="G69" s="130"/>
      <c r="H69" s="131"/>
      <c r="I69" s="229"/>
      <c r="J69" s="95"/>
      <c r="K69" s="95"/>
      <c r="L69" s="95"/>
      <c r="M69" s="95"/>
      <c r="N69" s="95"/>
      <c r="O69" s="95"/>
      <c r="P69" s="95"/>
      <c r="Q69" s="95"/>
      <c r="R69" s="95"/>
      <c r="S69" s="95"/>
      <c r="T69" s="95"/>
      <c r="U69" s="95"/>
      <c r="V69" s="95"/>
      <c r="W69" s="95"/>
      <c r="X69" s="95"/>
      <c r="Y69" s="93"/>
      <c r="Z69" s="93"/>
      <c r="AA69" s="93"/>
      <c r="AB69" s="125"/>
      <c r="AC69" s="125"/>
      <c r="AD69" s="85"/>
      <c r="AE69" s="85"/>
      <c r="AF69" s="85"/>
      <c r="AG69" s="85"/>
      <c r="AH69" s="85"/>
      <c r="AI69" s="85"/>
      <c r="AJ69" s="85"/>
      <c r="AK69" s="85"/>
      <c r="AL69" s="85"/>
      <c r="AM69" s="85"/>
      <c r="AN69" s="85"/>
      <c r="AO69" s="85"/>
      <c r="AP69" s="85"/>
      <c r="AQ69" s="87"/>
      <c r="AR69" s="87"/>
      <c r="AS69" s="87"/>
      <c r="AT69" s="87"/>
      <c r="AU69" s="87"/>
    </row>
    <row r="70" spans="2:47" ht="24.95" customHeight="1">
      <c r="B70" s="554"/>
      <c r="C70" s="258" t="s">
        <v>210</v>
      </c>
      <c r="D70" s="282" t="s">
        <v>215</v>
      </c>
      <c r="E70" s="284">
        <v>45071</v>
      </c>
      <c r="F70" s="95"/>
      <c r="G70" s="130"/>
      <c r="H70" s="131"/>
      <c r="I70" s="229"/>
      <c r="J70" s="95"/>
      <c r="K70" s="95"/>
      <c r="L70" s="95"/>
      <c r="M70" s="95"/>
      <c r="N70" s="95"/>
      <c r="O70" s="95"/>
      <c r="P70" s="95"/>
      <c r="Q70" s="95"/>
      <c r="R70" s="95"/>
      <c r="S70" s="95"/>
      <c r="T70" s="95"/>
      <c r="U70" s="95"/>
      <c r="V70" s="95"/>
      <c r="W70" s="95"/>
      <c r="X70" s="95"/>
      <c r="Y70" s="93"/>
      <c r="Z70" s="93"/>
      <c r="AA70" s="93"/>
      <c r="AB70" s="125"/>
      <c r="AC70" s="125"/>
      <c r="AD70" s="85"/>
      <c r="AE70" s="85"/>
      <c r="AF70" s="85"/>
      <c r="AG70" s="85"/>
      <c r="AH70" s="85"/>
      <c r="AI70" s="85"/>
      <c r="AJ70" s="85"/>
      <c r="AK70" s="85"/>
      <c r="AL70" s="85"/>
      <c r="AM70" s="85"/>
      <c r="AN70" s="85"/>
      <c r="AO70" s="85"/>
      <c r="AP70" s="85"/>
      <c r="AQ70" s="87"/>
      <c r="AR70" s="87"/>
      <c r="AS70" s="87"/>
      <c r="AT70" s="87"/>
      <c r="AU70" s="87"/>
    </row>
    <row r="71" spans="2:47" ht="24.95" customHeight="1">
      <c r="B71" s="554"/>
      <c r="C71" s="258" t="s">
        <v>211</v>
      </c>
      <c r="D71" s="287"/>
      <c r="E71" s="285">
        <v>200000</v>
      </c>
      <c r="F71" s="95"/>
      <c r="G71" s="130"/>
      <c r="H71" s="131"/>
      <c r="I71" s="229"/>
      <c r="J71" s="95"/>
      <c r="K71" s="95"/>
      <c r="L71" s="95"/>
      <c r="M71" s="95"/>
      <c r="N71" s="95"/>
      <c r="O71" s="95"/>
      <c r="P71" s="95"/>
      <c r="Q71" s="95"/>
      <c r="R71" s="95"/>
      <c r="S71" s="95"/>
      <c r="T71" s="95"/>
      <c r="U71" s="95"/>
      <c r="V71" s="95"/>
      <c r="W71" s="95"/>
      <c r="X71" s="95"/>
      <c r="Y71" s="93"/>
      <c r="Z71" s="93"/>
      <c r="AA71" s="93"/>
      <c r="AB71" s="125"/>
      <c r="AC71" s="125"/>
      <c r="AD71" s="85"/>
      <c r="AE71" s="85"/>
      <c r="AF71" s="85"/>
      <c r="AG71" s="85"/>
      <c r="AH71" s="85"/>
      <c r="AI71" s="85"/>
      <c r="AJ71" s="85"/>
      <c r="AK71" s="85"/>
      <c r="AL71" s="85"/>
      <c r="AM71" s="85"/>
      <c r="AN71" s="85"/>
      <c r="AO71" s="85"/>
      <c r="AP71" s="85"/>
      <c r="AQ71" s="87"/>
      <c r="AR71" s="87"/>
      <c r="AS71" s="87"/>
      <c r="AT71" s="87"/>
      <c r="AU71" s="87"/>
    </row>
    <row r="72" spans="2:47" ht="24.95" customHeight="1">
      <c r="B72" s="554"/>
      <c r="C72" s="258" t="s">
        <v>212</v>
      </c>
      <c r="D72" s="489"/>
      <c r="E72" s="285" t="s">
        <v>362</v>
      </c>
      <c r="F72" s="95"/>
      <c r="G72" s="130"/>
      <c r="H72" s="131"/>
      <c r="I72" s="229"/>
      <c r="J72" s="95"/>
      <c r="K72" s="95"/>
      <c r="L72" s="95"/>
      <c r="M72" s="95"/>
      <c r="N72" s="95"/>
      <c r="O72" s="95"/>
      <c r="P72" s="95"/>
      <c r="Q72" s="95"/>
      <c r="R72" s="95"/>
      <c r="S72" s="95"/>
      <c r="T72" s="95"/>
      <c r="U72" s="95"/>
      <c r="V72" s="95"/>
      <c r="W72" s="95"/>
      <c r="X72" s="95"/>
      <c r="Y72" s="93"/>
      <c r="Z72" s="93"/>
      <c r="AA72" s="93"/>
      <c r="AB72" s="125"/>
      <c r="AC72" s="125"/>
      <c r="AD72" s="85"/>
      <c r="AE72" s="85"/>
      <c r="AF72" s="85"/>
      <c r="AG72" s="85"/>
      <c r="AH72" s="85"/>
      <c r="AI72" s="85"/>
      <c r="AJ72" s="85"/>
      <c r="AK72" s="85"/>
      <c r="AL72" s="85"/>
      <c r="AM72" s="85"/>
      <c r="AN72" s="85"/>
      <c r="AO72" s="85"/>
      <c r="AP72" s="85"/>
      <c r="AQ72" s="87"/>
      <c r="AR72" s="87"/>
      <c r="AS72" s="87"/>
      <c r="AT72" s="87"/>
      <c r="AU72" s="87"/>
    </row>
    <row r="73" spans="2:47" ht="24.95" customHeight="1">
      <c r="B73" s="554"/>
      <c r="C73" s="258" t="s">
        <v>213</v>
      </c>
      <c r="D73" s="459">
        <f>MIN(D72,D71)</f>
        <v>0</v>
      </c>
      <c r="E73" s="286" t="s">
        <v>230</v>
      </c>
      <c r="F73" s="95"/>
      <c r="G73" s="130"/>
      <c r="H73" s="131"/>
      <c r="I73" s="229"/>
      <c r="J73" s="95"/>
      <c r="K73" s="95"/>
      <c r="L73" s="95"/>
      <c r="M73" s="95"/>
      <c r="N73" s="95"/>
      <c r="O73" s="95"/>
      <c r="P73" s="95"/>
      <c r="Q73" s="95"/>
      <c r="R73" s="95"/>
      <c r="S73" s="95"/>
      <c r="T73" s="95"/>
      <c r="U73" s="95"/>
      <c r="V73" s="95"/>
      <c r="W73" s="95"/>
      <c r="X73" s="95"/>
      <c r="Y73" s="93"/>
      <c r="Z73" s="93"/>
      <c r="AA73" s="93"/>
      <c r="AB73" s="125"/>
      <c r="AC73" s="125"/>
      <c r="AD73" s="85"/>
      <c r="AE73" s="85"/>
      <c r="AF73" s="85"/>
      <c r="AG73" s="85"/>
      <c r="AH73" s="85"/>
      <c r="AI73" s="85"/>
      <c r="AJ73" s="85"/>
      <c r="AK73" s="85"/>
      <c r="AL73" s="85"/>
      <c r="AM73" s="85"/>
      <c r="AN73" s="85"/>
      <c r="AO73" s="85"/>
      <c r="AP73" s="85"/>
      <c r="AQ73" s="87"/>
      <c r="AR73" s="87"/>
      <c r="AS73" s="87"/>
      <c r="AT73" s="87"/>
      <c r="AU73" s="87"/>
    </row>
    <row r="74" spans="2:47" ht="24.95" customHeight="1" thickBot="1">
      <c r="B74" s="555"/>
      <c r="C74" s="259" t="s">
        <v>214</v>
      </c>
      <c r="D74" s="460">
        <f>D73</f>
        <v>0</v>
      </c>
      <c r="E74" s="452" t="s">
        <v>229</v>
      </c>
      <c r="F74" s="95"/>
      <c r="G74" s="130"/>
      <c r="H74" s="131"/>
      <c r="I74" s="229"/>
      <c r="J74" s="95"/>
      <c r="K74" s="95"/>
      <c r="L74" s="95"/>
      <c r="M74" s="95"/>
      <c r="N74" s="95"/>
      <c r="O74" s="95"/>
      <c r="P74" s="95"/>
      <c r="Q74" s="95"/>
      <c r="R74" s="95"/>
      <c r="S74" s="95"/>
      <c r="T74" s="95"/>
      <c r="U74" s="95"/>
      <c r="V74" s="95"/>
      <c r="W74" s="95"/>
      <c r="X74" s="95"/>
      <c r="Y74" s="93"/>
      <c r="Z74" s="93"/>
      <c r="AA74" s="93"/>
      <c r="AB74" s="125"/>
      <c r="AC74" s="125"/>
      <c r="AD74" s="85"/>
      <c r="AE74" s="85"/>
      <c r="AF74" s="85"/>
      <c r="AG74" s="85"/>
      <c r="AH74" s="85"/>
      <c r="AI74" s="85"/>
      <c r="AJ74" s="85"/>
      <c r="AK74" s="85"/>
      <c r="AL74" s="85"/>
      <c r="AM74" s="85"/>
      <c r="AN74" s="85"/>
      <c r="AO74" s="85"/>
      <c r="AP74" s="85"/>
      <c r="AQ74" s="87"/>
      <c r="AR74" s="87"/>
      <c r="AS74" s="87"/>
      <c r="AT74" s="87"/>
      <c r="AU74" s="87"/>
    </row>
    <row r="75" spans="2:47" ht="24.95" customHeight="1">
      <c r="B75" s="556" t="s">
        <v>233</v>
      </c>
      <c r="C75" s="453" t="s">
        <v>206</v>
      </c>
      <c r="D75" s="454"/>
      <c r="E75" s="455" t="s">
        <v>227</v>
      </c>
      <c r="F75" s="95"/>
      <c r="G75" s="130"/>
      <c r="H75" s="131"/>
      <c r="I75" s="229"/>
      <c r="J75" s="95"/>
      <c r="K75" s="95"/>
      <c r="L75" s="95"/>
      <c r="M75" s="95"/>
      <c r="N75" s="95"/>
      <c r="O75" s="95"/>
      <c r="P75" s="95"/>
      <c r="Q75" s="95"/>
      <c r="R75" s="95"/>
      <c r="S75" s="95"/>
      <c r="T75" s="95"/>
      <c r="U75" s="95"/>
      <c r="V75" s="95"/>
      <c r="W75" s="95"/>
      <c r="X75" s="95"/>
      <c r="Y75" s="93"/>
      <c r="Z75" s="93"/>
      <c r="AA75" s="93"/>
      <c r="AB75" s="125"/>
      <c r="AC75" s="125"/>
      <c r="AD75" s="85"/>
      <c r="AE75" s="85"/>
      <c r="AF75" s="85"/>
      <c r="AG75" s="85"/>
      <c r="AH75" s="85"/>
      <c r="AI75" s="85"/>
      <c r="AJ75" s="85"/>
      <c r="AK75" s="85"/>
      <c r="AL75" s="85"/>
      <c r="AM75" s="85"/>
      <c r="AN75" s="85"/>
      <c r="AO75" s="85"/>
      <c r="AP75" s="85"/>
      <c r="AQ75" s="87"/>
      <c r="AR75" s="87"/>
      <c r="AS75" s="87"/>
      <c r="AT75" s="87"/>
      <c r="AU75" s="87"/>
    </row>
    <row r="76" spans="2:47" ht="24.95" customHeight="1">
      <c r="B76" s="554"/>
      <c r="C76" s="258" t="s">
        <v>207</v>
      </c>
      <c r="D76" s="289"/>
      <c r="E76" s="279">
        <v>6</v>
      </c>
      <c r="F76" s="95"/>
      <c r="G76" s="130"/>
      <c r="H76" s="131"/>
      <c r="I76" s="229"/>
      <c r="J76" s="95"/>
      <c r="K76" s="95"/>
      <c r="L76" s="95"/>
      <c r="M76" s="95"/>
      <c r="N76" s="95"/>
      <c r="O76" s="95"/>
      <c r="P76" s="95"/>
      <c r="Q76" s="95"/>
      <c r="R76" s="95"/>
      <c r="S76" s="95"/>
      <c r="T76" s="95"/>
      <c r="U76" s="95"/>
      <c r="V76" s="95"/>
      <c r="W76" s="95"/>
      <c r="X76" s="95"/>
      <c r="Y76" s="93"/>
      <c r="Z76" s="93"/>
      <c r="AA76" s="93"/>
      <c r="AB76" s="125"/>
      <c r="AC76" s="125"/>
      <c r="AD76" s="85"/>
      <c r="AE76" s="85"/>
      <c r="AF76" s="85"/>
      <c r="AG76" s="85"/>
      <c r="AH76" s="85"/>
      <c r="AI76" s="85"/>
      <c r="AJ76" s="85"/>
      <c r="AK76" s="85"/>
      <c r="AL76" s="85"/>
      <c r="AM76" s="85"/>
      <c r="AN76" s="85"/>
      <c r="AO76" s="85"/>
      <c r="AP76" s="85"/>
      <c r="AQ76" s="87"/>
      <c r="AR76" s="87"/>
      <c r="AS76" s="87"/>
      <c r="AT76" s="87"/>
      <c r="AU76" s="87"/>
    </row>
    <row r="77" spans="2:47" ht="24.95" customHeight="1">
      <c r="B77" s="554"/>
      <c r="C77" s="258" t="s">
        <v>208</v>
      </c>
      <c r="D77" s="282"/>
      <c r="E77" s="279" t="s">
        <v>228</v>
      </c>
      <c r="F77" s="95"/>
      <c r="G77" s="130"/>
      <c r="H77" s="131"/>
      <c r="I77" s="229"/>
      <c r="J77" s="95"/>
      <c r="K77" s="95"/>
      <c r="L77" s="95"/>
      <c r="M77" s="95"/>
      <c r="N77" s="95"/>
      <c r="O77" s="95"/>
      <c r="P77" s="95"/>
      <c r="Q77" s="95"/>
      <c r="R77" s="95"/>
      <c r="S77" s="95"/>
      <c r="T77" s="95"/>
      <c r="U77" s="95"/>
      <c r="V77" s="95"/>
      <c r="W77" s="95"/>
      <c r="X77" s="95"/>
      <c r="Y77" s="93"/>
      <c r="Z77" s="93"/>
      <c r="AA77" s="93"/>
      <c r="AB77" s="125"/>
      <c r="AC77" s="125"/>
      <c r="AD77" s="85"/>
      <c r="AE77" s="85"/>
      <c r="AF77" s="85"/>
      <c r="AG77" s="85"/>
      <c r="AH77" s="85"/>
      <c r="AI77" s="85"/>
      <c r="AJ77" s="85"/>
      <c r="AK77" s="85"/>
      <c r="AL77" s="85"/>
      <c r="AM77" s="85"/>
      <c r="AN77" s="85"/>
      <c r="AO77" s="85"/>
      <c r="AP77" s="85"/>
      <c r="AQ77" s="87"/>
      <c r="AR77" s="87"/>
      <c r="AS77" s="87"/>
      <c r="AT77" s="87"/>
      <c r="AU77" s="87"/>
    </row>
    <row r="78" spans="2:47" ht="24.95" customHeight="1">
      <c r="B78" s="554"/>
      <c r="C78" s="258" t="s">
        <v>210</v>
      </c>
      <c r="D78" s="282" t="s">
        <v>215</v>
      </c>
      <c r="E78" s="284">
        <v>45071</v>
      </c>
      <c r="F78" s="95"/>
      <c r="G78" s="130"/>
      <c r="H78" s="131"/>
      <c r="I78" s="229"/>
      <c r="J78" s="95"/>
      <c r="K78" s="95"/>
      <c r="L78" s="95"/>
      <c r="M78" s="95"/>
      <c r="N78" s="95"/>
      <c r="O78" s="95"/>
      <c r="P78" s="95"/>
      <c r="Q78" s="95"/>
      <c r="R78" s="95"/>
      <c r="S78" s="95"/>
      <c r="T78" s="95"/>
      <c r="U78" s="95"/>
      <c r="V78" s="95"/>
      <c r="W78" s="95"/>
      <c r="X78" s="95"/>
      <c r="Y78" s="93"/>
      <c r="Z78" s="93"/>
      <c r="AA78" s="93"/>
      <c r="AB78" s="125"/>
      <c r="AC78" s="125"/>
      <c r="AD78" s="85"/>
      <c r="AE78" s="85"/>
      <c r="AF78" s="85"/>
      <c r="AG78" s="85"/>
      <c r="AH78" s="85"/>
      <c r="AI78" s="85"/>
      <c r="AJ78" s="85"/>
      <c r="AK78" s="85"/>
      <c r="AL78" s="85"/>
      <c r="AM78" s="85"/>
      <c r="AN78" s="85"/>
      <c r="AO78" s="85"/>
      <c r="AP78" s="85"/>
      <c r="AQ78" s="87"/>
      <c r="AR78" s="87"/>
      <c r="AS78" s="87"/>
      <c r="AT78" s="87"/>
      <c r="AU78" s="87"/>
    </row>
    <row r="79" spans="2:47" ht="24.95" customHeight="1">
      <c r="B79" s="554"/>
      <c r="C79" s="258" t="s">
        <v>211</v>
      </c>
      <c r="D79" s="287"/>
      <c r="E79" s="285">
        <v>200000</v>
      </c>
      <c r="F79" s="95"/>
      <c r="G79" s="130"/>
      <c r="H79" s="131"/>
      <c r="I79" s="229"/>
      <c r="J79" s="95"/>
      <c r="K79" s="95"/>
      <c r="L79" s="95"/>
      <c r="M79" s="95"/>
      <c r="N79" s="95"/>
      <c r="O79" s="95"/>
      <c r="P79" s="95"/>
      <c r="Q79" s="95"/>
      <c r="R79" s="95"/>
      <c r="S79" s="95"/>
      <c r="T79" s="95"/>
      <c r="U79" s="95"/>
      <c r="V79" s="95"/>
      <c r="W79" s="95"/>
      <c r="X79" s="95"/>
      <c r="Y79" s="93"/>
      <c r="Z79" s="93"/>
      <c r="AA79" s="93"/>
      <c r="AB79" s="125"/>
      <c r="AC79" s="125"/>
      <c r="AD79" s="85"/>
      <c r="AE79" s="85"/>
      <c r="AF79" s="85"/>
      <c r="AG79" s="85"/>
      <c r="AH79" s="85"/>
      <c r="AI79" s="85"/>
      <c r="AJ79" s="85"/>
      <c r="AK79" s="85"/>
      <c r="AL79" s="85"/>
      <c r="AM79" s="85"/>
      <c r="AN79" s="85"/>
      <c r="AO79" s="85"/>
      <c r="AP79" s="85"/>
      <c r="AQ79" s="87"/>
      <c r="AR79" s="87"/>
      <c r="AS79" s="87"/>
      <c r="AT79" s="87"/>
      <c r="AU79" s="87"/>
    </row>
    <row r="80" spans="2:47" ht="24.95" customHeight="1">
      <c r="B80" s="554"/>
      <c r="C80" s="258" t="s">
        <v>212</v>
      </c>
      <c r="D80" s="489"/>
      <c r="E80" s="285" t="s">
        <v>362</v>
      </c>
      <c r="F80" s="95"/>
      <c r="G80" s="130"/>
      <c r="H80" s="131"/>
      <c r="I80" s="229"/>
      <c r="J80" s="95"/>
      <c r="K80" s="95"/>
      <c r="L80" s="95"/>
      <c r="M80" s="95"/>
      <c r="N80" s="95"/>
      <c r="O80" s="95"/>
      <c r="P80" s="95"/>
      <c r="Q80" s="95"/>
      <c r="R80" s="95"/>
      <c r="S80" s="95"/>
      <c r="T80" s="95"/>
      <c r="U80" s="95"/>
      <c r="V80" s="95"/>
      <c r="W80" s="95"/>
      <c r="X80" s="95"/>
      <c r="Y80" s="93"/>
      <c r="Z80" s="93"/>
      <c r="AA80" s="93"/>
      <c r="AB80" s="125"/>
      <c r="AC80" s="125"/>
      <c r="AD80" s="85"/>
      <c r="AE80" s="85"/>
      <c r="AF80" s="85"/>
      <c r="AG80" s="85"/>
      <c r="AH80" s="85"/>
      <c r="AI80" s="85"/>
      <c r="AJ80" s="85"/>
      <c r="AK80" s="85"/>
      <c r="AL80" s="85"/>
      <c r="AM80" s="85"/>
      <c r="AN80" s="85"/>
      <c r="AO80" s="85"/>
      <c r="AP80" s="85"/>
      <c r="AQ80" s="87"/>
      <c r="AR80" s="87"/>
      <c r="AS80" s="87"/>
      <c r="AT80" s="87"/>
      <c r="AU80" s="87"/>
    </row>
    <row r="81" spans="2:47" ht="24.95" customHeight="1">
      <c r="B81" s="554"/>
      <c r="C81" s="258" t="s">
        <v>213</v>
      </c>
      <c r="D81" s="459">
        <f>MIN(D80,D79)</f>
        <v>0</v>
      </c>
      <c r="E81" s="286" t="s">
        <v>230</v>
      </c>
      <c r="F81" s="95"/>
      <c r="G81" s="130"/>
      <c r="H81" s="131"/>
      <c r="I81" s="229"/>
      <c r="J81" s="95"/>
      <c r="K81" s="95"/>
      <c r="L81" s="95"/>
      <c r="M81" s="95"/>
      <c r="N81" s="95"/>
      <c r="O81" s="95"/>
      <c r="P81" s="95"/>
      <c r="Q81" s="95"/>
      <c r="R81" s="95"/>
      <c r="S81" s="95"/>
      <c r="T81" s="95"/>
      <c r="U81" s="95"/>
      <c r="V81" s="95"/>
      <c r="W81" s="95"/>
      <c r="X81" s="95"/>
      <c r="Y81" s="93"/>
      <c r="Z81" s="93"/>
      <c r="AA81" s="93"/>
      <c r="AB81" s="125"/>
      <c r="AC81" s="125"/>
      <c r="AD81" s="85"/>
      <c r="AE81" s="85"/>
      <c r="AF81" s="85"/>
      <c r="AG81" s="85"/>
      <c r="AH81" s="85"/>
      <c r="AI81" s="85"/>
      <c r="AJ81" s="85"/>
      <c r="AK81" s="85"/>
      <c r="AL81" s="85"/>
      <c r="AM81" s="85"/>
      <c r="AN81" s="85"/>
      <c r="AO81" s="85"/>
      <c r="AP81" s="85"/>
      <c r="AQ81" s="87"/>
      <c r="AR81" s="87"/>
      <c r="AS81" s="87"/>
      <c r="AT81" s="87"/>
      <c r="AU81" s="87"/>
    </row>
    <row r="82" spans="2:47" ht="24.95" customHeight="1" thickBot="1">
      <c r="B82" s="555"/>
      <c r="C82" s="259" t="s">
        <v>214</v>
      </c>
      <c r="D82" s="460">
        <f>D81</f>
        <v>0</v>
      </c>
      <c r="E82" s="452" t="s">
        <v>229</v>
      </c>
      <c r="F82" s="95"/>
      <c r="G82" s="130"/>
      <c r="H82" s="131"/>
      <c r="I82" s="229"/>
      <c r="J82" s="95"/>
      <c r="K82" s="95"/>
      <c r="L82" s="95"/>
      <c r="M82" s="95"/>
      <c r="N82" s="95"/>
      <c r="O82" s="95"/>
      <c r="P82" s="95"/>
      <c r="Q82" s="95"/>
      <c r="R82" s="95"/>
      <c r="S82" s="95"/>
      <c r="T82" s="95"/>
      <c r="U82" s="95"/>
      <c r="V82" s="95"/>
      <c r="W82" s="95"/>
      <c r="X82" s="95"/>
      <c r="Y82" s="93"/>
      <c r="Z82" s="93"/>
      <c r="AA82" s="93"/>
      <c r="AB82" s="125"/>
      <c r="AC82" s="125"/>
      <c r="AD82" s="85"/>
      <c r="AE82" s="85"/>
      <c r="AF82" s="85"/>
      <c r="AG82" s="85"/>
      <c r="AH82" s="85"/>
      <c r="AI82" s="85"/>
      <c r="AJ82" s="85"/>
      <c r="AK82" s="85"/>
      <c r="AL82" s="85"/>
      <c r="AM82" s="85"/>
      <c r="AN82" s="85"/>
      <c r="AO82" s="85"/>
      <c r="AP82" s="85"/>
      <c r="AQ82" s="87"/>
      <c r="AR82" s="87"/>
      <c r="AS82" s="87"/>
      <c r="AT82" s="87"/>
      <c r="AU82" s="87"/>
    </row>
    <row r="83" spans="2:47" ht="24.95" customHeight="1">
      <c r="B83" s="556" t="s">
        <v>234</v>
      </c>
      <c r="C83" s="453" t="s">
        <v>206</v>
      </c>
      <c r="D83" s="454"/>
      <c r="E83" s="455" t="s">
        <v>227</v>
      </c>
      <c r="F83" s="95"/>
      <c r="G83" s="130"/>
      <c r="H83" s="131"/>
      <c r="I83" s="229"/>
      <c r="J83" s="95"/>
      <c r="K83" s="95"/>
      <c r="L83" s="95"/>
      <c r="M83" s="95"/>
      <c r="N83" s="95"/>
      <c r="O83" s="95"/>
      <c r="P83" s="95"/>
      <c r="Q83" s="95"/>
      <c r="R83" s="95"/>
      <c r="S83" s="95"/>
      <c r="T83" s="95"/>
      <c r="U83" s="95"/>
      <c r="V83" s="95"/>
      <c r="W83" s="95"/>
      <c r="X83" s="95"/>
      <c r="Y83" s="93"/>
      <c r="Z83" s="93"/>
      <c r="AA83" s="93"/>
      <c r="AB83" s="125"/>
      <c r="AC83" s="125"/>
      <c r="AD83" s="85"/>
      <c r="AE83" s="85"/>
      <c r="AF83" s="85"/>
      <c r="AG83" s="85"/>
      <c r="AH83" s="85"/>
      <c r="AI83" s="85"/>
      <c r="AJ83" s="85"/>
      <c r="AK83" s="85"/>
      <c r="AL83" s="85"/>
      <c r="AM83" s="85"/>
      <c r="AN83" s="85"/>
      <c r="AO83" s="85"/>
      <c r="AP83" s="85"/>
      <c r="AQ83" s="87"/>
      <c r="AR83" s="87"/>
      <c r="AS83" s="87"/>
      <c r="AT83" s="87"/>
      <c r="AU83" s="87"/>
    </row>
    <row r="84" spans="2:47" ht="24.95" customHeight="1">
      <c r="B84" s="554"/>
      <c r="C84" s="258" t="s">
        <v>207</v>
      </c>
      <c r="D84" s="289"/>
      <c r="E84" s="279">
        <v>6</v>
      </c>
      <c r="F84" s="95"/>
      <c r="G84" s="130"/>
      <c r="H84" s="131"/>
      <c r="I84" s="229"/>
      <c r="J84" s="95"/>
      <c r="K84" s="95"/>
      <c r="L84" s="95"/>
      <c r="M84" s="95"/>
      <c r="N84" s="95"/>
      <c r="O84" s="95"/>
      <c r="P84" s="95"/>
      <c r="Q84" s="95"/>
      <c r="R84" s="95"/>
      <c r="S84" s="95"/>
      <c r="T84" s="95"/>
      <c r="U84" s="95"/>
      <c r="V84" s="95"/>
      <c r="W84" s="95"/>
      <c r="X84" s="95"/>
      <c r="Y84" s="93"/>
      <c r="Z84" s="93"/>
      <c r="AA84" s="93"/>
      <c r="AB84" s="125"/>
      <c r="AC84" s="125"/>
      <c r="AD84" s="85"/>
      <c r="AE84" s="85"/>
      <c r="AF84" s="85"/>
      <c r="AG84" s="85"/>
      <c r="AH84" s="85"/>
      <c r="AI84" s="85"/>
      <c r="AJ84" s="85"/>
      <c r="AK84" s="85"/>
      <c r="AL84" s="85"/>
      <c r="AM84" s="85"/>
      <c r="AN84" s="85"/>
      <c r="AO84" s="85"/>
      <c r="AP84" s="85"/>
      <c r="AQ84" s="87"/>
      <c r="AR84" s="87"/>
      <c r="AS84" s="87"/>
      <c r="AT84" s="87"/>
      <c r="AU84" s="87"/>
    </row>
    <row r="85" spans="2:47" ht="24.95" customHeight="1">
      <c r="B85" s="554"/>
      <c r="C85" s="258" t="s">
        <v>208</v>
      </c>
      <c r="D85" s="282"/>
      <c r="E85" s="279" t="s">
        <v>228</v>
      </c>
      <c r="F85" s="95"/>
      <c r="G85" s="130"/>
      <c r="H85" s="131"/>
      <c r="I85" s="229"/>
      <c r="J85" s="95"/>
      <c r="K85" s="95"/>
      <c r="L85" s="95"/>
      <c r="M85" s="95"/>
      <c r="N85" s="95"/>
      <c r="O85" s="95"/>
      <c r="P85" s="95"/>
      <c r="Q85" s="95"/>
      <c r="R85" s="95"/>
      <c r="S85" s="95"/>
      <c r="T85" s="95"/>
      <c r="U85" s="95"/>
      <c r="V85" s="95"/>
      <c r="W85" s="95"/>
      <c r="X85" s="95"/>
      <c r="Y85" s="93"/>
      <c r="Z85" s="93"/>
      <c r="AA85" s="93"/>
      <c r="AB85" s="125"/>
      <c r="AC85" s="125"/>
      <c r="AD85" s="85"/>
      <c r="AE85" s="85"/>
      <c r="AF85" s="85"/>
      <c r="AG85" s="85"/>
      <c r="AH85" s="85"/>
      <c r="AI85" s="85"/>
      <c r="AJ85" s="85"/>
      <c r="AK85" s="85"/>
      <c r="AL85" s="85"/>
      <c r="AM85" s="85"/>
      <c r="AN85" s="85"/>
      <c r="AO85" s="85"/>
      <c r="AP85" s="85"/>
      <c r="AQ85" s="87"/>
      <c r="AR85" s="87"/>
      <c r="AS85" s="87"/>
      <c r="AT85" s="87"/>
      <c r="AU85" s="87"/>
    </row>
    <row r="86" spans="2:47" ht="24.95" customHeight="1">
      <c r="B86" s="554"/>
      <c r="C86" s="258" t="s">
        <v>210</v>
      </c>
      <c r="D86" s="282" t="s">
        <v>215</v>
      </c>
      <c r="E86" s="284">
        <v>45071</v>
      </c>
      <c r="F86" s="95"/>
      <c r="G86" s="130"/>
      <c r="H86" s="131"/>
      <c r="I86" s="229"/>
      <c r="J86" s="95"/>
      <c r="K86" s="95"/>
      <c r="L86" s="95"/>
      <c r="M86" s="95"/>
      <c r="N86" s="95"/>
      <c r="O86" s="95"/>
      <c r="P86" s="95"/>
      <c r="Q86" s="95"/>
      <c r="R86" s="95"/>
      <c r="S86" s="95"/>
      <c r="T86" s="95"/>
      <c r="U86" s="95"/>
      <c r="V86" s="95"/>
      <c r="W86" s="95"/>
      <c r="X86" s="95"/>
      <c r="Y86" s="93"/>
      <c r="Z86" s="93"/>
      <c r="AA86" s="93"/>
      <c r="AB86" s="125"/>
      <c r="AC86" s="125"/>
      <c r="AD86" s="85"/>
      <c r="AE86" s="85"/>
      <c r="AF86" s="85"/>
      <c r="AG86" s="85"/>
      <c r="AH86" s="85"/>
      <c r="AI86" s="85"/>
      <c r="AJ86" s="85"/>
      <c r="AK86" s="85"/>
      <c r="AL86" s="85"/>
      <c r="AM86" s="85"/>
      <c r="AN86" s="85"/>
      <c r="AO86" s="85"/>
      <c r="AP86" s="85"/>
      <c r="AQ86" s="87"/>
      <c r="AR86" s="87"/>
      <c r="AS86" s="87"/>
      <c r="AT86" s="87"/>
      <c r="AU86" s="87"/>
    </row>
    <row r="87" spans="2:47" ht="24.95" customHeight="1">
      <c r="B87" s="554"/>
      <c r="C87" s="258" t="s">
        <v>211</v>
      </c>
      <c r="D87" s="287"/>
      <c r="E87" s="285">
        <v>200000</v>
      </c>
      <c r="F87" s="95"/>
      <c r="G87" s="130"/>
      <c r="H87" s="131"/>
      <c r="I87" s="229"/>
      <c r="J87" s="95"/>
      <c r="K87" s="95"/>
      <c r="L87" s="95"/>
      <c r="M87" s="95"/>
      <c r="N87" s="95"/>
      <c r="O87" s="95"/>
      <c r="P87" s="95"/>
      <c r="Q87" s="95"/>
      <c r="R87" s="95"/>
      <c r="S87" s="95"/>
      <c r="T87" s="95"/>
      <c r="U87" s="95"/>
      <c r="V87" s="95"/>
      <c r="W87" s="95"/>
      <c r="X87" s="95"/>
      <c r="Y87" s="93"/>
      <c r="Z87" s="93"/>
      <c r="AA87" s="93"/>
      <c r="AB87" s="125"/>
      <c r="AC87" s="125"/>
      <c r="AD87" s="85"/>
      <c r="AE87" s="85"/>
      <c r="AF87" s="85"/>
      <c r="AG87" s="85"/>
      <c r="AH87" s="85"/>
      <c r="AI87" s="85"/>
      <c r="AJ87" s="85"/>
      <c r="AK87" s="85"/>
      <c r="AL87" s="85"/>
      <c r="AM87" s="85"/>
      <c r="AN87" s="85"/>
      <c r="AO87" s="85"/>
      <c r="AP87" s="85"/>
      <c r="AQ87" s="87"/>
      <c r="AR87" s="87"/>
      <c r="AS87" s="87"/>
      <c r="AT87" s="87"/>
      <c r="AU87" s="87"/>
    </row>
    <row r="88" spans="2:47" ht="24.95" customHeight="1">
      <c r="B88" s="554"/>
      <c r="C88" s="258" t="s">
        <v>212</v>
      </c>
      <c r="D88" s="489"/>
      <c r="E88" s="285" t="s">
        <v>362</v>
      </c>
      <c r="F88" s="95"/>
      <c r="G88" s="130"/>
      <c r="H88" s="131"/>
      <c r="I88" s="229"/>
      <c r="J88" s="95"/>
      <c r="K88" s="95"/>
      <c r="L88" s="95"/>
      <c r="M88" s="95"/>
      <c r="N88" s="95"/>
      <c r="O88" s="95"/>
      <c r="P88" s="95"/>
      <c r="Q88" s="95"/>
      <c r="R88" s="95"/>
      <c r="S88" s="95"/>
      <c r="T88" s="95"/>
      <c r="U88" s="95"/>
      <c r="V88" s="95"/>
      <c r="W88" s="95"/>
      <c r="X88" s="95"/>
      <c r="Y88" s="93"/>
      <c r="Z88" s="93"/>
      <c r="AA88" s="93"/>
      <c r="AB88" s="125"/>
      <c r="AC88" s="125"/>
      <c r="AD88" s="85"/>
      <c r="AE88" s="85"/>
      <c r="AF88" s="85"/>
      <c r="AG88" s="85"/>
      <c r="AH88" s="85"/>
      <c r="AI88" s="85"/>
      <c r="AJ88" s="85"/>
      <c r="AK88" s="85"/>
      <c r="AL88" s="85"/>
      <c r="AM88" s="85"/>
      <c r="AN88" s="85"/>
      <c r="AO88" s="85"/>
      <c r="AP88" s="85"/>
      <c r="AQ88" s="87"/>
      <c r="AR88" s="87"/>
      <c r="AS88" s="87"/>
      <c r="AT88" s="87"/>
      <c r="AU88" s="87"/>
    </row>
    <row r="89" spans="2:47" ht="24.95" customHeight="1">
      <c r="B89" s="554"/>
      <c r="C89" s="258" t="s">
        <v>213</v>
      </c>
      <c r="D89" s="459">
        <f>MIN(D88,D87)</f>
        <v>0</v>
      </c>
      <c r="E89" s="286" t="s">
        <v>230</v>
      </c>
      <c r="F89" s="95"/>
      <c r="G89" s="130"/>
      <c r="H89" s="131"/>
      <c r="I89" s="229"/>
      <c r="J89" s="95"/>
      <c r="K89" s="95"/>
      <c r="L89" s="95"/>
      <c r="M89" s="95"/>
      <c r="N89" s="95"/>
      <c r="O89" s="95"/>
      <c r="P89" s="95"/>
      <c r="Q89" s="95"/>
      <c r="R89" s="95"/>
      <c r="S89" s="95"/>
      <c r="T89" s="95"/>
      <c r="U89" s="95"/>
      <c r="V89" s="95"/>
      <c r="W89" s="95"/>
      <c r="X89" s="95"/>
      <c r="Y89" s="93"/>
      <c r="Z89" s="93"/>
      <c r="AA89" s="93"/>
      <c r="AB89" s="125"/>
      <c r="AC89" s="125"/>
      <c r="AD89" s="85"/>
      <c r="AE89" s="85"/>
      <c r="AF89" s="85"/>
      <c r="AG89" s="85"/>
      <c r="AH89" s="85"/>
      <c r="AI89" s="85"/>
      <c r="AJ89" s="85"/>
      <c r="AK89" s="85"/>
      <c r="AL89" s="85"/>
      <c r="AM89" s="85"/>
      <c r="AN89" s="85"/>
      <c r="AO89" s="85"/>
      <c r="AP89" s="85"/>
      <c r="AQ89" s="87"/>
      <c r="AR89" s="87"/>
      <c r="AS89" s="87"/>
      <c r="AT89" s="87"/>
      <c r="AU89" s="87"/>
    </row>
    <row r="90" spans="2:47" ht="24.95" customHeight="1" thickBot="1">
      <c r="B90" s="555"/>
      <c r="C90" s="259" t="s">
        <v>214</v>
      </c>
      <c r="D90" s="460">
        <f>D89</f>
        <v>0</v>
      </c>
      <c r="E90" s="452" t="s">
        <v>229</v>
      </c>
      <c r="F90" s="95"/>
      <c r="G90" s="130"/>
      <c r="H90" s="131"/>
      <c r="I90" s="229"/>
      <c r="J90" s="95"/>
      <c r="K90" s="95"/>
      <c r="L90" s="95"/>
      <c r="M90" s="95"/>
      <c r="N90" s="95"/>
      <c r="O90" s="95"/>
      <c r="P90" s="95"/>
      <c r="Q90" s="95"/>
      <c r="R90" s="95"/>
      <c r="S90" s="95"/>
      <c r="T90" s="95"/>
      <c r="U90" s="95"/>
      <c r="V90" s="95"/>
      <c r="W90" s="95"/>
      <c r="X90" s="95"/>
      <c r="Y90" s="93"/>
      <c r="Z90" s="93"/>
      <c r="AA90" s="93"/>
      <c r="AB90" s="125"/>
      <c r="AC90" s="125"/>
      <c r="AD90" s="85"/>
      <c r="AE90" s="85"/>
      <c r="AF90" s="85"/>
      <c r="AG90" s="85"/>
      <c r="AH90" s="85"/>
      <c r="AI90" s="85"/>
      <c r="AJ90" s="85"/>
      <c r="AK90" s="85"/>
      <c r="AL90" s="85"/>
      <c r="AM90" s="85"/>
      <c r="AN90" s="85"/>
      <c r="AO90" s="85"/>
      <c r="AP90" s="85"/>
      <c r="AQ90" s="87"/>
      <c r="AR90" s="87"/>
      <c r="AS90" s="87"/>
      <c r="AT90" s="87"/>
      <c r="AU90" s="87"/>
    </row>
  </sheetData>
  <mergeCells count="13">
    <mergeCell ref="B27:B34"/>
    <mergeCell ref="B2:E2"/>
    <mergeCell ref="B4:C4"/>
    <mergeCell ref="B5:B10"/>
    <mergeCell ref="B11:B18"/>
    <mergeCell ref="B19:B26"/>
    <mergeCell ref="B83:B90"/>
    <mergeCell ref="B35:B42"/>
    <mergeCell ref="B43:B50"/>
    <mergeCell ref="B51:B58"/>
    <mergeCell ref="B59:B66"/>
    <mergeCell ref="B67:B74"/>
    <mergeCell ref="B75:B82"/>
  </mergeCells>
  <phoneticPr fontId="1"/>
  <dataValidations count="1">
    <dataValidation type="list" allowBlank="1" showInputMessage="1" showErrorMessage="1" sqref="D7" xr:uid="{A083FB3B-A32B-406B-B9FD-1C6C7EE6F741}">
      <formula1>$H$6:$H$10</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rowBreaks count="3" manualBreakCount="3">
    <brk id="18" min="1" max="4" man="1"/>
    <brk id="34" min="1" max="4" man="1"/>
    <brk id="66" min="1" max="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3E92B-AC72-4E05-9B4C-66EF232CD5AF}">
  <sheetPr>
    <tabColor rgb="FFFF0000"/>
  </sheetPr>
  <dimension ref="B1:AU90"/>
  <sheetViews>
    <sheetView view="pageBreakPreview" zoomScale="85" zoomScaleNormal="100" zoomScaleSheetLayoutView="85" workbookViewId="0">
      <pane ySplit="4" topLeftCell="A5" activePane="bottomLeft" state="frozen"/>
      <selection activeCell="D14" sqref="D14"/>
      <selection pane="bottomLeft" activeCell="C10" sqref="C10:E10"/>
    </sheetView>
  </sheetViews>
  <sheetFormatPr defaultColWidth="9" defaultRowHeight="13.5"/>
  <cols>
    <col min="1" max="1" width="2.125" style="42" customWidth="1"/>
    <col min="2" max="2" width="6.375" style="42" customWidth="1"/>
    <col min="3" max="5" width="26.875" style="42" customWidth="1"/>
    <col min="6" max="6" width="3.75" style="115" customWidth="1"/>
    <col min="7" max="7" width="6.875" style="115" customWidth="1"/>
    <col min="8" max="8" width="5.125" style="115" hidden="1" customWidth="1"/>
    <col min="9" max="24" width="5.125" style="115" customWidth="1"/>
    <col min="25" max="16384" width="9" style="42"/>
  </cols>
  <sheetData>
    <row r="1" spans="2:47" ht="54.6" customHeight="1"/>
    <row r="2" spans="2:47" ht="25.5" customHeight="1">
      <c r="B2" s="559" t="s">
        <v>231</v>
      </c>
      <c r="C2" s="559"/>
      <c r="D2" s="559"/>
      <c r="E2" s="559"/>
      <c r="F2" s="84"/>
      <c r="G2" s="83"/>
      <c r="H2" s="83"/>
      <c r="I2" s="83"/>
      <c r="J2" s="83"/>
      <c r="K2" s="83"/>
      <c r="L2" s="83"/>
      <c r="M2" s="83"/>
      <c r="N2" s="83"/>
      <c r="O2" s="83"/>
      <c r="P2" s="83"/>
      <c r="Q2" s="83"/>
      <c r="R2" s="83"/>
      <c r="S2" s="83"/>
      <c r="T2" s="83"/>
      <c r="U2" s="83"/>
      <c r="V2" s="83"/>
      <c r="W2" s="83"/>
      <c r="X2" s="83"/>
      <c r="Y2" s="83"/>
    </row>
    <row r="3" spans="2:47" ht="15" customHeight="1" thickBot="1">
      <c r="B3" s="86"/>
      <c r="C3" s="234"/>
      <c r="D3" s="234"/>
      <c r="E3" s="83"/>
      <c r="F3" s="84"/>
      <c r="G3" s="83"/>
      <c r="H3" s="83"/>
      <c r="I3" s="83"/>
      <c r="J3" s="83"/>
      <c r="K3" s="83"/>
      <c r="L3" s="83"/>
      <c r="M3" s="83"/>
      <c r="N3" s="83"/>
      <c r="O3" s="83"/>
      <c r="P3" s="83"/>
      <c r="Q3" s="83"/>
      <c r="R3" s="83"/>
      <c r="S3" s="83"/>
      <c r="T3" s="83"/>
      <c r="U3" s="83"/>
      <c r="V3" s="83"/>
      <c r="W3" s="83"/>
      <c r="X3" s="83"/>
      <c r="Y3" s="83"/>
    </row>
    <row r="4" spans="2:47" ht="23.45" customHeight="1" thickTop="1" thickBot="1">
      <c r="B4" s="557" t="s">
        <v>65</v>
      </c>
      <c r="C4" s="558"/>
      <c r="D4" s="290" t="s">
        <v>66</v>
      </c>
      <c r="E4" s="291" t="s">
        <v>216</v>
      </c>
      <c r="F4" s="123"/>
      <c r="G4" s="124"/>
      <c r="H4" s="88"/>
      <c r="I4" s="89"/>
      <c r="J4" s="95"/>
      <c r="K4" s="91"/>
      <c r="L4" s="95"/>
      <c r="M4" s="95"/>
      <c r="N4" s="95"/>
      <c r="O4" s="95"/>
      <c r="P4" s="95"/>
      <c r="Q4" s="95"/>
      <c r="R4" s="95"/>
      <c r="S4" s="95"/>
      <c r="T4" s="95"/>
      <c r="U4" s="95"/>
      <c r="V4" s="95"/>
      <c r="W4" s="95"/>
      <c r="X4" s="95"/>
      <c r="Y4" s="93"/>
      <c r="Z4" s="93"/>
      <c r="AA4" s="125"/>
      <c r="AB4" s="125"/>
      <c r="AC4" s="125"/>
      <c r="AD4" s="86"/>
      <c r="AE4" s="86"/>
      <c r="AF4" s="86"/>
      <c r="AG4" s="86"/>
      <c r="AH4" s="86"/>
      <c r="AI4" s="86"/>
      <c r="AJ4" s="86"/>
      <c r="AK4" s="86"/>
      <c r="AL4" s="86"/>
      <c r="AM4" s="86"/>
      <c r="AN4" s="86"/>
      <c r="AO4" s="86"/>
      <c r="AP4" s="86"/>
      <c r="AT4" s="87"/>
      <c r="AU4" s="87"/>
    </row>
    <row r="5" spans="2:47" ht="24.95" customHeight="1" thickTop="1">
      <c r="B5" s="550" t="s">
        <v>203</v>
      </c>
      <c r="C5" s="292" t="s">
        <v>204</v>
      </c>
      <c r="D5" s="293"/>
      <c r="E5" s="294" t="s">
        <v>235</v>
      </c>
      <c r="F5" s="95"/>
      <c r="G5" s="130"/>
      <c r="H5" s="131"/>
      <c r="I5" s="95"/>
      <c r="J5" s="95"/>
      <c r="K5" s="95"/>
      <c r="L5" s="95"/>
      <c r="M5" s="95"/>
      <c r="N5" s="95"/>
      <c r="O5" s="95"/>
      <c r="P5" s="95"/>
      <c r="Q5" s="95"/>
      <c r="R5" s="95"/>
      <c r="S5" s="95"/>
      <c r="T5" s="95"/>
      <c r="U5" s="95"/>
      <c r="V5" s="95"/>
      <c r="W5" s="95"/>
      <c r="X5" s="95"/>
      <c r="Y5" s="93"/>
      <c r="Z5" s="93"/>
      <c r="AA5" s="93"/>
      <c r="AB5" s="125"/>
      <c r="AC5" s="125"/>
      <c r="AD5" s="85"/>
      <c r="AE5" s="85"/>
      <c r="AF5" s="85"/>
      <c r="AG5" s="85"/>
      <c r="AH5" s="85"/>
      <c r="AI5" s="85"/>
      <c r="AJ5" s="85"/>
      <c r="AK5" s="85"/>
      <c r="AL5" s="85"/>
      <c r="AM5" s="85"/>
      <c r="AN5" s="85"/>
      <c r="AO5" s="85"/>
      <c r="AP5" s="85"/>
      <c r="AQ5" s="87"/>
      <c r="AR5" s="87"/>
      <c r="AS5" s="87"/>
      <c r="AT5" s="87"/>
      <c r="AU5" s="87"/>
    </row>
    <row r="6" spans="2:47" ht="24.95" customHeight="1">
      <c r="B6" s="551"/>
      <c r="C6" s="308" t="s">
        <v>238</v>
      </c>
      <c r="D6" s="309"/>
      <c r="E6" s="310" t="s">
        <v>239</v>
      </c>
      <c r="F6" s="95"/>
      <c r="G6" s="130"/>
      <c r="H6" s="131" t="s">
        <v>255</v>
      </c>
      <c r="I6" s="95"/>
      <c r="J6" s="95"/>
      <c r="K6" s="95"/>
      <c r="L6" s="95"/>
      <c r="M6" s="95"/>
      <c r="N6" s="95"/>
      <c r="O6" s="95"/>
      <c r="P6" s="95"/>
      <c r="Q6" s="95"/>
      <c r="R6" s="95"/>
      <c r="S6" s="95"/>
      <c r="T6" s="95"/>
      <c r="U6" s="95"/>
      <c r="V6" s="95"/>
      <c r="W6" s="95"/>
      <c r="X6" s="95"/>
      <c r="Y6" s="93"/>
      <c r="Z6" s="93"/>
      <c r="AA6" s="93"/>
      <c r="AB6" s="125"/>
      <c r="AC6" s="125"/>
      <c r="AD6" s="85"/>
      <c r="AE6" s="85"/>
      <c r="AF6" s="85"/>
      <c r="AG6" s="85"/>
      <c r="AH6" s="85"/>
      <c r="AI6" s="85"/>
      <c r="AJ6" s="85"/>
      <c r="AK6" s="85"/>
      <c r="AL6" s="85"/>
      <c r="AM6" s="85"/>
      <c r="AN6" s="85"/>
      <c r="AO6" s="85"/>
      <c r="AP6" s="85"/>
      <c r="AQ6" s="87"/>
      <c r="AR6" s="87"/>
      <c r="AS6" s="87"/>
      <c r="AT6" s="87"/>
      <c r="AU6" s="87"/>
    </row>
    <row r="7" spans="2:47" ht="24.95" customHeight="1">
      <c r="B7" s="551"/>
      <c r="C7" s="260" t="s">
        <v>165</v>
      </c>
      <c r="D7" s="280"/>
      <c r="E7" s="295" t="s">
        <v>236</v>
      </c>
      <c r="F7" s="95"/>
      <c r="G7" s="130"/>
      <c r="H7" s="131" t="s">
        <v>253</v>
      </c>
      <c r="I7" s="229"/>
      <c r="J7" s="95"/>
      <c r="K7" s="95"/>
      <c r="L7" s="95"/>
      <c r="M7" s="95"/>
      <c r="N7" s="95"/>
      <c r="O7" s="95"/>
      <c r="P7" s="95"/>
      <c r="Q7" s="95"/>
      <c r="R7" s="95"/>
      <c r="S7" s="95"/>
      <c r="T7" s="95"/>
      <c r="U7" s="95"/>
      <c r="V7" s="95"/>
      <c r="W7" s="95"/>
      <c r="X7" s="95"/>
      <c r="Y7" s="93"/>
      <c r="Z7" s="93"/>
      <c r="AA7" s="93"/>
      <c r="AB7" s="125"/>
      <c r="AC7" s="125"/>
      <c r="AD7" s="85"/>
      <c r="AE7" s="85"/>
      <c r="AF7" s="85"/>
      <c r="AG7" s="85"/>
      <c r="AH7" s="85"/>
      <c r="AI7" s="85"/>
      <c r="AJ7" s="85"/>
      <c r="AK7" s="85"/>
      <c r="AL7" s="85"/>
      <c r="AM7" s="85"/>
      <c r="AN7" s="85"/>
      <c r="AO7" s="85"/>
      <c r="AP7" s="85"/>
      <c r="AQ7" s="87"/>
      <c r="AR7" s="87"/>
      <c r="AS7" s="87"/>
      <c r="AT7" s="87"/>
      <c r="AU7" s="87"/>
    </row>
    <row r="8" spans="2:47" ht="24.95" customHeight="1">
      <c r="B8" s="551"/>
      <c r="C8" s="283" t="s">
        <v>192</v>
      </c>
      <c r="D8" s="281"/>
      <c r="E8" s="295" t="s">
        <v>237</v>
      </c>
      <c r="F8" s="95"/>
      <c r="G8" s="130"/>
      <c r="H8" s="131" t="s">
        <v>254</v>
      </c>
      <c r="I8" s="229"/>
      <c r="J8" s="95"/>
      <c r="K8" s="95"/>
      <c r="L8" s="95"/>
      <c r="M8" s="95"/>
      <c r="N8" s="95"/>
      <c r="O8" s="95"/>
      <c r="P8" s="95"/>
      <c r="Q8" s="95"/>
      <c r="R8" s="95"/>
      <c r="S8" s="95"/>
      <c r="T8" s="95"/>
      <c r="U8" s="95"/>
      <c r="V8" s="95"/>
      <c r="W8" s="95"/>
      <c r="X8" s="95"/>
      <c r="Y8" s="93"/>
      <c r="Z8" s="93"/>
      <c r="AA8" s="93"/>
      <c r="AB8" s="125"/>
      <c r="AC8" s="125"/>
      <c r="AD8" s="85"/>
      <c r="AE8" s="85"/>
      <c r="AF8" s="85"/>
      <c r="AG8" s="85"/>
      <c r="AH8" s="85"/>
      <c r="AI8" s="85"/>
      <c r="AJ8" s="85"/>
      <c r="AK8" s="85"/>
      <c r="AL8" s="85"/>
      <c r="AM8" s="85"/>
      <c r="AN8" s="85"/>
      <c r="AO8" s="85"/>
      <c r="AP8" s="85"/>
      <c r="AQ8" s="87"/>
      <c r="AR8" s="87"/>
      <c r="AS8" s="87"/>
      <c r="AT8" s="87"/>
      <c r="AU8" s="87"/>
    </row>
    <row r="9" spans="2:47" ht="24.95" customHeight="1">
      <c r="B9" s="551"/>
      <c r="C9" s="283" t="s">
        <v>218</v>
      </c>
      <c r="D9" s="281"/>
      <c r="E9" s="458">
        <v>3</v>
      </c>
      <c r="F9" s="95"/>
      <c r="G9" s="130"/>
      <c r="H9" s="131"/>
      <c r="I9" s="229"/>
      <c r="J9" s="95"/>
      <c r="K9" s="95"/>
      <c r="L9" s="95"/>
      <c r="M9" s="95"/>
      <c r="N9" s="95"/>
      <c r="O9" s="95"/>
      <c r="P9" s="95"/>
      <c r="Q9" s="95"/>
      <c r="R9" s="95"/>
      <c r="S9" s="95"/>
      <c r="T9" s="95"/>
      <c r="U9" s="95"/>
      <c r="V9" s="95"/>
      <c r="W9" s="95"/>
      <c r="X9" s="95"/>
      <c r="Y9" s="93"/>
      <c r="Z9" s="93"/>
      <c r="AA9" s="93"/>
      <c r="AB9" s="125"/>
      <c r="AC9" s="125"/>
      <c r="AD9" s="85"/>
      <c r="AE9" s="85"/>
      <c r="AF9" s="85"/>
      <c r="AG9" s="85"/>
      <c r="AH9" s="85"/>
      <c r="AI9" s="85"/>
      <c r="AJ9" s="85"/>
      <c r="AK9" s="85"/>
      <c r="AL9" s="85"/>
      <c r="AM9" s="85"/>
      <c r="AN9" s="85"/>
      <c r="AO9" s="85"/>
      <c r="AP9" s="85"/>
      <c r="AQ9" s="87"/>
      <c r="AR9" s="87"/>
      <c r="AS9" s="87"/>
      <c r="AT9" s="87"/>
      <c r="AU9" s="87"/>
    </row>
    <row r="10" spans="2:47" ht="24.95" customHeight="1" thickBot="1">
      <c r="B10" s="552"/>
      <c r="C10" s="496" t="s">
        <v>359</v>
      </c>
      <c r="D10" s="497">
        <f>SUM(D18,D26,D34,D42,D50,D58,D74,D82,D90)</f>
        <v>0</v>
      </c>
      <c r="E10" s="498" t="s">
        <v>358</v>
      </c>
      <c r="F10" s="95"/>
      <c r="G10" s="130"/>
      <c r="H10" s="131" t="s">
        <v>256</v>
      </c>
      <c r="I10" s="229"/>
      <c r="J10" s="95"/>
      <c r="K10" s="95"/>
      <c r="L10" s="95"/>
      <c r="M10" s="95"/>
      <c r="N10" s="95"/>
      <c r="O10" s="95"/>
      <c r="P10" s="95"/>
      <c r="Q10" s="95"/>
      <c r="R10" s="95"/>
      <c r="S10" s="95"/>
      <c r="T10" s="95"/>
      <c r="U10" s="95"/>
      <c r="V10" s="95"/>
      <c r="W10" s="95"/>
      <c r="X10" s="95"/>
      <c r="Y10" s="93"/>
      <c r="Z10" s="93"/>
      <c r="AA10" s="93"/>
      <c r="AB10" s="125"/>
      <c r="AC10" s="125"/>
      <c r="AD10" s="85"/>
      <c r="AE10" s="85"/>
      <c r="AF10" s="85"/>
      <c r="AG10" s="85"/>
      <c r="AH10" s="85"/>
      <c r="AI10" s="85"/>
      <c r="AJ10" s="85"/>
      <c r="AK10" s="85"/>
      <c r="AL10" s="85"/>
      <c r="AM10" s="85"/>
      <c r="AN10" s="85"/>
      <c r="AO10" s="85"/>
      <c r="AP10" s="85"/>
      <c r="AQ10" s="87"/>
      <c r="AR10" s="87"/>
      <c r="AS10" s="87"/>
      <c r="AT10" s="87"/>
      <c r="AU10" s="87"/>
    </row>
    <row r="11" spans="2:47" ht="24.95" customHeight="1" thickTop="1">
      <c r="B11" s="553" t="s">
        <v>220</v>
      </c>
      <c r="C11" s="449" t="s">
        <v>206</v>
      </c>
      <c r="D11" s="450"/>
      <c r="E11" s="451" t="s">
        <v>227</v>
      </c>
      <c r="F11" s="95"/>
      <c r="G11" s="130"/>
      <c r="H11" s="131"/>
      <c r="I11" s="229"/>
      <c r="J11" s="95"/>
      <c r="K11" s="95"/>
      <c r="L11" s="95"/>
      <c r="M11" s="95"/>
      <c r="N11" s="95"/>
      <c r="O11" s="95"/>
      <c r="P11" s="95"/>
      <c r="Q11" s="95"/>
      <c r="R11" s="95"/>
      <c r="S11" s="95"/>
      <c r="T11" s="95"/>
      <c r="U11" s="95"/>
      <c r="V11" s="95"/>
      <c r="W11" s="95"/>
      <c r="X11" s="95"/>
      <c r="Y11" s="93"/>
      <c r="Z11" s="93"/>
      <c r="AA11" s="93"/>
      <c r="AB11" s="125"/>
      <c r="AC11" s="125"/>
      <c r="AD11" s="85"/>
      <c r="AE11" s="85"/>
      <c r="AF11" s="85"/>
      <c r="AG11" s="85"/>
      <c r="AH11" s="85"/>
      <c r="AI11" s="85"/>
      <c r="AJ11" s="85"/>
      <c r="AK11" s="85"/>
      <c r="AL11" s="85"/>
      <c r="AM11" s="85"/>
      <c r="AN11" s="85"/>
      <c r="AO11" s="85"/>
      <c r="AP11" s="85"/>
      <c r="AQ11" s="87"/>
      <c r="AR11" s="87"/>
      <c r="AS11" s="87"/>
      <c r="AT11" s="87"/>
      <c r="AU11" s="87"/>
    </row>
    <row r="12" spans="2:47" ht="24.95" customHeight="1">
      <c r="B12" s="554"/>
      <c r="C12" s="258" t="s">
        <v>207</v>
      </c>
      <c r="D12" s="289"/>
      <c r="E12" s="279">
        <v>6</v>
      </c>
      <c r="F12" s="95"/>
      <c r="G12" s="130"/>
      <c r="H12" s="131"/>
      <c r="I12" s="229"/>
      <c r="J12" s="95"/>
      <c r="K12" s="95"/>
      <c r="L12" s="95"/>
      <c r="M12" s="95"/>
      <c r="N12" s="95"/>
      <c r="O12" s="95"/>
      <c r="P12" s="95"/>
      <c r="Q12" s="95"/>
      <c r="R12" s="95"/>
      <c r="S12" s="95"/>
      <c r="T12" s="95"/>
      <c r="U12" s="95"/>
      <c r="V12" s="95"/>
      <c r="W12" s="95"/>
      <c r="X12" s="95"/>
      <c r="Y12" s="93"/>
      <c r="Z12" s="93"/>
      <c r="AA12" s="93"/>
      <c r="AB12" s="125"/>
      <c r="AC12" s="125"/>
      <c r="AD12" s="85"/>
      <c r="AE12" s="85"/>
      <c r="AF12" s="85"/>
      <c r="AG12" s="85"/>
      <c r="AH12" s="85"/>
      <c r="AI12" s="85"/>
      <c r="AJ12" s="85"/>
      <c r="AK12" s="85"/>
      <c r="AL12" s="85"/>
      <c r="AM12" s="85"/>
      <c r="AN12" s="85"/>
      <c r="AO12" s="85"/>
      <c r="AP12" s="85"/>
      <c r="AQ12" s="87"/>
      <c r="AR12" s="87"/>
      <c r="AS12" s="87"/>
      <c r="AT12" s="87"/>
      <c r="AU12" s="87"/>
    </row>
    <row r="13" spans="2:47" ht="24.95" customHeight="1">
      <c r="B13" s="554"/>
      <c r="C13" s="258" t="s">
        <v>208</v>
      </c>
      <c r="D13" s="282"/>
      <c r="E13" s="279" t="s">
        <v>228</v>
      </c>
      <c r="F13" s="95"/>
      <c r="G13" s="130"/>
      <c r="H13" s="131"/>
      <c r="I13" s="229"/>
      <c r="J13" s="95"/>
      <c r="K13" s="95"/>
      <c r="L13" s="95"/>
      <c r="M13" s="95"/>
      <c r="N13" s="95"/>
      <c r="O13" s="95"/>
      <c r="P13" s="95"/>
      <c r="Q13" s="95"/>
      <c r="R13" s="95"/>
      <c r="S13" s="95"/>
      <c r="T13" s="95"/>
      <c r="U13" s="95"/>
      <c r="V13" s="95"/>
      <c r="W13" s="95"/>
      <c r="X13" s="95"/>
      <c r="Y13" s="93"/>
      <c r="Z13" s="93"/>
      <c r="AA13" s="93"/>
      <c r="AB13" s="125"/>
      <c r="AC13" s="125"/>
      <c r="AD13" s="85"/>
      <c r="AE13" s="85"/>
      <c r="AF13" s="85"/>
      <c r="AG13" s="85"/>
      <c r="AH13" s="85"/>
      <c r="AI13" s="85"/>
      <c r="AJ13" s="85"/>
      <c r="AK13" s="85"/>
      <c r="AL13" s="85"/>
      <c r="AM13" s="85"/>
      <c r="AN13" s="85"/>
      <c r="AO13" s="85"/>
      <c r="AP13" s="85"/>
      <c r="AQ13" s="87"/>
      <c r="AR13" s="87"/>
      <c r="AS13" s="87"/>
      <c r="AT13" s="87"/>
      <c r="AU13" s="87"/>
    </row>
    <row r="14" spans="2:47" ht="24.95" customHeight="1">
      <c r="B14" s="554"/>
      <c r="C14" s="258" t="s">
        <v>210</v>
      </c>
      <c r="D14" s="282" t="s">
        <v>215</v>
      </c>
      <c r="E14" s="284">
        <v>45071</v>
      </c>
      <c r="F14" s="95"/>
      <c r="G14" s="130"/>
      <c r="H14" s="131"/>
      <c r="I14" s="229"/>
      <c r="J14" s="95"/>
      <c r="K14" s="95"/>
      <c r="L14" s="95"/>
      <c r="M14" s="95"/>
      <c r="N14" s="95"/>
      <c r="O14" s="95"/>
      <c r="P14" s="95"/>
      <c r="Q14" s="95"/>
      <c r="R14" s="95"/>
      <c r="S14" s="95"/>
      <c r="T14" s="95"/>
      <c r="U14" s="95"/>
      <c r="V14" s="95"/>
      <c r="W14" s="95"/>
      <c r="X14" s="95"/>
      <c r="Y14" s="93"/>
      <c r="Z14" s="93"/>
      <c r="AA14" s="93"/>
      <c r="AB14" s="125"/>
      <c r="AC14" s="125"/>
      <c r="AD14" s="85"/>
      <c r="AE14" s="85"/>
      <c r="AF14" s="85"/>
      <c r="AG14" s="85"/>
      <c r="AH14" s="85"/>
      <c r="AI14" s="85"/>
      <c r="AJ14" s="85"/>
      <c r="AK14" s="85"/>
      <c r="AL14" s="85"/>
      <c r="AM14" s="85"/>
      <c r="AN14" s="85"/>
      <c r="AO14" s="85"/>
      <c r="AP14" s="85"/>
      <c r="AQ14" s="87"/>
      <c r="AR14" s="87"/>
      <c r="AS14" s="87"/>
      <c r="AT14" s="87"/>
      <c r="AU14" s="87"/>
    </row>
    <row r="15" spans="2:47" ht="24.95" customHeight="1">
      <c r="B15" s="554"/>
      <c r="C15" s="258" t="s">
        <v>211</v>
      </c>
      <c r="D15" s="287"/>
      <c r="E15" s="285">
        <v>200000</v>
      </c>
      <c r="F15" s="95"/>
      <c r="G15" s="130"/>
      <c r="H15" s="131"/>
      <c r="I15" s="229"/>
      <c r="J15" s="95"/>
      <c r="K15" s="95"/>
      <c r="L15" s="95"/>
      <c r="M15" s="95"/>
      <c r="N15" s="95"/>
      <c r="O15" s="95"/>
      <c r="P15" s="95"/>
      <c r="Q15" s="95"/>
      <c r="R15" s="95"/>
      <c r="S15" s="95"/>
      <c r="T15" s="95"/>
      <c r="U15" s="95"/>
      <c r="V15" s="95"/>
      <c r="W15" s="95"/>
      <c r="X15" s="95"/>
      <c r="Y15" s="93"/>
      <c r="Z15" s="93"/>
      <c r="AA15" s="93"/>
      <c r="AB15" s="125"/>
      <c r="AC15" s="125"/>
      <c r="AD15" s="85"/>
      <c r="AE15" s="85"/>
      <c r="AF15" s="85"/>
      <c r="AG15" s="85"/>
      <c r="AH15" s="85"/>
      <c r="AI15" s="85"/>
      <c r="AJ15" s="85"/>
      <c r="AK15" s="85"/>
      <c r="AL15" s="85"/>
      <c r="AM15" s="85"/>
      <c r="AN15" s="85"/>
      <c r="AO15" s="85"/>
      <c r="AP15" s="85"/>
      <c r="AQ15" s="87"/>
      <c r="AR15" s="87"/>
      <c r="AS15" s="87"/>
      <c r="AT15" s="87"/>
      <c r="AU15" s="87"/>
    </row>
    <row r="16" spans="2:47" ht="24.95" customHeight="1">
      <c r="B16" s="554"/>
      <c r="C16" s="258" t="s">
        <v>212</v>
      </c>
      <c r="D16" s="489"/>
      <c r="E16" s="285" t="s">
        <v>362</v>
      </c>
      <c r="F16" s="95"/>
      <c r="G16" s="130"/>
      <c r="H16" s="131"/>
      <c r="I16" s="229"/>
      <c r="J16" s="95"/>
      <c r="K16" s="95"/>
      <c r="L16" s="95"/>
      <c r="M16" s="95"/>
      <c r="N16" s="95"/>
      <c r="O16" s="95"/>
      <c r="P16" s="95"/>
      <c r="Q16" s="95"/>
      <c r="R16" s="95"/>
      <c r="S16" s="95"/>
      <c r="T16" s="95"/>
      <c r="U16" s="95"/>
      <c r="V16" s="95"/>
      <c r="W16" s="95"/>
      <c r="X16" s="95"/>
      <c r="Y16" s="93"/>
      <c r="Z16" s="93"/>
      <c r="AA16" s="93"/>
      <c r="AB16" s="125"/>
      <c r="AC16" s="125"/>
      <c r="AD16" s="85"/>
      <c r="AE16" s="85"/>
      <c r="AF16" s="85"/>
      <c r="AG16" s="85"/>
      <c r="AH16" s="85"/>
      <c r="AI16" s="85"/>
      <c r="AJ16" s="85"/>
      <c r="AK16" s="85"/>
      <c r="AL16" s="85"/>
      <c r="AM16" s="85"/>
      <c r="AN16" s="85"/>
      <c r="AO16" s="85"/>
      <c r="AP16" s="85"/>
      <c r="AQ16" s="87"/>
      <c r="AR16" s="87"/>
      <c r="AS16" s="87"/>
      <c r="AT16" s="87"/>
      <c r="AU16" s="87"/>
    </row>
    <row r="17" spans="2:47" ht="24.95" customHeight="1">
      <c r="B17" s="554"/>
      <c r="C17" s="258" t="s">
        <v>213</v>
      </c>
      <c r="D17" s="459">
        <f>MIN(D16,D15)</f>
        <v>0</v>
      </c>
      <c r="E17" s="286" t="s">
        <v>230</v>
      </c>
      <c r="F17" s="95"/>
      <c r="G17" s="130"/>
      <c r="H17" s="131"/>
      <c r="I17" s="229"/>
      <c r="J17" s="95"/>
      <c r="K17" s="95"/>
      <c r="L17" s="95"/>
      <c r="M17" s="95"/>
      <c r="N17" s="95"/>
      <c r="O17" s="95"/>
      <c r="P17" s="95"/>
      <c r="Q17" s="95"/>
      <c r="R17" s="95"/>
      <c r="S17" s="95"/>
      <c r="T17" s="95"/>
      <c r="U17" s="95"/>
      <c r="V17" s="95"/>
      <c r="W17" s="95"/>
      <c r="X17" s="95"/>
      <c r="Y17" s="93"/>
      <c r="Z17" s="93"/>
      <c r="AA17" s="93"/>
      <c r="AB17" s="125"/>
      <c r="AC17" s="125"/>
      <c r="AD17" s="85"/>
      <c r="AE17" s="85"/>
      <c r="AF17" s="85"/>
      <c r="AG17" s="85"/>
      <c r="AH17" s="85"/>
      <c r="AI17" s="85"/>
      <c r="AJ17" s="85"/>
      <c r="AK17" s="85"/>
      <c r="AL17" s="85"/>
      <c r="AM17" s="85"/>
      <c r="AN17" s="85"/>
      <c r="AO17" s="85"/>
      <c r="AP17" s="85"/>
      <c r="AQ17" s="87"/>
      <c r="AR17" s="87"/>
      <c r="AS17" s="87"/>
      <c r="AT17" s="87"/>
      <c r="AU17" s="87"/>
    </row>
    <row r="18" spans="2:47" ht="24.95" customHeight="1" thickBot="1">
      <c r="B18" s="555"/>
      <c r="C18" s="259" t="s">
        <v>214</v>
      </c>
      <c r="D18" s="460">
        <f>D17</f>
        <v>0</v>
      </c>
      <c r="E18" s="452" t="s">
        <v>229</v>
      </c>
      <c r="F18" s="95"/>
      <c r="G18" s="130"/>
      <c r="H18" s="131"/>
      <c r="I18" s="229"/>
      <c r="J18" s="95"/>
      <c r="K18" s="95"/>
      <c r="L18" s="95"/>
      <c r="M18" s="95"/>
      <c r="N18" s="95"/>
      <c r="O18" s="95"/>
      <c r="P18" s="95"/>
      <c r="Q18" s="95"/>
      <c r="R18" s="95"/>
      <c r="S18" s="95"/>
      <c r="T18" s="95"/>
      <c r="U18" s="95"/>
      <c r="V18" s="95"/>
      <c r="W18" s="95"/>
      <c r="X18" s="95"/>
      <c r="Y18" s="93"/>
      <c r="Z18" s="93"/>
      <c r="AA18" s="93"/>
      <c r="AB18" s="125"/>
      <c r="AC18" s="125"/>
      <c r="AD18" s="85"/>
      <c r="AE18" s="85"/>
      <c r="AF18" s="85"/>
      <c r="AG18" s="85"/>
      <c r="AH18" s="85"/>
      <c r="AI18" s="85"/>
      <c r="AJ18" s="85"/>
      <c r="AK18" s="85"/>
      <c r="AL18" s="85"/>
      <c r="AM18" s="85"/>
      <c r="AN18" s="85"/>
      <c r="AO18" s="85"/>
      <c r="AP18" s="85"/>
      <c r="AQ18" s="87"/>
      <c r="AR18" s="87"/>
      <c r="AS18" s="87"/>
      <c r="AT18" s="87"/>
      <c r="AU18" s="87"/>
    </row>
    <row r="19" spans="2:47" ht="24.95" customHeight="1">
      <c r="B19" s="556" t="s">
        <v>221</v>
      </c>
      <c r="C19" s="453" t="s">
        <v>206</v>
      </c>
      <c r="D19" s="454"/>
      <c r="E19" s="455" t="s">
        <v>227</v>
      </c>
      <c r="F19" s="95"/>
      <c r="G19" s="130"/>
      <c r="H19" s="131"/>
      <c r="I19" s="229"/>
      <c r="J19" s="95"/>
      <c r="K19" s="95"/>
      <c r="L19" s="95"/>
      <c r="M19" s="95"/>
      <c r="N19" s="95"/>
      <c r="O19" s="95"/>
      <c r="P19" s="95"/>
      <c r="Q19" s="95"/>
      <c r="R19" s="95"/>
      <c r="S19" s="95"/>
      <c r="T19" s="95"/>
      <c r="U19" s="95"/>
      <c r="V19" s="95"/>
      <c r="W19" s="95"/>
      <c r="X19" s="95"/>
      <c r="Y19" s="93"/>
      <c r="Z19" s="93"/>
      <c r="AA19" s="93"/>
      <c r="AB19" s="125"/>
      <c r="AC19" s="125"/>
      <c r="AD19" s="85"/>
      <c r="AE19" s="85"/>
      <c r="AF19" s="85"/>
      <c r="AG19" s="85"/>
      <c r="AH19" s="85"/>
      <c r="AI19" s="85"/>
      <c r="AJ19" s="85"/>
      <c r="AK19" s="85"/>
      <c r="AL19" s="85"/>
      <c r="AM19" s="85"/>
      <c r="AN19" s="85"/>
      <c r="AO19" s="85"/>
      <c r="AP19" s="85"/>
      <c r="AQ19" s="87"/>
      <c r="AR19" s="87"/>
      <c r="AS19" s="87"/>
      <c r="AT19" s="87"/>
      <c r="AU19" s="87"/>
    </row>
    <row r="20" spans="2:47" ht="24.95" customHeight="1">
      <c r="B20" s="554"/>
      <c r="C20" s="258" t="s">
        <v>207</v>
      </c>
      <c r="D20" s="289"/>
      <c r="E20" s="279">
        <v>6</v>
      </c>
      <c r="F20" s="95"/>
      <c r="G20" s="130"/>
      <c r="H20" s="131"/>
      <c r="I20" s="229"/>
      <c r="J20" s="95"/>
      <c r="K20" s="95"/>
      <c r="L20" s="95"/>
      <c r="M20" s="95"/>
      <c r="N20" s="95"/>
      <c r="O20" s="95"/>
      <c r="P20" s="95"/>
      <c r="Q20" s="95"/>
      <c r="R20" s="95"/>
      <c r="S20" s="95"/>
      <c r="T20" s="95"/>
      <c r="U20" s="95"/>
      <c r="V20" s="95"/>
      <c r="W20" s="95"/>
      <c r="X20" s="95"/>
      <c r="Y20" s="93"/>
      <c r="Z20" s="93"/>
      <c r="AA20" s="93"/>
      <c r="AB20" s="125"/>
      <c r="AC20" s="125"/>
      <c r="AD20" s="85"/>
      <c r="AE20" s="85"/>
      <c r="AF20" s="85"/>
      <c r="AG20" s="85"/>
      <c r="AH20" s="85"/>
      <c r="AI20" s="85"/>
      <c r="AJ20" s="85"/>
      <c r="AK20" s="85"/>
      <c r="AL20" s="85"/>
      <c r="AM20" s="85"/>
      <c r="AN20" s="85"/>
      <c r="AO20" s="85"/>
      <c r="AP20" s="85"/>
      <c r="AQ20" s="87"/>
      <c r="AR20" s="87"/>
      <c r="AS20" s="87"/>
      <c r="AT20" s="87"/>
      <c r="AU20" s="87"/>
    </row>
    <row r="21" spans="2:47" ht="24.95" customHeight="1">
      <c r="B21" s="554"/>
      <c r="C21" s="258" t="s">
        <v>208</v>
      </c>
      <c r="D21" s="282"/>
      <c r="E21" s="279" t="s">
        <v>228</v>
      </c>
      <c r="F21" s="95"/>
      <c r="G21" s="130"/>
      <c r="H21" s="131"/>
      <c r="I21" s="229"/>
      <c r="J21" s="95"/>
      <c r="K21" s="95"/>
      <c r="L21" s="95"/>
      <c r="M21" s="95"/>
      <c r="N21" s="95"/>
      <c r="O21" s="95"/>
      <c r="P21" s="95"/>
      <c r="Q21" s="95"/>
      <c r="R21" s="95"/>
      <c r="S21" s="95"/>
      <c r="T21" s="95"/>
      <c r="U21" s="95"/>
      <c r="V21" s="95"/>
      <c r="W21" s="95"/>
      <c r="X21" s="95"/>
      <c r="Y21" s="93"/>
      <c r="Z21" s="93"/>
      <c r="AA21" s="93"/>
      <c r="AB21" s="125"/>
      <c r="AC21" s="125"/>
      <c r="AD21" s="85"/>
      <c r="AE21" s="85"/>
      <c r="AF21" s="85"/>
      <c r="AG21" s="85"/>
      <c r="AH21" s="85"/>
      <c r="AI21" s="85"/>
      <c r="AJ21" s="85"/>
      <c r="AK21" s="85"/>
      <c r="AL21" s="85"/>
      <c r="AM21" s="85"/>
      <c r="AN21" s="85"/>
      <c r="AO21" s="85"/>
      <c r="AP21" s="85"/>
      <c r="AQ21" s="87"/>
      <c r="AR21" s="87"/>
      <c r="AS21" s="87"/>
      <c r="AT21" s="87"/>
      <c r="AU21" s="87"/>
    </row>
    <row r="22" spans="2:47" ht="24.95" customHeight="1">
      <c r="B22" s="554"/>
      <c r="C22" s="258" t="s">
        <v>210</v>
      </c>
      <c r="D22" s="282" t="s">
        <v>215</v>
      </c>
      <c r="E22" s="284">
        <v>45071</v>
      </c>
      <c r="F22" s="95"/>
      <c r="G22" s="130"/>
      <c r="H22" s="131"/>
      <c r="I22" s="229"/>
      <c r="J22" s="95"/>
      <c r="K22" s="95"/>
      <c r="L22" s="95"/>
      <c r="M22" s="95"/>
      <c r="N22" s="95"/>
      <c r="O22" s="95"/>
      <c r="P22" s="95"/>
      <c r="Q22" s="95"/>
      <c r="R22" s="95"/>
      <c r="S22" s="95"/>
      <c r="T22" s="95"/>
      <c r="U22" s="95"/>
      <c r="V22" s="95"/>
      <c r="W22" s="95"/>
      <c r="X22" s="95"/>
      <c r="Y22" s="93"/>
      <c r="Z22" s="93"/>
      <c r="AA22" s="93"/>
      <c r="AB22" s="125"/>
      <c r="AC22" s="125"/>
      <c r="AD22" s="85"/>
      <c r="AE22" s="85"/>
      <c r="AF22" s="85"/>
      <c r="AG22" s="85"/>
      <c r="AH22" s="85"/>
      <c r="AI22" s="85"/>
      <c r="AJ22" s="85"/>
      <c r="AK22" s="85"/>
      <c r="AL22" s="85"/>
      <c r="AM22" s="85"/>
      <c r="AN22" s="85"/>
      <c r="AO22" s="85"/>
      <c r="AP22" s="85"/>
      <c r="AQ22" s="87"/>
      <c r="AR22" s="87"/>
      <c r="AS22" s="87"/>
      <c r="AT22" s="87"/>
      <c r="AU22" s="87"/>
    </row>
    <row r="23" spans="2:47" ht="24.95" customHeight="1">
      <c r="B23" s="554"/>
      <c r="C23" s="258" t="s">
        <v>211</v>
      </c>
      <c r="D23" s="287"/>
      <c r="E23" s="285">
        <v>200000</v>
      </c>
      <c r="F23" s="95"/>
      <c r="G23" s="130"/>
      <c r="H23" s="131"/>
      <c r="I23" s="229"/>
      <c r="J23" s="95"/>
      <c r="K23" s="95"/>
      <c r="L23" s="95"/>
      <c r="M23" s="95"/>
      <c r="N23" s="95"/>
      <c r="O23" s="95"/>
      <c r="P23" s="95"/>
      <c r="Q23" s="95"/>
      <c r="R23" s="95"/>
      <c r="S23" s="95"/>
      <c r="T23" s="95"/>
      <c r="U23" s="95"/>
      <c r="V23" s="95"/>
      <c r="W23" s="95"/>
      <c r="X23" s="95"/>
      <c r="Y23" s="93"/>
      <c r="Z23" s="93"/>
      <c r="AA23" s="93"/>
      <c r="AB23" s="125"/>
      <c r="AC23" s="125"/>
      <c r="AD23" s="85"/>
      <c r="AE23" s="85"/>
      <c r="AF23" s="85"/>
      <c r="AG23" s="85"/>
      <c r="AH23" s="85"/>
      <c r="AI23" s="85"/>
      <c r="AJ23" s="85"/>
      <c r="AK23" s="85"/>
      <c r="AL23" s="85"/>
      <c r="AM23" s="85"/>
      <c r="AN23" s="85"/>
      <c r="AO23" s="85"/>
      <c r="AP23" s="85"/>
      <c r="AQ23" s="87"/>
      <c r="AR23" s="87"/>
      <c r="AS23" s="87"/>
      <c r="AT23" s="87"/>
      <c r="AU23" s="87"/>
    </row>
    <row r="24" spans="2:47" ht="24.95" customHeight="1">
      <c r="B24" s="554"/>
      <c r="C24" s="258" t="s">
        <v>212</v>
      </c>
      <c r="D24" s="489"/>
      <c r="E24" s="285" t="s">
        <v>362</v>
      </c>
      <c r="F24" s="95"/>
      <c r="G24" s="130"/>
      <c r="H24" s="131"/>
      <c r="I24" s="229"/>
      <c r="J24" s="95"/>
      <c r="K24" s="95"/>
      <c r="L24" s="95"/>
      <c r="M24" s="95"/>
      <c r="N24" s="95"/>
      <c r="O24" s="95"/>
      <c r="P24" s="95"/>
      <c r="Q24" s="95"/>
      <c r="R24" s="95"/>
      <c r="S24" s="95"/>
      <c r="T24" s="95"/>
      <c r="U24" s="95"/>
      <c r="V24" s="95"/>
      <c r="W24" s="95"/>
      <c r="X24" s="95"/>
      <c r="Y24" s="93"/>
      <c r="Z24" s="93"/>
      <c r="AA24" s="93"/>
      <c r="AB24" s="125"/>
      <c r="AC24" s="125"/>
      <c r="AD24" s="85"/>
      <c r="AE24" s="85"/>
      <c r="AF24" s="85"/>
      <c r="AG24" s="85"/>
      <c r="AH24" s="85"/>
      <c r="AI24" s="85"/>
      <c r="AJ24" s="85"/>
      <c r="AK24" s="85"/>
      <c r="AL24" s="85"/>
      <c r="AM24" s="85"/>
      <c r="AN24" s="85"/>
      <c r="AO24" s="85"/>
      <c r="AP24" s="85"/>
      <c r="AQ24" s="87"/>
      <c r="AR24" s="87"/>
      <c r="AS24" s="87"/>
      <c r="AT24" s="87"/>
      <c r="AU24" s="87"/>
    </row>
    <row r="25" spans="2:47" ht="24.95" customHeight="1">
      <c r="B25" s="554"/>
      <c r="C25" s="258" t="s">
        <v>213</v>
      </c>
      <c r="D25" s="459">
        <f>MIN(D24,D23)</f>
        <v>0</v>
      </c>
      <c r="E25" s="286" t="s">
        <v>230</v>
      </c>
      <c r="F25" s="95"/>
      <c r="G25" s="130"/>
      <c r="H25" s="131"/>
      <c r="I25" s="229"/>
      <c r="J25" s="95"/>
      <c r="K25" s="95"/>
      <c r="L25" s="95"/>
      <c r="M25" s="95"/>
      <c r="N25" s="95"/>
      <c r="O25" s="95"/>
      <c r="P25" s="95"/>
      <c r="Q25" s="95"/>
      <c r="R25" s="95"/>
      <c r="S25" s="95"/>
      <c r="T25" s="95"/>
      <c r="U25" s="95"/>
      <c r="V25" s="95"/>
      <c r="W25" s="95"/>
      <c r="X25" s="95"/>
      <c r="Y25" s="93"/>
      <c r="Z25" s="93"/>
      <c r="AA25" s="93"/>
      <c r="AB25" s="125"/>
      <c r="AC25" s="125"/>
      <c r="AD25" s="85"/>
      <c r="AE25" s="85"/>
      <c r="AF25" s="85"/>
      <c r="AG25" s="85"/>
      <c r="AH25" s="85"/>
      <c r="AI25" s="85"/>
      <c r="AJ25" s="85"/>
      <c r="AK25" s="85"/>
      <c r="AL25" s="85"/>
      <c r="AM25" s="85"/>
      <c r="AN25" s="85"/>
      <c r="AO25" s="85"/>
      <c r="AP25" s="85"/>
      <c r="AQ25" s="87"/>
      <c r="AR25" s="87"/>
      <c r="AS25" s="87"/>
      <c r="AT25" s="87"/>
      <c r="AU25" s="87"/>
    </row>
    <row r="26" spans="2:47" ht="24.95" customHeight="1" thickBot="1">
      <c r="B26" s="555"/>
      <c r="C26" s="259" t="s">
        <v>214</v>
      </c>
      <c r="D26" s="460">
        <f>D25</f>
        <v>0</v>
      </c>
      <c r="E26" s="452" t="s">
        <v>229</v>
      </c>
      <c r="F26" s="95"/>
      <c r="G26" s="130"/>
      <c r="H26" s="131"/>
      <c r="I26" s="229"/>
      <c r="J26" s="95"/>
      <c r="K26" s="95"/>
      <c r="L26" s="95"/>
      <c r="M26" s="95"/>
      <c r="N26" s="95"/>
      <c r="O26" s="95"/>
      <c r="P26" s="95"/>
      <c r="Q26" s="95"/>
      <c r="R26" s="95"/>
      <c r="S26" s="95"/>
      <c r="T26" s="95"/>
      <c r="U26" s="95"/>
      <c r="V26" s="95"/>
      <c r="W26" s="95"/>
      <c r="X26" s="95"/>
      <c r="Y26" s="93"/>
      <c r="Z26" s="93"/>
      <c r="AA26" s="93"/>
      <c r="AB26" s="125"/>
      <c r="AC26" s="125"/>
      <c r="AD26" s="85"/>
      <c r="AE26" s="85"/>
      <c r="AF26" s="85"/>
      <c r="AG26" s="85"/>
      <c r="AH26" s="85"/>
      <c r="AI26" s="85"/>
      <c r="AJ26" s="85"/>
      <c r="AK26" s="85"/>
      <c r="AL26" s="85"/>
      <c r="AM26" s="85"/>
      <c r="AN26" s="85"/>
      <c r="AO26" s="85"/>
      <c r="AP26" s="85"/>
      <c r="AQ26" s="87"/>
      <c r="AR26" s="87"/>
      <c r="AS26" s="87"/>
      <c r="AT26" s="87"/>
      <c r="AU26" s="87"/>
    </row>
    <row r="27" spans="2:47" ht="24.95" customHeight="1">
      <c r="B27" s="556" t="s">
        <v>222</v>
      </c>
      <c r="C27" s="453" t="s">
        <v>206</v>
      </c>
      <c r="D27" s="454"/>
      <c r="E27" s="455" t="s">
        <v>227</v>
      </c>
      <c r="F27" s="95"/>
      <c r="G27" s="130"/>
      <c r="H27" s="131"/>
      <c r="I27" s="229"/>
      <c r="J27" s="95"/>
      <c r="K27" s="95"/>
      <c r="L27" s="95"/>
      <c r="M27" s="95"/>
      <c r="N27" s="95"/>
      <c r="O27" s="95"/>
      <c r="P27" s="95"/>
      <c r="Q27" s="95"/>
      <c r="R27" s="95"/>
      <c r="S27" s="95"/>
      <c r="T27" s="95"/>
      <c r="U27" s="95"/>
      <c r="V27" s="95"/>
      <c r="W27" s="95"/>
      <c r="X27" s="95"/>
      <c r="Y27" s="93"/>
      <c r="Z27" s="93"/>
      <c r="AA27" s="93"/>
      <c r="AB27" s="125"/>
      <c r="AC27" s="125"/>
      <c r="AD27" s="85"/>
      <c r="AE27" s="85"/>
      <c r="AF27" s="85"/>
      <c r="AG27" s="85"/>
      <c r="AH27" s="85"/>
      <c r="AI27" s="85"/>
      <c r="AJ27" s="85"/>
      <c r="AK27" s="85"/>
      <c r="AL27" s="85"/>
      <c r="AM27" s="85"/>
      <c r="AN27" s="85"/>
      <c r="AO27" s="85"/>
      <c r="AP27" s="85"/>
      <c r="AQ27" s="87"/>
      <c r="AR27" s="87"/>
      <c r="AS27" s="87"/>
      <c r="AT27" s="87"/>
      <c r="AU27" s="87"/>
    </row>
    <row r="28" spans="2:47" ht="24.95" customHeight="1">
      <c r="B28" s="554"/>
      <c r="C28" s="258" t="s">
        <v>207</v>
      </c>
      <c r="D28" s="289"/>
      <c r="E28" s="279">
        <v>6</v>
      </c>
      <c r="F28" s="95"/>
      <c r="G28" s="130"/>
      <c r="H28" s="131"/>
      <c r="I28" s="229"/>
      <c r="J28" s="95"/>
      <c r="K28" s="95"/>
      <c r="L28" s="95"/>
      <c r="M28" s="95"/>
      <c r="N28" s="95"/>
      <c r="O28" s="95"/>
      <c r="P28" s="95"/>
      <c r="Q28" s="95"/>
      <c r="R28" s="95"/>
      <c r="S28" s="95"/>
      <c r="T28" s="95"/>
      <c r="U28" s="95"/>
      <c r="V28" s="95"/>
      <c r="W28" s="95"/>
      <c r="X28" s="95"/>
      <c r="Y28" s="93"/>
      <c r="Z28" s="93"/>
      <c r="AA28" s="93"/>
      <c r="AB28" s="125"/>
      <c r="AC28" s="125"/>
      <c r="AD28" s="85"/>
      <c r="AE28" s="85"/>
      <c r="AF28" s="85"/>
      <c r="AG28" s="85"/>
      <c r="AH28" s="85"/>
      <c r="AI28" s="85"/>
      <c r="AJ28" s="85"/>
      <c r="AK28" s="85"/>
      <c r="AL28" s="85"/>
      <c r="AM28" s="85"/>
      <c r="AN28" s="85"/>
      <c r="AO28" s="85"/>
      <c r="AP28" s="85"/>
      <c r="AQ28" s="87"/>
      <c r="AR28" s="87"/>
      <c r="AS28" s="87"/>
      <c r="AT28" s="87"/>
      <c r="AU28" s="87"/>
    </row>
    <row r="29" spans="2:47" ht="24.95" customHeight="1">
      <c r="B29" s="554"/>
      <c r="C29" s="258" t="s">
        <v>208</v>
      </c>
      <c r="D29" s="282"/>
      <c r="E29" s="279" t="s">
        <v>228</v>
      </c>
      <c r="F29" s="95"/>
      <c r="G29" s="130"/>
      <c r="H29" s="131"/>
      <c r="I29" s="229"/>
      <c r="J29" s="95"/>
      <c r="K29" s="95"/>
      <c r="L29" s="95"/>
      <c r="M29" s="95"/>
      <c r="N29" s="95"/>
      <c r="O29" s="95"/>
      <c r="P29" s="95"/>
      <c r="Q29" s="95"/>
      <c r="R29" s="95"/>
      <c r="S29" s="95"/>
      <c r="T29" s="95"/>
      <c r="U29" s="95"/>
      <c r="V29" s="95"/>
      <c r="W29" s="95"/>
      <c r="X29" s="95"/>
      <c r="Y29" s="93"/>
      <c r="Z29" s="93"/>
      <c r="AA29" s="93"/>
      <c r="AB29" s="125"/>
      <c r="AC29" s="125"/>
      <c r="AD29" s="85"/>
      <c r="AE29" s="85"/>
      <c r="AF29" s="85"/>
      <c r="AG29" s="85"/>
      <c r="AH29" s="85"/>
      <c r="AI29" s="85"/>
      <c r="AJ29" s="85"/>
      <c r="AK29" s="85"/>
      <c r="AL29" s="85"/>
      <c r="AM29" s="85"/>
      <c r="AN29" s="85"/>
      <c r="AO29" s="85"/>
      <c r="AP29" s="85"/>
      <c r="AQ29" s="87"/>
      <c r="AR29" s="87"/>
      <c r="AS29" s="87"/>
      <c r="AT29" s="87"/>
      <c r="AU29" s="87"/>
    </row>
    <row r="30" spans="2:47" ht="24.95" customHeight="1">
      <c r="B30" s="554"/>
      <c r="C30" s="258" t="s">
        <v>210</v>
      </c>
      <c r="D30" s="282" t="s">
        <v>215</v>
      </c>
      <c r="E30" s="284">
        <v>45071</v>
      </c>
      <c r="F30" s="95"/>
      <c r="G30" s="130"/>
      <c r="H30" s="131"/>
      <c r="I30" s="229"/>
      <c r="J30" s="95"/>
      <c r="K30" s="95"/>
      <c r="L30" s="95"/>
      <c r="M30" s="95"/>
      <c r="N30" s="95"/>
      <c r="O30" s="95"/>
      <c r="P30" s="95"/>
      <c r="Q30" s="95"/>
      <c r="R30" s="95"/>
      <c r="S30" s="95"/>
      <c r="T30" s="95"/>
      <c r="U30" s="95"/>
      <c r="V30" s="95"/>
      <c r="W30" s="95"/>
      <c r="X30" s="95"/>
      <c r="Y30" s="93"/>
      <c r="Z30" s="93"/>
      <c r="AA30" s="93"/>
      <c r="AB30" s="125"/>
      <c r="AC30" s="125"/>
      <c r="AD30" s="85"/>
      <c r="AE30" s="85"/>
      <c r="AF30" s="85"/>
      <c r="AG30" s="85"/>
      <c r="AH30" s="85"/>
      <c r="AI30" s="85"/>
      <c r="AJ30" s="85"/>
      <c r="AK30" s="85"/>
      <c r="AL30" s="85"/>
      <c r="AM30" s="85"/>
      <c r="AN30" s="85"/>
      <c r="AO30" s="85"/>
      <c r="AP30" s="85"/>
      <c r="AQ30" s="87"/>
      <c r="AR30" s="87"/>
      <c r="AS30" s="87"/>
      <c r="AT30" s="87"/>
      <c r="AU30" s="87"/>
    </row>
    <row r="31" spans="2:47" ht="24.95" customHeight="1">
      <c r="B31" s="554"/>
      <c r="C31" s="258" t="s">
        <v>211</v>
      </c>
      <c r="D31" s="287"/>
      <c r="E31" s="285">
        <v>200000</v>
      </c>
      <c r="F31" s="95"/>
      <c r="G31" s="130"/>
      <c r="H31" s="131"/>
      <c r="I31" s="229"/>
      <c r="J31" s="95"/>
      <c r="K31" s="95"/>
      <c r="L31" s="95"/>
      <c r="M31" s="95"/>
      <c r="N31" s="95"/>
      <c r="O31" s="95"/>
      <c r="P31" s="95"/>
      <c r="Q31" s="95"/>
      <c r="R31" s="95"/>
      <c r="S31" s="95"/>
      <c r="T31" s="95"/>
      <c r="U31" s="95"/>
      <c r="V31" s="95"/>
      <c r="W31" s="95"/>
      <c r="X31" s="95"/>
      <c r="Y31" s="93"/>
      <c r="Z31" s="93"/>
      <c r="AA31" s="93"/>
      <c r="AB31" s="125"/>
      <c r="AC31" s="125"/>
      <c r="AD31" s="85"/>
      <c r="AE31" s="85"/>
      <c r="AF31" s="85"/>
      <c r="AG31" s="85"/>
      <c r="AH31" s="85"/>
      <c r="AI31" s="85"/>
      <c r="AJ31" s="85"/>
      <c r="AK31" s="85"/>
      <c r="AL31" s="85"/>
      <c r="AM31" s="85"/>
      <c r="AN31" s="85"/>
      <c r="AO31" s="85"/>
      <c r="AP31" s="85"/>
      <c r="AQ31" s="87"/>
      <c r="AR31" s="87"/>
      <c r="AS31" s="87"/>
      <c r="AT31" s="87"/>
      <c r="AU31" s="87"/>
    </row>
    <row r="32" spans="2:47" ht="24.95" customHeight="1">
      <c r="B32" s="554"/>
      <c r="C32" s="258" t="s">
        <v>212</v>
      </c>
      <c r="D32" s="489"/>
      <c r="E32" s="285" t="s">
        <v>362</v>
      </c>
      <c r="F32" s="95"/>
      <c r="G32" s="130"/>
      <c r="H32" s="131"/>
      <c r="I32" s="229"/>
      <c r="J32" s="95"/>
      <c r="K32" s="95"/>
      <c r="L32" s="95"/>
      <c r="M32" s="95"/>
      <c r="N32" s="95"/>
      <c r="O32" s="95"/>
      <c r="P32" s="95"/>
      <c r="Q32" s="95"/>
      <c r="R32" s="95"/>
      <c r="S32" s="95"/>
      <c r="T32" s="95"/>
      <c r="U32" s="95"/>
      <c r="V32" s="95"/>
      <c r="W32" s="95"/>
      <c r="X32" s="95"/>
      <c r="Y32" s="93"/>
      <c r="Z32" s="93"/>
      <c r="AA32" s="93"/>
      <c r="AB32" s="125"/>
      <c r="AC32" s="125"/>
      <c r="AD32" s="85"/>
      <c r="AE32" s="85"/>
      <c r="AF32" s="85"/>
      <c r="AG32" s="85"/>
      <c r="AH32" s="85"/>
      <c r="AI32" s="85"/>
      <c r="AJ32" s="85"/>
      <c r="AK32" s="85"/>
      <c r="AL32" s="85"/>
      <c r="AM32" s="85"/>
      <c r="AN32" s="85"/>
      <c r="AO32" s="85"/>
      <c r="AP32" s="85"/>
      <c r="AQ32" s="87"/>
      <c r="AR32" s="87"/>
      <c r="AS32" s="87"/>
      <c r="AT32" s="87"/>
      <c r="AU32" s="87"/>
    </row>
    <row r="33" spans="2:47" ht="24.95" customHeight="1">
      <c r="B33" s="554"/>
      <c r="C33" s="258" t="s">
        <v>213</v>
      </c>
      <c r="D33" s="459">
        <f>MIN(D32,D31)</f>
        <v>0</v>
      </c>
      <c r="E33" s="286" t="s">
        <v>230</v>
      </c>
      <c r="F33" s="95"/>
      <c r="G33" s="130"/>
      <c r="H33" s="131"/>
      <c r="I33" s="229"/>
      <c r="J33" s="95"/>
      <c r="K33" s="95"/>
      <c r="L33" s="95"/>
      <c r="M33" s="95"/>
      <c r="N33" s="95"/>
      <c r="O33" s="95"/>
      <c r="P33" s="95"/>
      <c r="Q33" s="95"/>
      <c r="R33" s="95"/>
      <c r="S33" s="95"/>
      <c r="T33" s="95"/>
      <c r="U33" s="95"/>
      <c r="V33" s="95"/>
      <c r="W33" s="95"/>
      <c r="X33" s="95"/>
      <c r="Y33" s="93"/>
      <c r="Z33" s="93"/>
      <c r="AA33" s="93"/>
      <c r="AB33" s="125"/>
      <c r="AC33" s="125"/>
      <c r="AD33" s="85"/>
      <c r="AE33" s="85"/>
      <c r="AF33" s="85"/>
      <c r="AG33" s="85"/>
      <c r="AH33" s="85"/>
      <c r="AI33" s="85"/>
      <c r="AJ33" s="85"/>
      <c r="AK33" s="85"/>
      <c r="AL33" s="85"/>
      <c r="AM33" s="85"/>
      <c r="AN33" s="85"/>
      <c r="AO33" s="85"/>
      <c r="AP33" s="85"/>
      <c r="AQ33" s="87"/>
      <c r="AR33" s="87"/>
      <c r="AS33" s="87"/>
      <c r="AT33" s="87"/>
      <c r="AU33" s="87"/>
    </row>
    <row r="34" spans="2:47" ht="24.95" customHeight="1" thickBot="1">
      <c r="B34" s="555"/>
      <c r="C34" s="259" t="s">
        <v>214</v>
      </c>
      <c r="D34" s="460">
        <f>D33</f>
        <v>0</v>
      </c>
      <c r="E34" s="452" t="s">
        <v>229</v>
      </c>
      <c r="F34" s="95"/>
      <c r="G34" s="130"/>
      <c r="H34" s="131"/>
      <c r="I34" s="229"/>
      <c r="J34" s="95"/>
      <c r="K34" s="95"/>
      <c r="L34" s="95"/>
      <c r="M34" s="95"/>
      <c r="N34" s="95"/>
      <c r="O34" s="95"/>
      <c r="P34" s="95"/>
      <c r="Q34" s="95"/>
      <c r="R34" s="95"/>
      <c r="S34" s="95"/>
      <c r="T34" s="95"/>
      <c r="U34" s="95"/>
      <c r="V34" s="95"/>
      <c r="W34" s="95"/>
      <c r="X34" s="95"/>
      <c r="Y34" s="93"/>
      <c r="Z34" s="93"/>
      <c r="AA34" s="93"/>
      <c r="AB34" s="125"/>
      <c r="AC34" s="125"/>
      <c r="AD34" s="85"/>
      <c r="AE34" s="85"/>
      <c r="AF34" s="85"/>
      <c r="AG34" s="85"/>
      <c r="AH34" s="85"/>
      <c r="AI34" s="85"/>
      <c r="AJ34" s="85"/>
      <c r="AK34" s="85"/>
      <c r="AL34" s="85"/>
      <c r="AM34" s="85"/>
      <c r="AN34" s="85"/>
      <c r="AO34" s="85"/>
      <c r="AP34" s="85"/>
      <c r="AQ34" s="87"/>
      <c r="AR34" s="87"/>
      <c r="AS34" s="87"/>
      <c r="AT34" s="87"/>
      <c r="AU34" s="87"/>
    </row>
    <row r="35" spans="2:47" ht="24.95" customHeight="1">
      <c r="B35" s="556" t="s">
        <v>223</v>
      </c>
      <c r="C35" s="453" t="s">
        <v>206</v>
      </c>
      <c r="D35" s="454"/>
      <c r="E35" s="455" t="s">
        <v>227</v>
      </c>
      <c r="F35" s="95"/>
      <c r="G35" s="130"/>
      <c r="H35" s="131"/>
      <c r="I35" s="229"/>
      <c r="J35" s="95"/>
      <c r="K35" s="95"/>
      <c r="L35" s="95"/>
      <c r="M35" s="95"/>
      <c r="N35" s="95"/>
      <c r="O35" s="95"/>
      <c r="P35" s="95"/>
      <c r="Q35" s="95"/>
      <c r="R35" s="95"/>
      <c r="S35" s="95"/>
      <c r="T35" s="95"/>
      <c r="U35" s="95"/>
      <c r="V35" s="95"/>
      <c r="W35" s="95"/>
      <c r="X35" s="95"/>
      <c r="Y35" s="93"/>
      <c r="Z35" s="93"/>
      <c r="AA35" s="93"/>
      <c r="AB35" s="125"/>
      <c r="AC35" s="125"/>
      <c r="AD35" s="85"/>
      <c r="AE35" s="85"/>
      <c r="AF35" s="85"/>
      <c r="AG35" s="85"/>
      <c r="AH35" s="85"/>
      <c r="AI35" s="85"/>
      <c r="AJ35" s="85"/>
      <c r="AK35" s="85"/>
      <c r="AL35" s="85"/>
      <c r="AM35" s="85"/>
      <c r="AN35" s="85"/>
      <c r="AO35" s="85"/>
      <c r="AP35" s="85"/>
      <c r="AQ35" s="87"/>
      <c r="AR35" s="87"/>
      <c r="AS35" s="87"/>
      <c r="AT35" s="87"/>
      <c r="AU35" s="87"/>
    </row>
    <row r="36" spans="2:47" ht="24.95" customHeight="1">
      <c r="B36" s="554"/>
      <c r="C36" s="258" t="s">
        <v>207</v>
      </c>
      <c r="D36" s="289"/>
      <c r="E36" s="279">
        <v>6</v>
      </c>
      <c r="F36" s="95"/>
      <c r="G36" s="130"/>
      <c r="H36" s="131"/>
      <c r="I36" s="229"/>
      <c r="J36" s="95"/>
      <c r="K36" s="95"/>
      <c r="L36" s="95"/>
      <c r="M36" s="95"/>
      <c r="N36" s="95"/>
      <c r="O36" s="95"/>
      <c r="P36" s="95"/>
      <c r="Q36" s="95"/>
      <c r="R36" s="95"/>
      <c r="S36" s="95"/>
      <c r="T36" s="95"/>
      <c r="U36" s="95"/>
      <c r="V36" s="95"/>
      <c r="W36" s="95"/>
      <c r="X36" s="95"/>
      <c r="Y36" s="93"/>
      <c r="Z36" s="93"/>
      <c r="AA36" s="93"/>
      <c r="AB36" s="125"/>
      <c r="AC36" s="125"/>
      <c r="AD36" s="85"/>
      <c r="AE36" s="85"/>
      <c r="AF36" s="85"/>
      <c r="AG36" s="85"/>
      <c r="AH36" s="85"/>
      <c r="AI36" s="85"/>
      <c r="AJ36" s="85"/>
      <c r="AK36" s="85"/>
      <c r="AL36" s="85"/>
      <c r="AM36" s="85"/>
      <c r="AN36" s="85"/>
      <c r="AO36" s="85"/>
      <c r="AP36" s="85"/>
      <c r="AQ36" s="87"/>
      <c r="AR36" s="87"/>
      <c r="AS36" s="87"/>
      <c r="AT36" s="87"/>
      <c r="AU36" s="87"/>
    </row>
    <row r="37" spans="2:47" ht="24.95" customHeight="1">
      <c r="B37" s="554"/>
      <c r="C37" s="258" t="s">
        <v>208</v>
      </c>
      <c r="D37" s="282"/>
      <c r="E37" s="279" t="s">
        <v>228</v>
      </c>
      <c r="F37" s="95"/>
      <c r="G37" s="130"/>
      <c r="H37" s="131"/>
      <c r="I37" s="229"/>
      <c r="J37" s="95"/>
      <c r="K37" s="95"/>
      <c r="L37" s="95"/>
      <c r="M37" s="95"/>
      <c r="N37" s="95"/>
      <c r="O37" s="95"/>
      <c r="P37" s="95"/>
      <c r="Q37" s="95"/>
      <c r="R37" s="95"/>
      <c r="S37" s="95"/>
      <c r="T37" s="95"/>
      <c r="U37" s="95"/>
      <c r="V37" s="95"/>
      <c r="W37" s="95"/>
      <c r="X37" s="95"/>
      <c r="Y37" s="93"/>
      <c r="Z37" s="93"/>
      <c r="AA37" s="93"/>
      <c r="AB37" s="125"/>
      <c r="AC37" s="125"/>
      <c r="AD37" s="85"/>
      <c r="AE37" s="85"/>
      <c r="AF37" s="85"/>
      <c r="AG37" s="85"/>
      <c r="AH37" s="85"/>
      <c r="AI37" s="85"/>
      <c r="AJ37" s="85"/>
      <c r="AK37" s="85"/>
      <c r="AL37" s="85"/>
      <c r="AM37" s="85"/>
      <c r="AN37" s="85"/>
      <c r="AO37" s="85"/>
      <c r="AP37" s="85"/>
      <c r="AQ37" s="87"/>
      <c r="AR37" s="87"/>
      <c r="AS37" s="87"/>
      <c r="AT37" s="87"/>
      <c r="AU37" s="87"/>
    </row>
    <row r="38" spans="2:47" ht="24.95" customHeight="1">
      <c r="B38" s="554"/>
      <c r="C38" s="258" t="s">
        <v>210</v>
      </c>
      <c r="D38" s="282" t="s">
        <v>215</v>
      </c>
      <c r="E38" s="284">
        <v>45071</v>
      </c>
      <c r="F38" s="95"/>
      <c r="G38" s="130"/>
      <c r="H38" s="131"/>
      <c r="I38" s="229"/>
      <c r="J38" s="95"/>
      <c r="K38" s="95"/>
      <c r="L38" s="95"/>
      <c r="M38" s="95"/>
      <c r="N38" s="95"/>
      <c r="O38" s="95"/>
      <c r="P38" s="95"/>
      <c r="Q38" s="95"/>
      <c r="R38" s="95"/>
      <c r="S38" s="95"/>
      <c r="T38" s="95"/>
      <c r="U38" s="95"/>
      <c r="V38" s="95"/>
      <c r="W38" s="95"/>
      <c r="X38" s="95"/>
      <c r="Y38" s="93"/>
      <c r="Z38" s="93"/>
      <c r="AA38" s="93"/>
      <c r="AB38" s="125"/>
      <c r="AC38" s="125"/>
      <c r="AD38" s="85"/>
      <c r="AE38" s="85"/>
      <c r="AF38" s="85"/>
      <c r="AG38" s="85"/>
      <c r="AH38" s="85"/>
      <c r="AI38" s="85"/>
      <c r="AJ38" s="85"/>
      <c r="AK38" s="85"/>
      <c r="AL38" s="85"/>
      <c r="AM38" s="85"/>
      <c r="AN38" s="85"/>
      <c r="AO38" s="85"/>
      <c r="AP38" s="85"/>
      <c r="AQ38" s="87"/>
      <c r="AR38" s="87"/>
      <c r="AS38" s="87"/>
      <c r="AT38" s="87"/>
      <c r="AU38" s="87"/>
    </row>
    <row r="39" spans="2:47" ht="24.95" customHeight="1">
      <c r="B39" s="554"/>
      <c r="C39" s="258" t="s">
        <v>211</v>
      </c>
      <c r="D39" s="287"/>
      <c r="E39" s="285">
        <v>200000</v>
      </c>
      <c r="F39" s="95"/>
      <c r="G39" s="130"/>
      <c r="H39" s="131"/>
      <c r="I39" s="229"/>
      <c r="J39" s="95"/>
      <c r="K39" s="95"/>
      <c r="L39" s="95"/>
      <c r="M39" s="95"/>
      <c r="N39" s="95"/>
      <c r="O39" s="95"/>
      <c r="P39" s="95"/>
      <c r="Q39" s="95"/>
      <c r="R39" s="95"/>
      <c r="S39" s="95"/>
      <c r="T39" s="95"/>
      <c r="U39" s="95"/>
      <c r="V39" s="95"/>
      <c r="W39" s="95"/>
      <c r="X39" s="95"/>
      <c r="Y39" s="93"/>
      <c r="Z39" s="93"/>
      <c r="AA39" s="93"/>
      <c r="AB39" s="125"/>
      <c r="AC39" s="125"/>
      <c r="AD39" s="85"/>
      <c r="AE39" s="85"/>
      <c r="AF39" s="85"/>
      <c r="AG39" s="85"/>
      <c r="AH39" s="85"/>
      <c r="AI39" s="85"/>
      <c r="AJ39" s="85"/>
      <c r="AK39" s="85"/>
      <c r="AL39" s="85"/>
      <c r="AM39" s="85"/>
      <c r="AN39" s="85"/>
      <c r="AO39" s="85"/>
      <c r="AP39" s="85"/>
      <c r="AQ39" s="87"/>
      <c r="AR39" s="87"/>
      <c r="AS39" s="87"/>
      <c r="AT39" s="87"/>
      <c r="AU39" s="87"/>
    </row>
    <row r="40" spans="2:47" ht="24.95" customHeight="1">
      <c r="B40" s="554"/>
      <c r="C40" s="258" t="s">
        <v>212</v>
      </c>
      <c r="D40" s="489"/>
      <c r="E40" s="285" t="s">
        <v>362</v>
      </c>
      <c r="F40" s="95"/>
      <c r="G40" s="130"/>
      <c r="H40" s="131"/>
      <c r="I40" s="229"/>
      <c r="J40" s="95"/>
      <c r="K40" s="95"/>
      <c r="L40" s="95"/>
      <c r="M40" s="95"/>
      <c r="N40" s="95"/>
      <c r="O40" s="95"/>
      <c r="P40" s="95"/>
      <c r="Q40" s="95"/>
      <c r="R40" s="95"/>
      <c r="S40" s="95"/>
      <c r="T40" s="95"/>
      <c r="U40" s="95"/>
      <c r="V40" s="95"/>
      <c r="W40" s="95"/>
      <c r="X40" s="95"/>
      <c r="Y40" s="93"/>
      <c r="Z40" s="93"/>
      <c r="AA40" s="93"/>
      <c r="AB40" s="125"/>
      <c r="AC40" s="125"/>
      <c r="AD40" s="85"/>
      <c r="AE40" s="85"/>
      <c r="AF40" s="85"/>
      <c r="AG40" s="85"/>
      <c r="AH40" s="85"/>
      <c r="AI40" s="85"/>
      <c r="AJ40" s="85"/>
      <c r="AK40" s="85"/>
      <c r="AL40" s="85"/>
      <c r="AM40" s="85"/>
      <c r="AN40" s="85"/>
      <c r="AO40" s="85"/>
      <c r="AP40" s="85"/>
      <c r="AQ40" s="87"/>
      <c r="AR40" s="87"/>
      <c r="AS40" s="87"/>
      <c r="AT40" s="87"/>
      <c r="AU40" s="87"/>
    </row>
    <row r="41" spans="2:47" ht="24.95" customHeight="1">
      <c r="B41" s="554"/>
      <c r="C41" s="258" t="s">
        <v>213</v>
      </c>
      <c r="D41" s="459">
        <f>MIN(D40,D39)</f>
        <v>0</v>
      </c>
      <c r="E41" s="286" t="s">
        <v>230</v>
      </c>
      <c r="F41" s="95"/>
      <c r="G41" s="130"/>
      <c r="H41" s="131"/>
      <c r="I41" s="229"/>
      <c r="J41" s="95"/>
      <c r="K41" s="95"/>
      <c r="L41" s="95"/>
      <c r="M41" s="95"/>
      <c r="N41" s="95"/>
      <c r="O41" s="95"/>
      <c r="P41" s="95"/>
      <c r="Q41" s="95"/>
      <c r="R41" s="95"/>
      <c r="S41" s="95"/>
      <c r="T41" s="95"/>
      <c r="U41" s="95"/>
      <c r="V41" s="95"/>
      <c r="W41" s="95"/>
      <c r="X41" s="95"/>
      <c r="Y41" s="93"/>
      <c r="Z41" s="93"/>
      <c r="AA41" s="93"/>
      <c r="AB41" s="125"/>
      <c r="AC41" s="125"/>
      <c r="AD41" s="85"/>
      <c r="AE41" s="85"/>
      <c r="AF41" s="85"/>
      <c r="AG41" s="85"/>
      <c r="AH41" s="85"/>
      <c r="AI41" s="85"/>
      <c r="AJ41" s="85"/>
      <c r="AK41" s="85"/>
      <c r="AL41" s="85"/>
      <c r="AM41" s="85"/>
      <c r="AN41" s="85"/>
      <c r="AO41" s="85"/>
      <c r="AP41" s="85"/>
      <c r="AQ41" s="87"/>
      <c r="AR41" s="87"/>
      <c r="AS41" s="87"/>
      <c r="AT41" s="87"/>
      <c r="AU41" s="87"/>
    </row>
    <row r="42" spans="2:47" ht="24.95" customHeight="1" thickBot="1">
      <c r="B42" s="555"/>
      <c r="C42" s="259" t="s">
        <v>214</v>
      </c>
      <c r="D42" s="460">
        <f>D41</f>
        <v>0</v>
      </c>
      <c r="E42" s="452" t="s">
        <v>229</v>
      </c>
      <c r="F42" s="95"/>
      <c r="G42" s="130"/>
      <c r="H42" s="131"/>
      <c r="I42" s="229"/>
      <c r="J42" s="95"/>
      <c r="K42" s="95"/>
      <c r="L42" s="95"/>
      <c r="M42" s="95"/>
      <c r="N42" s="95"/>
      <c r="O42" s="95"/>
      <c r="P42" s="95"/>
      <c r="Q42" s="95"/>
      <c r="R42" s="95"/>
      <c r="S42" s="95"/>
      <c r="T42" s="95"/>
      <c r="U42" s="95"/>
      <c r="V42" s="95"/>
      <c r="W42" s="95"/>
      <c r="X42" s="95"/>
      <c r="Y42" s="93"/>
      <c r="Z42" s="93"/>
      <c r="AA42" s="93"/>
      <c r="AB42" s="125"/>
      <c r="AC42" s="125"/>
      <c r="AD42" s="85"/>
      <c r="AE42" s="85"/>
      <c r="AF42" s="85"/>
      <c r="AG42" s="85"/>
      <c r="AH42" s="85"/>
      <c r="AI42" s="85"/>
      <c r="AJ42" s="85"/>
      <c r="AK42" s="85"/>
      <c r="AL42" s="85"/>
      <c r="AM42" s="85"/>
      <c r="AN42" s="85"/>
      <c r="AO42" s="85"/>
      <c r="AP42" s="85"/>
      <c r="AQ42" s="87"/>
      <c r="AR42" s="87"/>
      <c r="AS42" s="87"/>
      <c r="AT42" s="87"/>
      <c r="AU42" s="87"/>
    </row>
    <row r="43" spans="2:47" ht="24.95" customHeight="1">
      <c r="B43" s="556" t="s">
        <v>224</v>
      </c>
      <c r="C43" s="453" t="s">
        <v>206</v>
      </c>
      <c r="D43" s="454"/>
      <c r="E43" s="455" t="s">
        <v>227</v>
      </c>
      <c r="F43" s="95"/>
      <c r="G43" s="130"/>
      <c r="H43" s="131"/>
      <c r="I43" s="229"/>
      <c r="J43" s="95"/>
      <c r="K43" s="95"/>
      <c r="L43" s="95"/>
      <c r="M43" s="95"/>
      <c r="N43" s="95"/>
      <c r="O43" s="95"/>
      <c r="P43" s="95"/>
      <c r="Q43" s="95"/>
      <c r="R43" s="95"/>
      <c r="S43" s="95"/>
      <c r="T43" s="95"/>
      <c r="U43" s="95"/>
      <c r="V43" s="95"/>
      <c r="W43" s="95"/>
      <c r="X43" s="95"/>
      <c r="Y43" s="93"/>
      <c r="Z43" s="93"/>
      <c r="AA43" s="93"/>
      <c r="AB43" s="125"/>
      <c r="AC43" s="125"/>
      <c r="AD43" s="85"/>
      <c r="AE43" s="85"/>
      <c r="AF43" s="85"/>
      <c r="AG43" s="85"/>
      <c r="AH43" s="85"/>
      <c r="AI43" s="85"/>
      <c r="AJ43" s="85"/>
      <c r="AK43" s="85"/>
      <c r="AL43" s="85"/>
      <c r="AM43" s="85"/>
      <c r="AN43" s="85"/>
      <c r="AO43" s="85"/>
      <c r="AP43" s="85"/>
      <c r="AQ43" s="87"/>
      <c r="AR43" s="87"/>
      <c r="AS43" s="87"/>
      <c r="AT43" s="87"/>
      <c r="AU43" s="87"/>
    </row>
    <row r="44" spans="2:47" ht="24.95" customHeight="1">
      <c r="B44" s="554"/>
      <c r="C44" s="258" t="s">
        <v>207</v>
      </c>
      <c r="D44" s="289"/>
      <c r="E44" s="279">
        <v>6</v>
      </c>
      <c r="F44" s="95"/>
      <c r="G44" s="130"/>
      <c r="H44" s="131"/>
      <c r="I44" s="229"/>
      <c r="J44" s="95"/>
      <c r="K44" s="95"/>
      <c r="L44" s="95"/>
      <c r="M44" s="95"/>
      <c r="N44" s="95"/>
      <c r="O44" s="95"/>
      <c r="P44" s="95"/>
      <c r="Q44" s="95"/>
      <c r="R44" s="95"/>
      <c r="S44" s="95"/>
      <c r="T44" s="95"/>
      <c r="U44" s="95"/>
      <c r="V44" s="95"/>
      <c r="W44" s="95"/>
      <c r="X44" s="95"/>
      <c r="Y44" s="93"/>
      <c r="Z44" s="93"/>
      <c r="AA44" s="93"/>
      <c r="AB44" s="125"/>
      <c r="AC44" s="125"/>
      <c r="AD44" s="85"/>
      <c r="AE44" s="85"/>
      <c r="AF44" s="85"/>
      <c r="AG44" s="85"/>
      <c r="AH44" s="85"/>
      <c r="AI44" s="85"/>
      <c r="AJ44" s="85"/>
      <c r="AK44" s="85"/>
      <c r="AL44" s="85"/>
      <c r="AM44" s="85"/>
      <c r="AN44" s="85"/>
      <c r="AO44" s="85"/>
      <c r="AP44" s="85"/>
      <c r="AQ44" s="87"/>
      <c r="AR44" s="87"/>
      <c r="AS44" s="87"/>
      <c r="AT44" s="87"/>
      <c r="AU44" s="87"/>
    </row>
    <row r="45" spans="2:47" ht="24.95" customHeight="1">
      <c r="B45" s="554"/>
      <c r="C45" s="258" t="s">
        <v>208</v>
      </c>
      <c r="D45" s="282"/>
      <c r="E45" s="279" t="s">
        <v>228</v>
      </c>
      <c r="F45" s="95"/>
      <c r="G45" s="130"/>
      <c r="H45" s="131"/>
      <c r="I45" s="229"/>
      <c r="J45" s="95"/>
      <c r="K45" s="95"/>
      <c r="L45" s="95"/>
      <c r="M45" s="95"/>
      <c r="N45" s="95"/>
      <c r="O45" s="95"/>
      <c r="P45" s="95"/>
      <c r="Q45" s="95"/>
      <c r="R45" s="95"/>
      <c r="S45" s="95"/>
      <c r="T45" s="95"/>
      <c r="U45" s="95"/>
      <c r="V45" s="95"/>
      <c r="W45" s="95"/>
      <c r="X45" s="95"/>
      <c r="Y45" s="93"/>
      <c r="Z45" s="93"/>
      <c r="AA45" s="93"/>
      <c r="AB45" s="125"/>
      <c r="AC45" s="125"/>
      <c r="AD45" s="85"/>
      <c r="AE45" s="85"/>
      <c r="AF45" s="85"/>
      <c r="AG45" s="85"/>
      <c r="AH45" s="85"/>
      <c r="AI45" s="85"/>
      <c r="AJ45" s="85"/>
      <c r="AK45" s="85"/>
      <c r="AL45" s="85"/>
      <c r="AM45" s="85"/>
      <c r="AN45" s="85"/>
      <c r="AO45" s="85"/>
      <c r="AP45" s="85"/>
      <c r="AQ45" s="87"/>
      <c r="AR45" s="87"/>
      <c r="AS45" s="87"/>
      <c r="AT45" s="87"/>
      <c r="AU45" s="87"/>
    </row>
    <row r="46" spans="2:47" ht="24.95" customHeight="1">
      <c r="B46" s="554"/>
      <c r="C46" s="258" t="s">
        <v>210</v>
      </c>
      <c r="D46" s="282" t="s">
        <v>215</v>
      </c>
      <c r="E46" s="284">
        <v>45071</v>
      </c>
      <c r="F46" s="95"/>
      <c r="G46" s="130"/>
      <c r="H46" s="131"/>
      <c r="I46" s="229"/>
      <c r="J46" s="95"/>
      <c r="K46" s="95"/>
      <c r="L46" s="95"/>
      <c r="M46" s="95"/>
      <c r="N46" s="95"/>
      <c r="O46" s="95"/>
      <c r="P46" s="95"/>
      <c r="Q46" s="95"/>
      <c r="R46" s="95"/>
      <c r="S46" s="95"/>
      <c r="T46" s="95"/>
      <c r="U46" s="95"/>
      <c r="V46" s="95"/>
      <c r="W46" s="95"/>
      <c r="X46" s="95"/>
      <c r="Y46" s="93"/>
      <c r="Z46" s="93"/>
      <c r="AA46" s="93"/>
      <c r="AB46" s="125"/>
      <c r="AC46" s="125"/>
      <c r="AD46" s="85"/>
      <c r="AE46" s="85"/>
      <c r="AF46" s="85"/>
      <c r="AG46" s="85"/>
      <c r="AH46" s="85"/>
      <c r="AI46" s="85"/>
      <c r="AJ46" s="85"/>
      <c r="AK46" s="85"/>
      <c r="AL46" s="85"/>
      <c r="AM46" s="85"/>
      <c r="AN46" s="85"/>
      <c r="AO46" s="85"/>
      <c r="AP46" s="85"/>
      <c r="AQ46" s="87"/>
      <c r="AR46" s="87"/>
      <c r="AS46" s="87"/>
      <c r="AT46" s="87"/>
      <c r="AU46" s="87"/>
    </row>
    <row r="47" spans="2:47" ht="24.95" customHeight="1">
      <c r="B47" s="554"/>
      <c r="C47" s="258" t="s">
        <v>211</v>
      </c>
      <c r="D47" s="287"/>
      <c r="E47" s="285">
        <v>200000</v>
      </c>
      <c r="F47" s="95"/>
      <c r="G47" s="130"/>
      <c r="H47" s="131"/>
      <c r="I47" s="229"/>
      <c r="J47" s="95"/>
      <c r="K47" s="95"/>
      <c r="L47" s="95"/>
      <c r="M47" s="95"/>
      <c r="N47" s="95"/>
      <c r="O47" s="95"/>
      <c r="P47" s="95"/>
      <c r="Q47" s="95"/>
      <c r="R47" s="95"/>
      <c r="S47" s="95"/>
      <c r="T47" s="95"/>
      <c r="U47" s="95"/>
      <c r="V47" s="95"/>
      <c r="W47" s="95"/>
      <c r="X47" s="95"/>
      <c r="Y47" s="93"/>
      <c r="Z47" s="93"/>
      <c r="AA47" s="93"/>
      <c r="AB47" s="125"/>
      <c r="AC47" s="125"/>
      <c r="AD47" s="85"/>
      <c r="AE47" s="85"/>
      <c r="AF47" s="85"/>
      <c r="AG47" s="85"/>
      <c r="AH47" s="85"/>
      <c r="AI47" s="85"/>
      <c r="AJ47" s="85"/>
      <c r="AK47" s="85"/>
      <c r="AL47" s="85"/>
      <c r="AM47" s="85"/>
      <c r="AN47" s="85"/>
      <c r="AO47" s="85"/>
      <c r="AP47" s="85"/>
      <c r="AQ47" s="87"/>
      <c r="AR47" s="87"/>
      <c r="AS47" s="87"/>
      <c r="AT47" s="87"/>
      <c r="AU47" s="87"/>
    </row>
    <row r="48" spans="2:47" ht="24.95" customHeight="1">
      <c r="B48" s="554"/>
      <c r="C48" s="258" t="s">
        <v>212</v>
      </c>
      <c r="D48" s="489"/>
      <c r="E48" s="285" t="s">
        <v>362</v>
      </c>
      <c r="F48" s="95"/>
      <c r="G48" s="130"/>
      <c r="H48" s="131"/>
      <c r="I48" s="229"/>
      <c r="J48" s="95"/>
      <c r="K48" s="95"/>
      <c r="L48" s="95"/>
      <c r="M48" s="95"/>
      <c r="N48" s="95"/>
      <c r="O48" s="95"/>
      <c r="P48" s="95"/>
      <c r="Q48" s="95"/>
      <c r="R48" s="95"/>
      <c r="S48" s="95"/>
      <c r="T48" s="95"/>
      <c r="U48" s="95"/>
      <c r="V48" s="95"/>
      <c r="W48" s="95"/>
      <c r="X48" s="95"/>
      <c r="Y48" s="93"/>
      <c r="Z48" s="93"/>
      <c r="AA48" s="93"/>
      <c r="AB48" s="125"/>
      <c r="AC48" s="125"/>
      <c r="AD48" s="85"/>
      <c r="AE48" s="85"/>
      <c r="AF48" s="85"/>
      <c r="AG48" s="85"/>
      <c r="AH48" s="85"/>
      <c r="AI48" s="85"/>
      <c r="AJ48" s="85"/>
      <c r="AK48" s="85"/>
      <c r="AL48" s="85"/>
      <c r="AM48" s="85"/>
      <c r="AN48" s="85"/>
      <c r="AO48" s="85"/>
      <c r="AP48" s="85"/>
      <c r="AQ48" s="87"/>
      <c r="AR48" s="87"/>
      <c r="AS48" s="87"/>
      <c r="AT48" s="87"/>
      <c r="AU48" s="87"/>
    </row>
    <row r="49" spans="2:47" ht="24.95" customHeight="1">
      <c r="B49" s="554"/>
      <c r="C49" s="258" t="s">
        <v>213</v>
      </c>
      <c r="D49" s="459">
        <f>MIN(D48,D47)</f>
        <v>0</v>
      </c>
      <c r="E49" s="286" t="s">
        <v>230</v>
      </c>
      <c r="F49" s="95"/>
      <c r="G49" s="130"/>
      <c r="H49" s="131"/>
      <c r="I49" s="229"/>
      <c r="J49" s="95"/>
      <c r="K49" s="95"/>
      <c r="L49" s="95"/>
      <c r="M49" s="95"/>
      <c r="N49" s="95"/>
      <c r="O49" s="95"/>
      <c r="P49" s="95"/>
      <c r="Q49" s="95"/>
      <c r="R49" s="95"/>
      <c r="S49" s="95"/>
      <c r="T49" s="95"/>
      <c r="U49" s="95"/>
      <c r="V49" s="95"/>
      <c r="W49" s="95"/>
      <c r="X49" s="95"/>
      <c r="Y49" s="93"/>
      <c r="Z49" s="93"/>
      <c r="AA49" s="93"/>
      <c r="AB49" s="125"/>
      <c r="AC49" s="125"/>
      <c r="AD49" s="85"/>
      <c r="AE49" s="85"/>
      <c r="AF49" s="85"/>
      <c r="AG49" s="85"/>
      <c r="AH49" s="85"/>
      <c r="AI49" s="85"/>
      <c r="AJ49" s="85"/>
      <c r="AK49" s="85"/>
      <c r="AL49" s="85"/>
      <c r="AM49" s="85"/>
      <c r="AN49" s="85"/>
      <c r="AO49" s="85"/>
      <c r="AP49" s="85"/>
      <c r="AQ49" s="87"/>
      <c r="AR49" s="87"/>
      <c r="AS49" s="87"/>
      <c r="AT49" s="87"/>
      <c r="AU49" s="87"/>
    </row>
    <row r="50" spans="2:47" ht="24.95" customHeight="1" thickBot="1">
      <c r="B50" s="555"/>
      <c r="C50" s="259" t="s">
        <v>214</v>
      </c>
      <c r="D50" s="460">
        <f>D49</f>
        <v>0</v>
      </c>
      <c r="E50" s="452" t="s">
        <v>229</v>
      </c>
      <c r="F50" s="95"/>
      <c r="G50" s="130"/>
      <c r="H50" s="131"/>
      <c r="I50" s="229"/>
      <c r="J50" s="95"/>
      <c r="K50" s="95"/>
      <c r="L50" s="95"/>
      <c r="M50" s="95"/>
      <c r="N50" s="95"/>
      <c r="O50" s="95"/>
      <c r="P50" s="95"/>
      <c r="Q50" s="95"/>
      <c r="R50" s="95"/>
      <c r="S50" s="95"/>
      <c r="T50" s="95"/>
      <c r="U50" s="95"/>
      <c r="V50" s="95"/>
      <c r="W50" s="95"/>
      <c r="X50" s="95"/>
      <c r="Y50" s="93"/>
      <c r="Z50" s="93"/>
      <c r="AA50" s="93"/>
      <c r="AB50" s="125"/>
      <c r="AC50" s="125"/>
      <c r="AD50" s="85"/>
      <c r="AE50" s="85"/>
      <c r="AF50" s="85"/>
      <c r="AG50" s="85"/>
      <c r="AH50" s="85"/>
      <c r="AI50" s="85"/>
      <c r="AJ50" s="85"/>
      <c r="AK50" s="85"/>
      <c r="AL50" s="85"/>
      <c r="AM50" s="85"/>
      <c r="AN50" s="85"/>
      <c r="AO50" s="85"/>
      <c r="AP50" s="85"/>
      <c r="AQ50" s="87"/>
      <c r="AR50" s="87"/>
      <c r="AS50" s="87"/>
      <c r="AT50" s="87"/>
      <c r="AU50" s="87"/>
    </row>
    <row r="51" spans="2:47" ht="24.95" customHeight="1">
      <c r="B51" s="556" t="s">
        <v>225</v>
      </c>
      <c r="C51" s="453" t="s">
        <v>206</v>
      </c>
      <c r="D51" s="454"/>
      <c r="E51" s="455" t="s">
        <v>227</v>
      </c>
      <c r="F51" s="95"/>
      <c r="G51" s="130"/>
      <c r="H51" s="131"/>
      <c r="I51" s="229"/>
      <c r="J51" s="95"/>
      <c r="K51" s="95"/>
      <c r="L51" s="95"/>
      <c r="M51" s="95"/>
      <c r="N51" s="95"/>
      <c r="O51" s="95"/>
      <c r="P51" s="95"/>
      <c r="Q51" s="95"/>
      <c r="R51" s="95"/>
      <c r="S51" s="95"/>
      <c r="T51" s="95"/>
      <c r="U51" s="95"/>
      <c r="V51" s="95"/>
      <c r="W51" s="95"/>
      <c r="X51" s="95"/>
      <c r="Y51" s="93"/>
      <c r="Z51" s="93"/>
      <c r="AA51" s="93"/>
      <c r="AB51" s="125"/>
      <c r="AC51" s="125"/>
      <c r="AD51" s="85"/>
      <c r="AE51" s="85"/>
      <c r="AF51" s="85"/>
      <c r="AG51" s="85"/>
      <c r="AH51" s="85"/>
      <c r="AI51" s="85"/>
      <c r="AJ51" s="85"/>
      <c r="AK51" s="85"/>
      <c r="AL51" s="85"/>
      <c r="AM51" s="85"/>
      <c r="AN51" s="85"/>
      <c r="AO51" s="85"/>
      <c r="AP51" s="85"/>
      <c r="AQ51" s="87"/>
      <c r="AR51" s="87"/>
      <c r="AS51" s="87"/>
      <c r="AT51" s="87"/>
      <c r="AU51" s="87"/>
    </row>
    <row r="52" spans="2:47" ht="24.95" customHeight="1">
      <c r="B52" s="554"/>
      <c r="C52" s="258" t="s">
        <v>207</v>
      </c>
      <c r="D52" s="289"/>
      <c r="E52" s="279">
        <v>6</v>
      </c>
      <c r="F52" s="95"/>
      <c r="G52" s="130"/>
      <c r="H52" s="131"/>
      <c r="I52" s="229"/>
      <c r="J52" s="95"/>
      <c r="K52" s="95"/>
      <c r="L52" s="95"/>
      <c r="M52" s="95"/>
      <c r="N52" s="95"/>
      <c r="O52" s="95"/>
      <c r="P52" s="95"/>
      <c r="Q52" s="95"/>
      <c r="R52" s="95"/>
      <c r="S52" s="95"/>
      <c r="T52" s="95"/>
      <c r="U52" s="95"/>
      <c r="V52" s="95"/>
      <c r="W52" s="95"/>
      <c r="X52" s="95"/>
      <c r="Y52" s="93"/>
      <c r="Z52" s="93"/>
      <c r="AA52" s="93"/>
      <c r="AB52" s="125"/>
      <c r="AC52" s="125"/>
      <c r="AD52" s="85"/>
      <c r="AE52" s="85"/>
      <c r="AF52" s="85"/>
      <c r="AG52" s="85"/>
      <c r="AH52" s="85"/>
      <c r="AI52" s="85"/>
      <c r="AJ52" s="85"/>
      <c r="AK52" s="85"/>
      <c r="AL52" s="85"/>
      <c r="AM52" s="85"/>
      <c r="AN52" s="85"/>
      <c r="AO52" s="85"/>
      <c r="AP52" s="85"/>
      <c r="AQ52" s="87"/>
      <c r="AR52" s="87"/>
      <c r="AS52" s="87"/>
      <c r="AT52" s="87"/>
      <c r="AU52" s="87"/>
    </row>
    <row r="53" spans="2:47" ht="24.95" customHeight="1">
      <c r="B53" s="554"/>
      <c r="C53" s="258" t="s">
        <v>208</v>
      </c>
      <c r="D53" s="282"/>
      <c r="E53" s="279" t="s">
        <v>228</v>
      </c>
      <c r="F53" s="95"/>
      <c r="G53" s="130"/>
      <c r="H53" s="131"/>
      <c r="I53" s="229"/>
      <c r="J53" s="95"/>
      <c r="K53" s="95"/>
      <c r="L53" s="95"/>
      <c r="M53" s="95"/>
      <c r="N53" s="95"/>
      <c r="O53" s="95"/>
      <c r="P53" s="95"/>
      <c r="Q53" s="95"/>
      <c r="R53" s="95"/>
      <c r="S53" s="95"/>
      <c r="T53" s="95"/>
      <c r="U53" s="95"/>
      <c r="V53" s="95"/>
      <c r="W53" s="95"/>
      <c r="X53" s="95"/>
      <c r="Y53" s="93"/>
      <c r="Z53" s="93"/>
      <c r="AA53" s="93"/>
      <c r="AB53" s="125"/>
      <c r="AC53" s="125"/>
      <c r="AD53" s="85"/>
      <c r="AE53" s="85"/>
      <c r="AF53" s="85"/>
      <c r="AG53" s="85"/>
      <c r="AH53" s="85"/>
      <c r="AI53" s="85"/>
      <c r="AJ53" s="85"/>
      <c r="AK53" s="85"/>
      <c r="AL53" s="85"/>
      <c r="AM53" s="85"/>
      <c r="AN53" s="85"/>
      <c r="AO53" s="85"/>
      <c r="AP53" s="85"/>
      <c r="AQ53" s="87"/>
      <c r="AR53" s="87"/>
      <c r="AS53" s="87"/>
      <c r="AT53" s="87"/>
      <c r="AU53" s="87"/>
    </row>
    <row r="54" spans="2:47" ht="24.95" customHeight="1">
      <c r="B54" s="554"/>
      <c r="C54" s="258" t="s">
        <v>210</v>
      </c>
      <c r="D54" s="282" t="s">
        <v>215</v>
      </c>
      <c r="E54" s="284">
        <v>45071</v>
      </c>
      <c r="F54" s="95"/>
      <c r="G54" s="130"/>
      <c r="H54" s="131"/>
      <c r="I54" s="229"/>
      <c r="J54" s="95"/>
      <c r="K54" s="95"/>
      <c r="L54" s="95"/>
      <c r="M54" s="95"/>
      <c r="N54" s="95"/>
      <c r="O54" s="95"/>
      <c r="P54" s="95"/>
      <c r="Q54" s="95"/>
      <c r="R54" s="95"/>
      <c r="S54" s="95"/>
      <c r="T54" s="95"/>
      <c r="U54" s="95"/>
      <c r="V54" s="95"/>
      <c r="W54" s="95"/>
      <c r="X54" s="95"/>
      <c r="Y54" s="93"/>
      <c r="Z54" s="93"/>
      <c r="AA54" s="93"/>
      <c r="AB54" s="125"/>
      <c r="AC54" s="125"/>
      <c r="AD54" s="85"/>
      <c r="AE54" s="85"/>
      <c r="AF54" s="85"/>
      <c r="AG54" s="85"/>
      <c r="AH54" s="85"/>
      <c r="AI54" s="85"/>
      <c r="AJ54" s="85"/>
      <c r="AK54" s="85"/>
      <c r="AL54" s="85"/>
      <c r="AM54" s="85"/>
      <c r="AN54" s="85"/>
      <c r="AO54" s="85"/>
      <c r="AP54" s="85"/>
      <c r="AQ54" s="87"/>
      <c r="AR54" s="87"/>
      <c r="AS54" s="87"/>
      <c r="AT54" s="87"/>
      <c r="AU54" s="87"/>
    </row>
    <row r="55" spans="2:47" ht="24.95" customHeight="1">
      <c r="B55" s="554"/>
      <c r="C55" s="258" t="s">
        <v>211</v>
      </c>
      <c r="D55" s="287"/>
      <c r="E55" s="285">
        <v>200000</v>
      </c>
      <c r="F55" s="95"/>
      <c r="G55" s="130"/>
      <c r="H55" s="131"/>
      <c r="I55" s="229"/>
      <c r="J55" s="95"/>
      <c r="K55" s="95"/>
      <c r="L55" s="95"/>
      <c r="M55" s="95"/>
      <c r="N55" s="95"/>
      <c r="O55" s="95"/>
      <c r="P55" s="95"/>
      <c r="Q55" s="95"/>
      <c r="R55" s="95"/>
      <c r="S55" s="95"/>
      <c r="T55" s="95"/>
      <c r="U55" s="95"/>
      <c r="V55" s="95"/>
      <c r="W55" s="95"/>
      <c r="X55" s="95"/>
      <c r="Y55" s="93"/>
      <c r="Z55" s="93"/>
      <c r="AA55" s="93"/>
      <c r="AB55" s="125"/>
      <c r="AC55" s="125"/>
      <c r="AD55" s="85"/>
      <c r="AE55" s="85"/>
      <c r="AF55" s="85"/>
      <c r="AG55" s="85"/>
      <c r="AH55" s="85"/>
      <c r="AI55" s="85"/>
      <c r="AJ55" s="85"/>
      <c r="AK55" s="85"/>
      <c r="AL55" s="85"/>
      <c r="AM55" s="85"/>
      <c r="AN55" s="85"/>
      <c r="AO55" s="85"/>
      <c r="AP55" s="85"/>
      <c r="AQ55" s="87"/>
      <c r="AR55" s="87"/>
      <c r="AS55" s="87"/>
      <c r="AT55" s="87"/>
      <c r="AU55" s="87"/>
    </row>
    <row r="56" spans="2:47" ht="24.95" customHeight="1">
      <c r="B56" s="554"/>
      <c r="C56" s="258" t="s">
        <v>212</v>
      </c>
      <c r="D56" s="489"/>
      <c r="E56" s="285" t="s">
        <v>362</v>
      </c>
      <c r="F56" s="95"/>
      <c r="G56" s="130"/>
      <c r="H56" s="131"/>
      <c r="I56" s="229"/>
      <c r="J56" s="95"/>
      <c r="K56" s="95"/>
      <c r="L56" s="95"/>
      <c r="M56" s="95"/>
      <c r="N56" s="95"/>
      <c r="O56" s="95"/>
      <c r="P56" s="95"/>
      <c r="Q56" s="95"/>
      <c r="R56" s="95"/>
      <c r="S56" s="95"/>
      <c r="T56" s="95"/>
      <c r="U56" s="95"/>
      <c r="V56" s="95"/>
      <c r="W56" s="95"/>
      <c r="X56" s="95"/>
      <c r="Y56" s="93"/>
      <c r="Z56" s="93"/>
      <c r="AA56" s="93"/>
      <c r="AB56" s="125"/>
      <c r="AC56" s="125"/>
      <c r="AD56" s="85"/>
      <c r="AE56" s="85"/>
      <c r="AF56" s="85"/>
      <c r="AG56" s="85"/>
      <c r="AH56" s="85"/>
      <c r="AI56" s="85"/>
      <c r="AJ56" s="85"/>
      <c r="AK56" s="85"/>
      <c r="AL56" s="85"/>
      <c r="AM56" s="85"/>
      <c r="AN56" s="85"/>
      <c r="AO56" s="85"/>
      <c r="AP56" s="85"/>
      <c r="AQ56" s="87"/>
      <c r="AR56" s="87"/>
      <c r="AS56" s="87"/>
      <c r="AT56" s="87"/>
      <c r="AU56" s="87"/>
    </row>
    <row r="57" spans="2:47" ht="24.95" customHeight="1">
      <c r="B57" s="554"/>
      <c r="C57" s="258" t="s">
        <v>213</v>
      </c>
      <c r="D57" s="459">
        <f>MIN(D56,D55)</f>
        <v>0</v>
      </c>
      <c r="E57" s="286" t="s">
        <v>230</v>
      </c>
      <c r="F57" s="95"/>
      <c r="G57" s="130"/>
      <c r="H57" s="131"/>
      <c r="I57" s="229"/>
      <c r="J57" s="95"/>
      <c r="K57" s="95"/>
      <c r="L57" s="95"/>
      <c r="M57" s="95"/>
      <c r="N57" s="95"/>
      <c r="O57" s="95"/>
      <c r="P57" s="95"/>
      <c r="Q57" s="95"/>
      <c r="R57" s="95"/>
      <c r="S57" s="95"/>
      <c r="T57" s="95"/>
      <c r="U57" s="95"/>
      <c r="V57" s="95"/>
      <c r="W57" s="95"/>
      <c r="X57" s="95"/>
      <c r="Y57" s="93"/>
      <c r="Z57" s="93"/>
      <c r="AA57" s="93"/>
      <c r="AB57" s="125"/>
      <c r="AC57" s="125"/>
      <c r="AD57" s="85"/>
      <c r="AE57" s="85"/>
      <c r="AF57" s="85"/>
      <c r="AG57" s="85"/>
      <c r="AH57" s="85"/>
      <c r="AI57" s="85"/>
      <c r="AJ57" s="85"/>
      <c r="AK57" s="85"/>
      <c r="AL57" s="85"/>
      <c r="AM57" s="85"/>
      <c r="AN57" s="85"/>
      <c r="AO57" s="85"/>
      <c r="AP57" s="85"/>
      <c r="AQ57" s="87"/>
      <c r="AR57" s="87"/>
      <c r="AS57" s="87"/>
      <c r="AT57" s="87"/>
      <c r="AU57" s="87"/>
    </row>
    <row r="58" spans="2:47" ht="24.95" customHeight="1" thickBot="1">
      <c r="B58" s="555"/>
      <c r="C58" s="259" t="s">
        <v>214</v>
      </c>
      <c r="D58" s="460">
        <f>D57</f>
        <v>0</v>
      </c>
      <c r="E58" s="452" t="s">
        <v>229</v>
      </c>
      <c r="F58" s="95"/>
      <c r="G58" s="130"/>
      <c r="H58" s="131"/>
      <c r="I58" s="229"/>
      <c r="J58" s="95"/>
      <c r="K58" s="95"/>
      <c r="L58" s="95"/>
      <c r="M58" s="95"/>
      <c r="N58" s="95"/>
      <c r="O58" s="95"/>
      <c r="P58" s="95"/>
      <c r="Q58" s="95"/>
      <c r="R58" s="95"/>
      <c r="S58" s="95"/>
      <c r="T58" s="95"/>
      <c r="U58" s="95"/>
      <c r="V58" s="95"/>
      <c r="W58" s="95"/>
      <c r="X58" s="95"/>
      <c r="Y58" s="93"/>
      <c r="Z58" s="93"/>
      <c r="AA58" s="93"/>
      <c r="AB58" s="125"/>
      <c r="AC58" s="125"/>
      <c r="AD58" s="85"/>
      <c r="AE58" s="85"/>
      <c r="AF58" s="85"/>
      <c r="AG58" s="85"/>
      <c r="AH58" s="85"/>
      <c r="AI58" s="85"/>
      <c r="AJ58" s="85"/>
      <c r="AK58" s="85"/>
      <c r="AL58" s="85"/>
      <c r="AM58" s="85"/>
      <c r="AN58" s="85"/>
      <c r="AO58" s="85"/>
      <c r="AP58" s="85"/>
      <c r="AQ58" s="87"/>
      <c r="AR58" s="87"/>
      <c r="AS58" s="87"/>
      <c r="AT58" s="87"/>
      <c r="AU58" s="87"/>
    </row>
    <row r="59" spans="2:47" ht="24.95" customHeight="1">
      <c r="B59" s="556" t="s">
        <v>226</v>
      </c>
      <c r="C59" s="453" t="s">
        <v>206</v>
      </c>
      <c r="D59" s="454"/>
      <c r="E59" s="455" t="s">
        <v>227</v>
      </c>
      <c r="F59" s="95"/>
      <c r="G59" s="130"/>
      <c r="H59" s="131"/>
      <c r="I59" s="229"/>
      <c r="J59" s="95"/>
      <c r="K59" s="95"/>
      <c r="L59" s="95"/>
      <c r="M59" s="95"/>
      <c r="N59" s="95"/>
      <c r="O59" s="95"/>
      <c r="P59" s="95"/>
      <c r="Q59" s="95"/>
      <c r="R59" s="95"/>
      <c r="S59" s="95"/>
      <c r="T59" s="95"/>
      <c r="U59" s="95"/>
      <c r="V59" s="95"/>
      <c r="W59" s="95"/>
      <c r="X59" s="95"/>
      <c r="Y59" s="93"/>
      <c r="Z59" s="93"/>
      <c r="AA59" s="93"/>
      <c r="AB59" s="125"/>
      <c r="AC59" s="125"/>
      <c r="AD59" s="85"/>
      <c r="AE59" s="85"/>
      <c r="AF59" s="85"/>
      <c r="AG59" s="85"/>
      <c r="AH59" s="85"/>
      <c r="AI59" s="85"/>
      <c r="AJ59" s="85"/>
      <c r="AK59" s="85"/>
      <c r="AL59" s="85"/>
      <c r="AM59" s="85"/>
      <c r="AN59" s="85"/>
      <c r="AO59" s="85"/>
      <c r="AP59" s="85"/>
      <c r="AQ59" s="87"/>
      <c r="AR59" s="87"/>
      <c r="AS59" s="87"/>
      <c r="AT59" s="87"/>
      <c r="AU59" s="87"/>
    </row>
    <row r="60" spans="2:47" ht="24.95" customHeight="1">
      <c r="B60" s="554"/>
      <c r="C60" s="258" t="s">
        <v>207</v>
      </c>
      <c r="D60" s="289"/>
      <c r="E60" s="279">
        <v>6</v>
      </c>
      <c r="F60" s="95"/>
      <c r="G60" s="130"/>
      <c r="H60" s="131"/>
      <c r="I60" s="229"/>
      <c r="J60" s="95"/>
      <c r="K60" s="95"/>
      <c r="L60" s="95"/>
      <c r="M60" s="95"/>
      <c r="N60" s="95"/>
      <c r="O60" s="95"/>
      <c r="P60" s="95"/>
      <c r="Q60" s="95"/>
      <c r="R60" s="95"/>
      <c r="S60" s="95"/>
      <c r="T60" s="95"/>
      <c r="U60" s="95"/>
      <c r="V60" s="95"/>
      <c r="W60" s="95"/>
      <c r="X60" s="95"/>
      <c r="Y60" s="93"/>
      <c r="Z60" s="93"/>
      <c r="AA60" s="93"/>
      <c r="AB60" s="125"/>
      <c r="AC60" s="125"/>
      <c r="AD60" s="85"/>
      <c r="AE60" s="85"/>
      <c r="AF60" s="85"/>
      <c r="AG60" s="85"/>
      <c r="AH60" s="85"/>
      <c r="AI60" s="85"/>
      <c r="AJ60" s="85"/>
      <c r="AK60" s="85"/>
      <c r="AL60" s="85"/>
      <c r="AM60" s="85"/>
      <c r="AN60" s="85"/>
      <c r="AO60" s="85"/>
      <c r="AP60" s="85"/>
      <c r="AQ60" s="87"/>
      <c r="AR60" s="87"/>
      <c r="AS60" s="87"/>
      <c r="AT60" s="87"/>
      <c r="AU60" s="87"/>
    </row>
    <row r="61" spans="2:47" ht="24.95" customHeight="1">
      <c r="B61" s="554"/>
      <c r="C61" s="258" t="s">
        <v>208</v>
      </c>
      <c r="D61" s="282"/>
      <c r="E61" s="279" t="s">
        <v>228</v>
      </c>
      <c r="F61" s="95"/>
      <c r="G61" s="130"/>
      <c r="H61" s="131"/>
      <c r="I61" s="229"/>
      <c r="J61" s="95"/>
      <c r="K61" s="95"/>
      <c r="L61" s="95"/>
      <c r="M61" s="95"/>
      <c r="N61" s="95"/>
      <c r="O61" s="95"/>
      <c r="P61" s="95"/>
      <c r="Q61" s="95"/>
      <c r="R61" s="95"/>
      <c r="S61" s="95"/>
      <c r="T61" s="95"/>
      <c r="U61" s="95"/>
      <c r="V61" s="95"/>
      <c r="W61" s="95"/>
      <c r="X61" s="95"/>
      <c r="Y61" s="93"/>
      <c r="Z61" s="93"/>
      <c r="AA61" s="93"/>
      <c r="AB61" s="125"/>
      <c r="AC61" s="125"/>
      <c r="AD61" s="85"/>
      <c r="AE61" s="85"/>
      <c r="AF61" s="85"/>
      <c r="AG61" s="85"/>
      <c r="AH61" s="85"/>
      <c r="AI61" s="85"/>
      <c r="AJ61" s="85"/>
      <c r="AK61" s="85"/>
      <c r="AL61" s="85"/>
      <c r="AM61" s="85"/>
      <c r="AN61" s="85"/>
      <c r="AO61" s="85"/>
      <c r="AP61" s="85"/>
      <c r="AQ61" s="87"/>
      <c r="AR61" s="87"/>
      <c r="AS61" s="87"/>
      <c r="AT61" s="87"/>
      <c r="AU61" s="87"/>
    </row>
    <row r="62" spans="2:47" ht="24.95" customHeight="1">
      <c r="B62" s="554"/>
      <c r="C62" s="258" t="s">
        <v>210</v>
      </c>
      <c r="D62" s="282" t="s">
        <v>215</v>
      </c>
      <c r="E62" s="284">
        <v>45071</v>
      </c>
      <c r="F62" s="95"/>
      <c r="G62" s="130"/>
      <c r="H62" s="131"/>
      <c r="I62" s="229"/>
      <c r="J62" s="95"/>
      <c r="K62" s="95"/>
      <c r="L62" s="95"/>
      <c r="M62" s="95"/>
      <c r="N62" s="95"/>
      <c r="O62" s="95"/>
      <c r="P62" s="95"/>
      <c r="Q62" s="95"/>
      <c r="R62" s="95"/>
      <c r="S62" s="95"/>
      <c r="T62" s="95"/>
      <c r="U62" s="95"/>
      <c r="V62" s="95"/>
      <c r="W62" s="95"/>
      <c r="X62" s="95"/>
      <c r="Y62" s="93"/>
      <c r="Z62" s="93"/>
      <c r="AA62" s="93"/>
      <c r="AB62" s="125"/>
      <c r="AC62" s="125"/>
      <c r="AD62" s="85"/>
      <c r="AE62" s="85"/>
      <c r="AF62" s="85"/>
      <c r="AG62" s="85"/>
      <c r="AH62" s="85"/>
      <c r="AI62" s="85"/>
      <c r="AJ62" s="85"/>
      <c r="AK62" s="85"/>
      <c r="AL62" s="85"/>
      <c r="AM62" s="85"/>
      <c r="AN62" s="85"/>
      <c r="AO62" s="85"/>
      <c r="AP62" s="85"/>
      <c r="AQ62" s="87"/>
      <c r="AR62" s="87"/>
      <c r="AS62" s="87"/>
      <c r="AT62" s="87"/>
      <c r="AU62" s="87"/>
    </row>
    <row r="63" spans="2:47" ht="24.95" customHeight="1">
      <c r="B63" s="554"/>
      <c r="C63" s="258" t="s">
        <v>211</v>
      </c>
      <c r="D63" s="287"/>
      <c r="E63" s="285">
        <v>200000</v>
      </c>
      <c r="F63" s="95"/>
      <c r="G63" s="130"/>
      <c r="H63" s="131"/>
      <c r="I63" s="229"/>
      <c r="J63" s="95"/>
      <c r="K63" s="95"/>
      <c r="L63" s="95"/>
      <c r="M63" s="95"/>
      <c r="N63" s="95"/>
      <c r="O63" s="95"/>
      <c r="P63" s="95"/>
      <c r="Q63" s="95"/>
      <c r="R63" s="95"/>
      <c r="S63" s="95"/>
      <c r="T63" s="95"/>
      <c r="U63" s="95"/>
      <c r="V63" s="95"/>
      <c r="W63" s="95"/>
      <c r="X63" s="95"/>
      <c r="Y63" s="93"/>
      <c r="Z63" s="93"/>
      <c r="AA63" s="93"/>
      <c r="AB63" s="125"/>
      <c r="AC63" s="125"/>
      <c r="AD63" s="85"/>
      <c r="AE63" s="85"/>
      <c r="AF63" s="85"/>
      <c r="AG63" s="85"/>
      <c r="AH63" s="85"/>
      <c r="AI63" s="85"/>
      <c r="AJ63" s="85"/>
      <c r="AK63" s="85"/>
      <c r="AL63" s="85"/>
      <c r="AM63" s="85"/>
      <c r="AN63" s="85"/>
      <c r="AO63" s="85"/>
      <c r="AP63" s="85"/>
      <c r="AQ63" s="87"/>
      <c r="AR63" s="87"/>
      <c r="AS63" s="87"/>
      <c r="AT63" s="87"/>
      <c r="AU63" s="87"/>
    </row>
    <row r="64" spans="2:47" ht="24.95" customHeight="1">
      <c r="B64" s="554"/>
      <c r="C64" s="258" t="s">
        <v>212</v>
      </c>
      <c r="D64" s="489"/>
      <c r="E64" s="285" t="s">
        <v>362</v>
      </c>
      <c r="F64" s="95"/>
      <c r="G64" s="130"/>
      <c r="H64" s="131"/>
      <c r="I64" s="229"/>
      <c r="J64" s="95"/>
      <c r="K64" s="95"/>
      <c r="L64" s="95"/>
      <c r="M64" s="95"/>
      <c r="N64" s="95"/>
      <c r="O64" s="95"/>
      <c r="P64" s="95"/>
      <c r="Q64" s="95"/>
      <c r="R64" s="95"/>
      <c r="S64" s="95"/>
      <c r="T64" s="95"/>
      <c r="U64" s="95"/>
      <c r="V64" s="95"/>
      <c r="W64" s="95"/>
      <c r="X64" s="95"/>
      <c r="Y64" s="93"/>
      <c r="Z64" s="93"/>
      <c r="AA64" s="93"/>
      <c r="AB64" s="125"/>
      <c r="AC64" s="125"/>
      <c r="AD64" s="85"/>
      <c r="AE64" s="85"/>
      <c r="AF64" s="85"/>
      <c r="AG64" s="85"/>
      <c r="AH64" s="85"/>
      <c r="AI64" s="85"/>
      <c r="AJ64" s="85"/>
      <c r="AK64" s="85"/>
      <c r="AL64" s="85"/>
      <c r="AM64" s="85"/>
      <c r="AN64" s="85"/>
      <c r="AO64" s="85"/>
      <c r="AP64" s="85"/>
      <c r="AQ64" s="87"/>
      <c r="AR64" s="87"/>
      <c r="AS64" s="87"/>
      <c r="AT64" s="87"/>
      <c r="AU64" s="87"/>
    </row>
    <row r="65" spans="2:47" ht="24.95" customHeight="1">
      <c r="B65" s="554"/>
      <c r="C65" s="258" t="s">
        <v>213</v>
      </c>
      <c r="D65" s="459">
        <f>MIN(D64,D63)</f>
        <v>0</v>
      </c>
      <c r="E65" s="286" t="s">
        <v>230</v>
      </c>
      <c r="F65" s="95"/>
      <c r="G65" s="130"/>
      <c r="H65" s="131"/>
      <c r="I65" s="229"/>
      <c r="J65" s="95"/>
      <c r="K65" s="95"/>
      <c r="L65" s="95"/>
      <c r="M65" s="95"/>
      <c r="N65" s="95"/>
      <c r="O65" s="95"/>
      <c r="P65" s="95"/>
      <c r="Q65" s="95"/>
      <c r="R65" s="95"/>
      <c r="S65" s="95"/>
      <c r="T65" s="95"/>
      <c r="U65" s="95"/>
      <c r="V65" s="95"/>
      <c r="W65" s="95"/>
      <c r="X65" s="95"/>
      <c r="Y65" s="93"/>
      <c r="Z65" s="93"/>
      <c r="AA65" s="93"/>
      <c r="AB65" s="125"/>
      <c r="AC65" s="125"/>
      <c r="AD65" s="85"/>
      <c r="AE65" s="85"/>
      <c r="AF65" s="85"/>
      <c r="AG65" s="85"/>
      <c r="AH65" s="85"/>
      <c r="AI65" s="85"/>
      <c r="AJ65" s="85"/>
      <c r="AK65" s="85"/>
      <c r="AL65" s="85"/>
      <c r="AM65" s="85"/>
      <c r="AN65" s="85"/>
      <c r="AO65" s="85"/>
      <c r="AP65" s="85"/>
      <c r="AQ65" s="87"/>
      <c r="AR65" s="87"/>
      <c r="AS65" s="87"/>
      <c r="AT65" s="87"/>
      <c r="AU65" s="87"/>
    </row>
    <row r="66" spans="2:47" ht="24.95" customHeight="1" thickBot="1">
      <c r="B66" s="555"/>
      <c r="C66" s="259" t="s">
        <v>214</v>
      </c>
      <c r="D66" s="460">
        <f>D65</f>
        <v>0</v>
      </c>
      <c r="E66" s="452" t="s">
        <v>229</v>
      </c>
      <c r="F66" s="95"/>
      <c r="G66" s="130"/>
      <c r="H66" s="131"/>
      <c r="I66" s="229"/>
      <c r="J66" s="95"/>
      <c r="K66" s="95"/>
      <c r="L66" s="95"/>
      <c r="M66" s="95"/>
      <c r="N66" s="95"/>
      <c r="O66" s="95"/>
      <c r="P66" s="95"/>
      <c r="Q66" s="95"/>
      <c r="R66" s="95"/>
      <c r="S66" s="95"/>
      <c r="T66" s="95"/>
      <c r="U66" s="95"/>
      <c r="V66" s="95"/>
      <c r="W66" s="95"/>
      <c r="X66" s="95"/>
      <c r="Y66" s="93"/>
      <c r="Z66" s="93"/>
      <c r="AA66" s="93"/>
      <c r="AB66" s="125"/>
      <c r="AC66" s="125"/>
      <c r="AD66" s="85"/>
      <c r="AE66" s="85"/>
      <c r="AF66" s="85"/>
      <c r="AG66" s="85"/>
      <c r="AH66" s="85"/>
      <c r="AI66" s="85"/>
      <c r="AJ66" s="85"/>
      <c r="AK66" s="85"/>
      <c r="AL66" s="85"/>
      <c r="AM66" s="85"/>
      <c r="AN66" s="85"/>
      <c r="AO66" s="85"/>
      <c r="AP66" s="85"/>
      <c r="AQ66" s="87"/>
      <c r="AR66" s="87"/>
      <c r="AS66" s="87"/>
      <c r="AT66" s="87"/>
      <c r="AU66" s="87"/>
    </row>
    <row r="67" spans="2:47" ht="24.95" customHeight="1">
      <c r="B67" s="556" t="s">
        <v>232</v>
      </c>
      <c r="C67" s="453" t="s">
        <v>206</v>
      </c>
      <c r="D67" s="454"/>
      <c r="E67" s="455" t="s">
        <v>227</v>
      </c>
      <c r="F67" s="95"/>
      <c r="G67" s="130"/>
      <c r="H67" s="131"/>
      <c r="I67" s="229"/>
      <c r="J67" s="95"/>
      <c r="K67" s="95"/>
      <c r="L67" s="95"/>
      <c r="M67" s="95"/>
      <c r="N67" s="95"/>
      <c r="O67" s="95"/>
      <c r="P67" s="95"/>
      <c r="Q67" s="95"/>
      <c r="R67" s="95"/>
      <c r="S67" s="95"/>
      <c r="T67" s="95"/>
      <c r="U67" s="95"/>
      <c r="V67" s="95"/>
      <c r="W67" s="95"/>
      <c r="X67" s="95"/>
      <c r="Y67" s="93"/>
      <c r="Z67" s="93"/>
      <c r="AA67" s="93"/>
      <c r="AB67" s="125"/>
      <c r="AC67" s="125"/>
      <c r="AD67" s="85"/>
      <c r="AE67" s="85"/>
      <c r="AF67" s="85"/>
      <c r="AG67" s="85"/>
      <c r="AH67" s="85"/>
      <c r="AI67" s="85"/>
      <c r="AJ67" s="85"/>
      <c r="AK67" s="85"/>
      <c r="AL67" s="85"/>
      <c r="AM67" s="85"/>
      <c r="AN67" s="85"/>
      <c r="AO67" s="85"/>
      <c r="AP67" s="85"/>
      <c r="AQ67" s="87"/>
      <c r="AR67" s="87"/>
      <c r="AS67" s="87"/>
      <c r="AT67" s="87"/>
      <c r="AU67" s="87"/>
    </row>
    <row r="68" spans="2:47" ht="24.95" customHeight="1">
      <c r="B68" s="554"/>
      <c r="C68" s="258" t="s">
        <v>207</v>
      </c>
      <c r="D68" s="289"/>
      <c r="E68" s="279">
        <v>6</v>
      </c>
      <c r="F68" s="95"/>
      <c r="G68" s="130"/>
      <c r="H68" s="131"/>
      <c r="I68" s="229"/>
      <c r="J68" s="95"/>
      <c r="K68" s="95"/>
      <c r="L68" s="95"/>
      <c r="M68" s="95"/>
      <c r="N68" s="95"/>
      <c r="O68" s="95"/>
      <c r="P68" s="95"/>
      <c r="Q68" s="95"/>
      <c r="R68" s="95"/>
      <c r="S68" s="95"/>
      <c r="T68" s="95"/>
      <c r="U68" s="95"/>
      <c r="V68" s="95"/>
      <c r="W68" s="95"/>
      <c r="X68" s="95"/>
      <c r="Y68" s="93"/>
      <c r="Z68" s="93"/>
      <c r="AA68" s="93"/>
      <c r="AB68" s="125"/>
      <c r="AC68" s="125"/>
      <c r="AD68" s="85"/>
      <c r="AE68" s="85"/>
      <c r="AF68" s="85"/>
      <c r="AG68" s="85"/>
      <c r="AH68" s="85"/>
      <c r="AI68" s="85"/>
      <c r="AJ68" s="85"/>
      <c r="AK68" s="85"/>
      <c r="AL68" s="85"/>
      <c r="AM68" s="85"/>
      <c r="AN68" s="85"/>
      <c r="AO68" s="85"/>
      <c r="AP68" s="85"/>
      <c r="AQ68" s="87"/>
      <c r="AR68" s="87"/>
      <c r="AS68" s="87"/>
      <c r="AT68" s="87"/>
      <c r="AU68" s="87"/>
    </row>
    <row r="69" spans="2:47" ht="24.95" customHeight="1">
      <c r="B69" s="554"/>
      <c r="C69" s="258" t="s">
        <v>208</v>
      </c>
      <c r="D69" s="282"/>
      <c r="E69" s="279" t="s">
        <v>228</v>
      </c>
      <c r="F69" s="95"/>
      <c r="G69" s="130"/>
      <c r="H69" s="131"/>
      <c r="I69" s="229"/>
      <c r="J69" s="95"/>
      <c r="K69" s="95"/>
      <c r="L69" s="95"/>
      <c r="M69" s="95"/>
      <c r="N69" s="95"/>
      <c r="O69" s="95"/>
      <c r="P69" s="95"/>
      <c r="Q69" s="95"/>
      <c r="R69" s="95"/>
      <c r="S69" s="95"/>
      <c r="T69" s="95"/>
      <c r="U69" s="95"/>
      <c r="V69" s="95"/>
      <c r="W69" s="95"/>
      <c r="X69" s="95"/>
      <c r="Y69" s="93"/>
      <c r="Z69" s="93"/>
      <c r="AA69" s="93"/>
      <c r="AB69" s="125"/>
      <c r="AC69" s="125"/>
      <c r="AD69" s="85"/>
      <c r="AE69" s="85"/>
      <c r="AF69" s="85"/>
      <c r="AG69" s="85"/>
      <c r="AH69" s="85"/>
      <c r="AI69" s="85"/>
      <c r="AJ69" s="85"/>
      <c r="AK69" s="85"/>
      <c r="AL69" s="85"/>
      <c r="AM69" s="85"/>
      <c r="AN69" s="85"/>
      <c r="AO69" s="85"/>
      <c r="AP69" s="85"/>
      <c r="AQ69" s="87"/>
      <c r="AR69" s="87"/>
      <c r="AS69" s="87"/>
      <c r="AT69" s="87"/>
      <c r="AU69" s="87"/>
    </row>
    <row r="70" spans="2:47" ht="24.95" customHeight="1">
      <c r="B70" s="554"/>
      <c r="C70" s="258" t="s">
        <v>210</v>
      </c>
      <c r="D70" s="282" t="s">
        <v>215</v>
      </c>
      <c r="E70" s="284">
        <v>45071</v>
      </c>
      <c r="F70" s="95"/>
      <c r="G70" s="130"/>
      <c r="H70" s="131"/>
      <c r="I70" s="229"/>
      <c r="J70" s="95"/>
      <c r="K70" s="95"/>
      <c r="L70" s="95"/>
      <c r="M70" s="95"/>
      <c r="N70" s="95"/>
      <c r="O70" s="95"/>
      <c r="P70" s="95"/>
      <c r="Q70" s="95"/>
      <c r="R70" s="95"/>
      <c r="S70" s="95"/>
      <c r="T70" s="95"/>
      <c r="U70" s="95"/>
      <c r="V70" s="95"/>
      <c r="W70" s="95"/>
      <c r="X70" s="95"/>
      <c r="Y70" s="93"/>
      <c r="Z70" s="93"/>
      <c r="AA70" s="93"/>
      <c r="AB70" s="125"/>
      <c r="AC70" s="125"/>
      <c r="AD70" s="85"/>
      <c r="AE70" s="85"/>
      <c r="AF70" s="85"/>
      <c r="AG70" s="85"/>
      <c r="AH70" s="85"/>
      <c r="AI70" s="85"/>
      <c r="AJ70" s="85"/>
      <c r="AK70" s="85"/>
      <c r="AL70" s="85"/>
      <c r="AM70" s="85"/>
      <c r="AN70" s="85"/>
      <c r="AO70" s="85"/>
      <c r="AP70" s="85"/>
      <c r="AQ70" s="87"/>
      <c r="AR70" s="87"/>
      <c r="AS70" s="87"/>
      <c r="AT70" s="87"/>
      <c r="AU70" s="87"/>
    </row>
    <row r="71" spans="2:47" ht="24.95" customHeight="1">
      <c r="B71" s="554"/>
      <c r="C71" s="258" t="s">
        <v>211</v>
      </c>
      <c r="D71" s="287"/>
      <c r="E71" s="285">
        <v>200000</v>
      </c>
      <c r="F71" s="95"/>
      <c r="G71" s="130"/>
      <c r="H71" s="131"/>
      <c r="I71" s="229"/>
      <c r="J71" s="95"/>
      <c r="K71" s="95"/>
      <c r="L71" s="95"/>
      <c r="M71" s="95"/>
      <c r="N71" s="95"/>
      <c r="O71" s="95"/>
      <c r="P71" s="95"/>
      <c r="Q71" s="95"/>
      <c r="R71" s="95"/>
      <c r="S71" s="95"/>
      <c r="T71" s="95"/>
      <c r="U71" s="95"/>
      <c r="V71" s="95"/>
      <c r="W71" s="95"/>
      <c r="X71" s="95"/>
      <c r="Y71" s="93"/>
      <c r="Z71" s="93"/>
      <c r="AA71" s="93"/>
      <c r="AB71" s="125"/>
      <c r="AC71" s="125"/>
      <c r="AD71" s="85"/>
      <c r="AE71" s="85"/>
      <c r="AF71" s="85"/>
      <c r="AG71" s="85"/>
      <c r="AH71" s="85"/>
      <c r="AI71" s="85"/>
      <c r="AJ71" s="85"/>
      <c r="AK71" s="85"/>
      <c r="AL71" s="85"/>
      <c r="AM71" s="85"/>
      <c r="AN71" s="85"/>
      <c r="AO71" s="85"/>
      <c r="AP71" s="85"/>
      <c r="AQ71" s="87"/>
      <c r="AR71" s="87"/>
      <c r="AS71" s="87"/>
      <c r="AT71" s="87"/>
      <c r="AU71" s="87"/>
    </row>
    <row r="72" spans="2:47" ht="24.95" customHeight="1">
      <c r="B72" s="554"/>
      <c r="C72" s="258" t="s">
        <v>212</v>
      </c>
      <c r="D72" s="461"/>
      <c r="E72" s="285" t="s">
        <v>362</v>
      </c>
      <c r="F72" s="95"/>
      <c r="G72" s="130"/>
      <c r="H72" s="131"/>
      <c r="I72" s="229"/>
      <c r="J72" s="95"/>
      <c r="K72" s="95"/>
      <c r="L72" s="95"/>
      <c r="M72" s="95"/>
      <c r="N72" s="95"/>
      <c r="O72" s="95"/>
      <c r="P72" s="95"/>
      <c r="Q72" s="95"/>
      <c r="R72" s="95"/>
      <c r="S72" s="95"/>
      <c r="T72" s="95"/>
      <c r="U72" s="95"/>
      <c r="V72" s="95"/>
      <c r="W72" s="95"/>
      <c r="X72" s="95"/>
      <c r="Y72" s="93"/>
      <c r="Z72" s="93"/>
      <c r="AA72" s="93"/>
      <c r="AB72" s="125"/>
      <c r="AC72" s="125"/>
      <c r="AD72" s="85"/>
      <c r="AE72" s="85"/>
      <c r="AF72" s="85"/>
      <c r="AG72" s="85"/>
      <c r="AH72" s="85"/>
      <c r="AI72" s="85"/>
      <c r="AJ72" s="85"/>
      <c r="AK72" s="85"/>
      <c r="AL72" s="85"/>
      <c r="AM72" s="85"/>
      <c r="AN72" s="85"/>
      <c r="AO72" s="85"/>
      <c r="AP72" s="85"/>
      <c r="AQ72" s="87"/>
      <c r="AR72" s="87"/>
      <c r="AS72" s="87"/>
      <c r="AT72" s="87"/>
      <c r="AU72" s="87"/>
    </row>
    <row r="73" spans="2:47" ht="24.95" customHeight="1">
      <c r="B73" s="554"/>
      <c r="C73" s="258" t="s">
        <v>213</v>
      </c>
      <c r="D73" s="287">
        <f>MIN(D72,D71)</f>
        <v>0</v>
      </c>
      <c r="E73" s="286" t="s">
        <v>230</v>
      </c>
      <c r="F73" s="95"/>
      <c r="G73" s="130"/>
      <c r="H73" s="131"/>
      <c r="I73" s="229"/>
      <c r="J73" s="95"/>
      <c r="K73" s="95"/>
      <c r="L73" s="95"/>
      <c r="M73" s="95"/>
      <c r="N73" s="95"/>
      <c r="O73" s="95"/>
      <c r="P73" s="95"/>
      <c r="Q73" s="95"/>
      <c r="R73" s="95"/>
      <c r="S73" s="95"/>
      <c r="T73" s="95"/>
      <c r="U73" s="95"/>
      <c r="V73" s="95"/>
      <c r="W73" s="95"/>
      <c r="X73" s="95"/>
      <c r="Y73" s="93"/>
      <c r="Z73" s="93"/>
      <c r="AA73" s="93"/>
      <c r="AB73" s="125"/>
      <c r="AC73" s="125"/>
      <c r="AD73" s="85"/>
      <c r="AE73" s="85"/>
      <c r="AF73" s="85"/>
      <c r="AG73" s="85"/>
      <c r="AH73" s="85"/>
      <c r="AI73" s="85"/>
      <c r="AJ73" s="85"/>
      <c r="AK73" s="85"/>
      <c r="AL73" s="85"/>
      <c r="AM73" s="85"/>
      <c r="AN73" s="85"/>
      <c r="AO73" s="85"/>
      <c r="AP73" s="85"/>
      <c r="AQ73" s="87"/>
      <c r="AR73" s="87"/>
      <c r="AS73" s="87"/>
      <c r="AT73" s="87"/>
      <c r="AU73" s="87"/>
    </row>
    <row r="74" spans="2:47" ht="24.95" customHeight="1" thickBot="1">
      <c r="B74" s="555"/>
      <c r="C74" s="259" t="s">
        <v>214</v>
      </c>
      <c r="D74" s="288">
        <f>D73</f>
        <v>0</v>
      </c>
      <c r="E74" s="452" t="s">
        <v>229</v>
      </c>
      <c r="F74" s="95"/>
      <c r="G74" s="130"/>
      <c r="H74" s="131"/>
      <c r="I74" s="229"/>
      <c r="J74" s="95"/>
      <c r="K74" s="95"/>
      <c r="L74" s="95"/>
      <c r="M74" s="95"/>
      <c r="N74" s="95"/>
      <c r="O74" s="95"/>
      <c r="P74" s="95"/>
      <c r="Q74" s="95"/>
      <c r="R74" s="95"/>
      <c r="S74" s="95"/>
      <c r="T74" s="95"/>
      <c r="U74" s="95"/>
      <c r="V74" s="95"/>
      <c r="W74" s="95"/>
      <c r="X74" s="95"/>
      <c r="Y74" s="93"/>
      <c r="Z74" s="93"/>
      <c r="AA74" s="93"/>
      <c r="AB74" s="125"/>
      <c r="AC74" s="125"/>
      <c r="AD74" s="85"/>
      <c r="AE74" s="85"/>
      <c r="AF74" s="85"/>
      <c r="AG74" s="85"/>
      <c r="AH74" s="85"/>
      <c r="AI74" s="85"/>
      <c r="AJ74" s="85"/>
      <c r="AK74" s="85"/>
      <c r="AL74" s="85"/>
      <c r="AM74" s="85"/>
      <c r="AN74" s="85"/>
      <c r="AO74" s="85"/>
      <c r="AP74" s="85"/>
      <c r="AQ74" s="87"/>
      <c r="AR74" s="87"/>
      <c r="AS74" s="87"/>
      <c r="AT74" s="87"/>
      <c r="AU74" s="87"/>
    </row>
    <row r="75" spans="2:47" ht="24.95" customHeight="1">
      <c r="B75" s="556" t="s">
        <v>233</v>
      </c>
      <c r="C75" s="453" t="s">
        <v>206</v>
      </c>
      <c r="D75" s="454"/>
      <c r="E75" s="455" t="s">
        <v>227</v>
      </c>
      <c r="F75" s="95"/>
      <c r="G75" s="130"/>
      <c r="H75" s="131"/>
      <c r="I75" s="229"/>
      <c r="J75" s="95"/>
      <c r="K75" s="95"/>
      <c r="L75" s="95"/>
      <c r="M75" s="95"/>
      <c r="N75" s="95"/>
      <c r="O75" s="95"/>
      <c r="P75" s="95"/>
      <c r="Q75" s="95"/>
      <c r="R75" s="95"/>
      <c r="S75" s="95"/>
      <c r="T75" s="95"/>
      <c r="U75" s="95"/>
      <c r="V75" s="95"/>
      <c r="W75" s="95"/>
      <c r="X75" s="95"/>
      <c r="Y75" s="93"/>
      <c r="Z75" s="93"/>
      <c r="AA75" s="93"/>
      <c r="AB75" s="125"/>
      <c r="AC75" s="125"/>
      <c r="AD75" s="85"/>
      <c r="AE75" s="85"/>
      <c r="AF75" s="85"/>
      <c r="AG75" s="85"/>
      <c r="AH75" s="85"/>
      <c r="AI75" s="85"/>
      <c r="AJ75" s="85"/>
      <c r="AK75" s="85"/>
      <c r="AL75" s="85"/>
      <c r="AM75" s="85"/>
      <c r="AN75" s="85"/>
      <c r="AO75" s="85"/>
      <c r="AP75" s="85"/>
      <c r="AQ75" s="87"/>
      <c r="AR75" s="87"/>
      <c r="AS75" s="87"/>
      <c r="AT75" s="87"/>
      <c r="AU75" s="87"/>
    </row>
    <row r="76" spans="2:47" ht="24.95" customHeight="1">
      <c r="B76" s="554"/>
      <c r="C76" s="258" t="s">
        <v>207</v>
      </c>
      <c r="D76" s="289"/>
      <c r="E76" s="279">
        <v>6</v>
      </c>
      <c r="F76" s="95"/>
      <c r="G76" s="130"/>
      <c r="H76" s="131"/>
      <c r="I76" s="229"/>
      <c r="J76" s="95"/>
      <c r="K76" s="95"/>
      <c r="L76" s="95"/>
      <c r="M76" s="95"/>
      <c r="N76" s="95"/>
      <c r="O76" s="95"/>
      <c r="P76" s="95"/>
      <c r="Q76" s="95"/>
      <c r="R76" s="95"/>
      <c r="S76" s="95"/>
      <c r="T76" s="95"/>
      <c r="U76" s="95"/>
      <c r="V76" s="95"/>
      <c r="W76" s="95"/>
      <c r="X76" s="95"/>
      <c r="Y76" s="93"/>
      <c r="Z76" s="93"/>
      <c r="AA76" s="93"/>
      <c r="AB76" s="125"/>
      <c r="AC76" s="125"/>
      <c r="AD76" s="85"/>
      <c r="AE76" s="85"/>
      <c r="AF76" s="85"/>
      <c r="AG76" s="85"/>
      <c r="AH76" s="85"/>
      <c r="AI76" s="85"/>
      <c r="AJ76" s="85"/>
      <c r="AK76" s="85"/>
      <c r="AL76" s="85"/>
      <c r="AM76" s="85"/>
      <c r="AN76" s="85"/>
      <c r="AO76" s="85"/>
      <c r="AP76" s="85"/>
      <c r="AQ76" s="87"/>
      <c r="AR76" s="87"/>
      <c r="AS76" s="87"/>
      <c r="AT76" s="87"/>
      <c r="AU76" s="87"/>
    </row>
    <row r="77" spans="2:47" ht="24.95" customHeight="1">
      <c r="B77" s="554"/>
      <c r="C77" s="258" t="s">
        <v>208</v>
      </c>
      <c r="D77" s="282"/>
      <c r="E77" s="279" t="s">
        <v>228</v>
      </c>
      <c r="F77" s="95"/>
      <c r="G77" s="130"/>
      <c r="H77" s="131"/>
      <c r="I77" s="229"/>
      <c r="J77" s="95"/>
      <c r="K77" s="95"/>
      <c r="L77" s="95"/>
      <c r="M77" s="95"/>
      <c r="N77" s="95"/>
      <c r="O77" s="95"/>
      <c r="P77" s="95"/>
      <c r="Q77" s="95"/>
      <c r="R77" s="95"/>
      <c r="S77" s="95"/>
      <c r="T77" s="95"/>
      <c r="U77" s="95"/>
      <c r="V77" s="95"/>
      <c r="W77" s="95"/>
      <c r="X77" s="95"/>
      <c r="Y77" s="93"/>
      <c r="Z77" s="93"/>
      <c r="AA77" s="93"/>
      <c r="AB77" s="125"/>
      <c r="AC77" s="125"/>
      <c r="AD77" s="85"/>
      <c r="AE77" s="85"/>
      <c r="AF77" s="85"/>
      <c r="AG77" s="85"/>
      <c r="AH77" s="85"/>
      <c r="AI77" s="85"/>
      <c r="AJ77" s="85"/>
      <c r="AK77" s="85"/>
      <c r="AL77" s="85"/>
      <c r="AM77" s="85"/>
      <c r="AN77" s="85"/>
      <c r="AO77" s="85"/>
      <c r="AP77" s="85"/>
      <c r="AQ77" s="87"/>
      <c r="AR77" s="87"/>
      <c r="AS77" s="87"/>
      <c r="AT77" s="87"/>
      <c r="AU77" s="87"/>
    </row>
    <row r="78" spans="2:47" ht="24.95" customHeight="1">
      <c r="B78" s="554"/>
      <c r="C78" s="258" t="s">
        <v>210</v>
      </c>
      <c r="D78" s="282" t="s">
        <v>215</v>
      </c>
      <c r="E78" s="284">
        <v>45071</v>
      </c>
      <c r="F78" s="95"/>
      <c r="G78" s="130"/>
      <c r="H78" s="131"/>
      <c r="I78" s="229"/>
      <c r="J78" s="95"/>
      <c r="K78" s="95"/>
      <c r="L78" s="95"/>
      <c r="M78" s="95"/>
      <c r="N78" s="95"/>
      <c r="O78" s="95"/>
      <c r="P78" s="95"/>
      <c r="Q78" s="95"/>
      <c r="R78" s="95"/>
      <c r="S78" s="95"/>
      <c r="T78" s="95"/>
      <c r="U78" s="95"/>
      <c r="V78" s="95"/>
      <c r="W78" s="95"/>
      <c r="X78" s="95"/>
      <c r="Y78" s="93"/>
      <c r="Z78" s="93"/>
      <c r="AA78" s="93"/>
      <c r="AB78" s="125"/>
      <c r="AC78" s="125"/>
      <c r="AD78" s="85"/>
      <c r="AE78" s="85"/>
      <c r="AF78" s="85"/>
      <c r="AG78" s="85"/>
      <c r="AH78" s="85"/>
      <c r="AI78" s="85"/>
      <c r="AJ78" s="85"/>
      <c r="AK78" s="85"/>
      <c r="AL78" s="85"/>
      <c r="AM78" s="85"/>
      <c r="AN78" s="85"/>
      <c r="AO78" s="85"/>
      <c r="AP78" s="85"/>
      <c r="AQ78" s="87"/>
      <c r="AR78" s="87"/>
      <c r="AS78" s="87"/>
      <c r="AT78" s="87"/>
      <c r="AU78" s="87"/>
    </row>
    <row r="79" spans="2:47" ht="24.95" customHeight="1">
      <c r="B79" s="554"/>
      <c r="C79" s="258" t="s">
        <v>211</v>
      </c>
      <c r="D79" s="287"/>
      <c r="E79" s="285">
        <v>200000</v>
      </c>
      <c r="F79" s="95"/>
      <c r="G79" s="130"/>
      <c r="H79" s="131"/>
      <c r="I79" s="229"/>
      <c r="J79" s="95"/>
      <c r="K79" s="95"/>
      <c r="L79" s="95"/>
      <c r="M79" s="95"/>
      <c r="N79" s="95"/>
      <c r="O79" s="95"/>
      <c r="P79" s="95"/>
      <c r="Q79" s="95"/>
      <c r="R79" s="95"/>
      <c r="S79" s="95"/>
      <c r="T79" s="95"/>
      <c r="U79" s="95"/>
      <c r="V79" s="95"/>
      <c r="W79" s="95"/>
      <c r="X79" s="95"/>
      <c r="Y79" s="93"/>
      <c r="Z79" s="93"/>
      <c r="AA79" s="93"/>
      <c r="AB79" s="125"/>
      <c r="AC79" s="125"/>
      <c r="AD79" s="85"/>
      <c r="AE79" s="85"/>
      <c r="AF79" s="85"/>
      <c r="AG79" s="85"/>
      <c r="AH79" s="85"/>
      <c r="AI79" s="85"/>
      <c r="AJ79" s="85"/>
      <c r="AK79" s="85"/>
      <c r="AL79" s="85"/>
      <c r="AM79" s="85"/>
      <c r="AN79" s="85"/>
      <c r="AO79" s="85"/>
      <c r="AP79" s="85"/>
      <c r="AQ79" s="87"/>
      <c r="AR79" s="87"/>
      <c r="AS79" s="87"/>
      <c r="AT79" s="87"/>
      <c r="AU79" s="87"/>
    </row>
    <row r="80" spans="2:47" ht="24.95" customHeight="1">
      <c r="B80" s="554"/>
      <c r="C80" s="258" t="s">
        <v>212</v>
      </c>
      <c r="D80" s="489"/>
      <c r="E80" s="285" t="s">
        <v>362</v>
      </c>
      <c r="F80" s="95"/>
      <c r="G80" s="130"/>
      <c r="H80" s="131"/>
      <c r="I80" s="229"/>
      <c r="J80" s="95"/>
      <c r="K80" s="95"/>
      <c r="L80" s="95"/>
      <c r="M80" s="95"/>
      <c r="N80" s="95"/>
      <c r="O80" s="95"/>
      <c r="P80" s="95"/>
      <c r="Q80" s="95"/>
      <c r="R80" s="95"/>
      <c r="S80" s="95"/>
      <c r="T80" s="95"/>
      <c r="U80" s="95"/>
      <c r="V80" s="95"/>
      <c r="W80" s="95"/>
      <c r="X80" s="95"/>
      <c r="Y80" s="93"/>
      <c r="Z80" s="93"/>
      <c r="AA80" s="93"/>
      <c r="AB80" s="125"/>
      <c r="AC80" s="125"/>
      <c r="AD80" s="85"/>
      <c r="AE80" s="85"/>
      <c r="AF80" s="85"/>
      <c r="AG80" s="85"/>
      <c r="AH80" s="85"/>
      <c r="AI80" s="85"/>
      <c r="AJ80" s="85"/>
      <c r="AK80" s="85"/>
      <c r="AL80" s="85"/>
      <c r="AM80" s="85"/>
      <c r="AN80" s="85"/>
      <c r="AO80" s="85"/>
      <c r="AP80" s="85"/>
      <c r="AQ80" s="87"/>
      <c r="AR80" s="87"/>
      <c r="AS80" s="87"/>
      <c r="AT80" s="87"/>
      <c r="AU80" s="87"/>
    </row>
    <row r="81" spans="2:47" ht="24.95" customHeight="1">
      <c r="B81" s="554"/>
      <c r="C81" s="258" t="s">
        <v>213</v>
      </c>
      <c r="D81" s="459">
        <f>MIN(D80,D79)</f>
        <v>0</v>
      </c>
      <c r="E81" s="286" t="s">
        <v>230</v>
      </c>
      <c r="F81" s="95"/>
      <c r="G81" s="130"/>
      <c r="H81" s="131"/>
      <c r="I81" s="229"/>
      <c r="J81" s="95"/>
      <c r="K81" s="95"/>
      <c r="L81" s="95"/>
      <c r="M81" s="95"/>
      <c r="N81" s="95"/>
      <c r="O81" s="95"/>
      <c r="P81" s="95"/>
      <c r="Q81" s="95"/>
      <c r="R81" s="95"/>
      <c r="S81" s="95"/>
      <c r="T81" s="95"/>
      <c r="U81" s="95"/>
      <c r="V81" s="95"/>
      <c r="W81" s="95"/>
      <c r="X81" s="95"/>
      <c r="Y81" s="93"/>
      <c r="Z81" s="93"/>
      <c r="AA81" s="93"/>
      <c r="AB81" s="125"/>
      <c r="AC81" s="125"/>
      <c r="AD81" s="85"/>
      <c r="AE81" s="85"/>
      <c r="AF81" s="85"/>
      <c r="AG81" s="85"/>
      <c r="AH81" s="85"/>
      <c r="AI81" s="85"/>
      <c r="AJ81" s="85"/>
      <c r="AK81" s="85"/>
      <c r="AL81" s="85"/>
      <c r="AM81" s="85"/>
      <c r="AN81" s="85"/>
      <c r="AO81" s="85"/>
      <c r="AP81" s="85"/>
      <c r="AQ81" s="87"/>
      <c r="AR81" s="87"/>
      <c r="AS81" s="87"/>
      <c r="AT81" s="87"/>
      <c r="AU81" s="87"/>
    </row>
    <row r="82" spans="2:47" ht="24.95" customHeight="1" thickBot="1">
      <c r="B82" s="555"/>
      <c r="C82" s="259" t="s">
        <v>214</v>
      </c>
      <c r="D82" s="460">
        <f>D81</f>
        <v>0</v>
      </c>
      <c r="E82" s="452" t="s">
        <v>229</v>
      </c>
      <c r="F82" s="95"/>
      <c r="G82" s="130"/>
      <c r="H82" s="131"/>
      <c r="I82" s="229"/>
      <c r="J82" s="95"/>
      <c r="K82" s="95"/>
      <c r="L82" s="95"/>
      <c r="M82" s="95"/>
      <c r="N82" s="95"/>
      <c r="O82" s="95"/>
      <c r="P82" s="95"/>
      <c r="Q82" s="95"/>
      <c r="R82" s="95"/>
      <c r="S82" s="95"/>
      <c r="T82" s="95"/>
      <c r="U82" s="95"/>
      <c r="V82" s="95"/>
      <c r="W82" s="95"/>
      <c r="X82" s="95"/>
      <c r="Y82" s="93"/>
      <c r="Z82" s="93"/>
      <c r="AA82" s="93"/>
      <c r="AB82" s="125"/>
      <c r="AC82" s="125"/>
      <c r="AD82" s="85"/>
      <c r="AE82" s="85"/>
      <c r="AF82" s="85"/>
      <c r="AG82" s="85"/>
      <c r="AH82" s="85"/>
      <c r="AI82" s="85"/>
      <c r="AJ82" s="85"/>
      <c r="AK82" s="85"/>
      <c r="AL82" s="85"/>
      <c r="AM82" s="85"/>
      <c r="AN82" s="85"/>
      <c r="AO82" s="85"/>
      <c r="AP82" s="85"/>
      <c r="AQ82" s="87"/>
      <c r="AR82" s="87"/>
      <c r="AS82" s="87"/>
      <c r="AT82" s="87"/>
      <c r="AU82" s="87"/>
    </row>
    <row r="83" spans="2:47" ht="24.95" customHeight="1">
      <c r="B83" s="556" t="s">
        <v>234</v>
      </c>
      <c r="C83" s="453" t="s">
        <v>206</v>
      </c>
      <c r="D83" s="454"/>
      <c r="E83" s="455" t="s">
        <v>227</v>
      </c>
      <c r="F83" s="95"/>
      <c r="G83" s="130"/>
      <c r="H83" s="131"/>
      <c r="I83" s="229"/>
      <c r="J83" s="95"/>
      <c r="K83" s="95"/>
      <c r="L83" s="95"/>
      <c r="M83" s="95"/>
      <c r="N83" s="95"/>
      <c r="O83" s="95"/>
      <c r="P83" s="95"/>
      <c r="Q83" s="95"/>
      <c r="R83" s="95"/>
      <c r="S83" s="95"/>
      <c r="T83" s="95"/>
      <c r="U83" s="95"/>
      <c r="V83" s="95"/>
      <c r="W83" s="95"/>
      <c r="X83" s="95"/>
      <c r="Y83" s="93"/>
      <c r="Z83" s="93"/>
      <c r="AA83" s="93"/>
      <c r="AB83" s="125"/>
      <c r="AC83" s="125"/>
      <c r="AD83" s="85"/>
      <c r="AE83" s="85"/>
      <c r="AF83" s="85"/>
      <c r="AG83" s="85"/>
      <c r="AH83" s="85"/>
      <c r="AI83" s="85"/>
      <c r="AJ83" s="85"/>
      <c r="AK83" s="85"/>
      <c r="AL83" s="85"/>
      <c r="AM83" s="85"/>
      <c r="AN83" s="85"/>
      <c r="AO83" s="85"/>
      <c r="AP83" s="85"/>
      <c r="AQ83" s="87"/>
      <c r="AR83" s="87"/>
      <c r="AS83" s="87"/>
      <c r="AT83" s="87"/>
      <c r="AU83" s="87"/>
    </row>
    <row r="84" spans="2:47" ht="24.95" customHeight="1">
      <c r="B84" s="554"/>
      <c r="C84" s="258" t="s">
        <v>207</v>
      </c>
      <c r="D84" s="289"/>
      <c r="E84" s="279">
        <v>6</v>
      </c>
      <c r="F84" s="95"/>
      <c r="G84" s="130"/>
      <c r="H84" s="131"/>
      <c r="I84" s="229"/>
      <c r="J84" s="95"/>
      <c r="K84" s="95"/>
      <c r="L84" s="95"/>
      <c r="M84" s="95"/>
      <c r="N84" s="95"/>
      <c r="O84" s="95"/>
      <c r="P84" s="95"/>
      <c r="Q84" s="95"/>
      <c r="R84" s="95"/>
      <c r="S84" s="95"/>
      <c r="T84" s="95"/>
      <c r="U84" s="95"/>
      <c r="V84" s="95"/>
      <c r="W84" s="95"/>
      <c r="X84" s="95"/>
      <c r="Y84" s="93"/>
      <c r="Z84" s="93"/>
      <c r="AA84" s="93"/>
      <c r="AB84" s="125"/>
      <c r="AC84" s="125"/>
      <c r="AD84" s="85"/>
      <c r="AE84" s="85"/>
      <c r="AF84" s="85"/>
      <c r="AG84" s="85"/>
      <c r="AH84" s="85"/>
      <c r="AI84" s="85"/>
      <c r="AJ84" s="85"/>
      <c r="AK84" s="85"/>
      <c r="AL84" s="85"/>
      <c r="AM84" s="85"/>
      <c r="AN84" s="85"/>
      <c r="AO84" s="85"/>
      <c r="AP84" s="85"/>
      <c r="AQ84" s="87"/>
      <c r="AR84" s="87"/>
      <c r="AS84" s="87"/>
      <c r="AT84" s="87"/>
      <c r="AU84" s="87"/>
    </row>
    <row r="85" spans="2:47" ht="24.95" customHeight="1">
      <c r="B85" s="554"/>
      <c r="C85" s="258" t="s">
        <v>208</v>
      </c>
      <c r="D85" s="282"/>
      <c r="E85" s="279" t="s">
        <v>228</v>
      </c>
      <c r="F85" s="95"/>
      <c r="G85" s="130"/>
      <c r="H85" s="131"/>
      <c r="I85" s="229"/>
      <c r="J85" s="95"/>
      <c r="K85" s="95"/>
      <c r="L85" s="95"/>
      <c r="M85" s="95"/>
      <c r="N85" s="95"/>
      <c r="O85" s="95"/>
      <c r="P85" s="95"/>
      <c r="Q85" s="95"/>
      <c r="R85" s="95"/>
      <c r="S85" s="95"/>
      <c r="T85" s="95"/>
      <c r="U85" s="95"/>
      <c r="V85" s="95"/>
      <c r="W85" s="95"/>
      <c r="X85" s="95"/>
      <c r="Y85" s="93"/>
      <c r="Z85" s="93"/>
      <c r="AA85" s="93"/>
      <c r="AB85" s="125"/>
      <c r="AC85" s="125"/>
      <c r="AD85" s="85"/>
      <c r="AE85" s="85"/>
      <c r="AF85" s="85"/>
      <c r="AG85" s="85"/>
      <c r="AH85" s="85"/>
      <c r="AI85" s="85"/>
      <c r="AJ85" s="85"/>
      <c r="AK85" s="85"/>
      <c r="AL85" s="85"/>
      <c r="AM85" s="85"/>
      <c r="AN85" s="85"/>
      <c r="AO85" s="85"/>
      <c r="AP85" s="85"/>
      <c r="AQ85" s="87"/>
      <c r="AR85" s="87"/>
      <c r="AS85" s="87"/>
      <c r="AT85" s="87"/>
      <c r="AU85" s="87"/>
    </row>
    <row r="86" spans="2:47" ht="24.95" customHeight="1">
      <c r="B86" s="554"/>
      <c r="C86" s="258" t="s">
        <v>210</v>
      </c>
      <c r="D86" s="282" t="s">
        <v>215</v>
      </c>
      <c r="E86" s="284">
        <v>45071</v>
      </c>
      <c r="F86" s="95"/>
      <c r="G86" s="130"/>
      <c r="H86" s="131"/>
      <c r="I86" s="229"/>
      <c r="J86" s="95"/>
      <c r="K86" s="95"/>
      <c r="L86" s="95"/>
      <c r="M86" s="95"/>
      <c r="N86" s="95"/>
      <c r="O86" s="95"/>
      <c r="P86" s="95"/>
      <c r="Q86" s="95"/>
      <c r="R86" s="95"/>
      <c r="S86" s="95"/>
      <c r="T86" s="95"/>
      <c r="U86" s="95"/>
      <c r="V86" s="95"/>
      <c r="W86" s="95"/>
      <c r="X86" s="95"/>
      <c r="Y86" s="93"/>
      <c r="Z86" s="93"/>
      <c r="AA86" s="93"/>
      <c r="AB86" s="125"/>
      <c r="AC86" s="125"/>
      <c r="AD86" s="85"/>
      <c r="AE86" s="85"/>
      <c r="AF86" s="85"/>
      <c r="AG86" s="85"/>
      <c r="AH86" s="85"/>
      <c r="AI86" s="85"/>
      <c r="AJ86" s="85"/>
      <c r="AK86" s="85"/>
      <c r="AL86" s="85"/>
      <c r="AM86" s="85"/>
      <c r="AN86" s="85"/>
      <c r="AO86" s="85"/>
      <c r="AP86" s="85"/>
      <c r="AQ86" s="87"/>
      <c r="AR86" s="87"/>
      <c r="AS86" s="87"/>
      <c r="AT86" s="87"/>
      <c r="AU86" s="87"/>
    </row>
    <row r="87" spans="2:47" ht="24.95" customHeight="1">
      <c r="B87" s="554"/>
      <c r="C87" s="258" t="s">
        <v>211</v>
      </c>
      <c r="D87" s="287"/>
      <c r="E87" s="285">
        <v>200000</v>
      </c>
      <c r="F87" s="95"/>
      <c r="G87" s="130"/>
      <c r="H87" s="131"/>
      <c r="I87" s="229"/>
      <c r="J87" s="95"/>
      <c r="K87" s="95"/>
      <c r="L87" s="95"/>
      <c r="M87" s="95"/>
      <c r="N87" s="95"/>
      <c r="O87" s="95"/>
      <c r="P87" s="95"/>
      <c r="Q87" s="95"/>
      <c r="R87" s="95"/>
      <c r="S87" s="95"/>
      <c r="T87" s="95"/>
      <c r="U87" s="95"/>
      <c r="V87" s="95"/>
      <c r="W87" s="95"/>
      <c r="X87" s="95"/>
      <c r="Y87" s="93"/>
      <c r="Z87" s="93"/>
      <c r="AA87" s="93"/>
      <c r="AB87" s="125"/>
      <c r="AC87" s="125"/>
      <c r="AD87" s="85"/>
      <c r="AE87" s="85"/>
      <c r="AF87" s="85"/>
      <c r="AG87" s="85"/>
      <c r="AH87" s="85"/>
      <c r="AI87" s="85"/>
      <c r="AJ87" s="85"/>
      <c r="AK87" s="85"/>
      <c r="AL87" s="85"/>
      <c r="AM87" s="85"/>
      <c r="AN87" s="85"/>
      <c r="AO87" s="85"/>
      <c r="AP87" s="85"/>
      <c r="AQ87" s="87"/>
      <c r="AR87" s="87"/>
      <c r="AS87" s="87"/>
      <c r="AT87" s="87"/>
      <c r="AU87" s="87"/>
    </row>
    <row r="88" spans="2:47" ht="24.95" customHeight="1">
      <c r="B88" s="554"/>
      <c r="C88" s="258" t="s">
        <v>212</v>
      </c>
      <c r="D88" s="489"/>
      <c r="E88" s="285" t="s">
        <v>362</v>
      </c>
      <c r="F88" s="95"/>
      <c r="G88" s="130"/>
      <c r="H88" s="131"/>
      <c r="I88" s="229"/>
      <c r="J88" s="95"/>
      <c r="K88" s="95"/>
      <c r="L88" s="95"/>
      <c r="M88" s="95"/>
      <c r="N88" s="95"/>
      <c r="O88" s="95"/>
      <c r="P88" s="95"/>
      <c r="Q88" s="95"/>
      <c r="R88" s="95"/>
      <c r="S88" s="95"/>
      <c r="T88" s="95"/>
      <c r="U88" s="95"/>
      <c r="V88" s="95"/>
      <c r="W88" s="95"/>
      <c r="X88" s="95"/>
      <c r="Y88" s="93"/>
      <c r="Z88" s="93"/>
      <c r="AA88" s="93"/>
      <c r="AB88" s="125"/>
      <c r="AC88" s="125"/>
      <c r="AD88" s="85"/>
      <c r="AE88" s="85"/>
      <c r="AF88" s="85"/>
      <c r="AG88" s="85"/>
      <c r="AH88" s="85"/>
      <c r="AI88" s="85"/>
      <c r="AJ88" s="85"/>
      <c r="AK88" s="85"/>
      <c r="AL88" s="85"/>
      <c r="AM88" s="85"/>
      <c r="AN88" s="85"/>
      <c r="AO88" s="85"/>
      <c r="AP88" s="85"/>
      <c r="AQ88" s="87"/>
      <c r="AR88" s="87"/>
      <c r="AS88" s="87"/>
      <c r="AT88" s="87"/>
      <c r="AU88" s="87"/>
    </row>
    <row r="89" spans="2:47" ht="24.95" customHeight="1">
      <c r="B89" s="554"/>
      <c r="C89" s="258" t="s">
        <v>213</v>
      </c>
      <c r="D89" s="459">
        <f>MIN(D88,D87)</f>
        <v>0</v>
      </c>
      <c r="E89" s="286" t="s">
        <v>230</v>
      </c>
      <c r="F89" s="95"/>
      <c r="G89" s="130"/>
      <c r="H89" s="131"/>
      <c r="I89" s="229"/>
      <c r="J89" s="95"/>
      <c r="K89" s="95"/>
      <c r="L89" s="95"/>
      <c r="M89" s="95"/>
      <c r="N89" s="95"/>
      <c r="O89" s="95"/>
      <c r="P89" s="95"/>
      <c r="Q89" s="95"/>
      <c r="R89" s="95"/>
      <c r="S89" s="95"/>
      <c r="T89" s="95"/>
      <c r="U89" s="95"/>
      <c r="V89" s="95"/>
      <c r="W89" s="95"/>
      <c r="X89" s="95"/>
      <c r="Y89" s="93"/>
      <c r="Z89" s="93"/>
      <c r="AA89" s="93"/>
      <c r="AB89" s="125"/>
      <c r="AC89" s="125"/>
      <c r="AD89" s="85"/>
      <c r="AE89" s="85"/>
      <c r="AF89" s="85"/>
      <c r="AG89" s="85"/>
      <c r="AH89" s="85"/>
      <c r="AI89" s="85"/>
      <c r="AJ89" s="85"/>
      <c r="AK89" s="85"/>
      <c r="AL89" s="85"/>
      <c r="AM89" s="85"/>
      <c r="AN89" s="85"/>
      <c r="AO89" s="85"/>
      <c r="AP89" s="85"/>
      <c r="AQ89" s="87"/>
      <c r="AR89" s="87"/>
      <c r="AS89" s="87"/>
      <c r="AT89" s="87"/>
      <c r="AU89" s="87"/>
    </row>
    <row r="90" spans="2:47" ht="24.95" customHeight="1" thickBot="1">
      <c r="B90" s="555"/>
      <c r="C90" s="259" t="s">
        <v>214</v>
      </c>
      <c r="D90" s="460">
        <f>D89</f>
        <v>0</v>
      </c>
      <c r="E90" s="452" t="s">
        <v>229</v>
      </c>
      <c r="F90" s="95"/>
      <c r="G90" s="130"/>
      <c r="H90" s="131"/>
      <c r="I90" s="229"/>
      <c r="J90" s="95"/>
      <c r="K90" s="95"/>
      <c r="L90" s="95"/>
      <c r="M90" s="95"/>
      <c r="N90" s="95"/>
      <c r="O90" s="95"/>
      <c r="P90" s="95"/>
      <c r="Q90" s="95"/>
      <c r="R90" s="95"/>
      <c r="S90" s="95"/>
      <c r="T90" s="95"/>
      <c r="U90" s="95"/>
      <c r="V90" s="95"/>
      <c r="W90" s="95"/>
      <c r="X90" s="95"/>
      <c r="Y90" s="93"/>
      <c r="Z90" s="93"/>
      <c r="AA90" s="93"/>
      <c r="AB90" s="125"/>
      <c r="AC90" s="125"/>
      <c r="AD90" s="85"/>
      <c r="AE90" s="85"/>
      <c r="AF90" s="85"/>
      <c r="AG90" s="85"/>
      <c r="AH90" s="85"/>
      <c r="AI90" s="85"/>
      <c r="AJ90" s="85"/>
      <c r="AK90" s="85"/>
      <c r="AL90" s="85"/>
      <c r="AM90" s="85"/>
      <c r="AN90" s="85"/>
      <c r="AO90" s="85"/>
      <c r="AP90" s="85"/>
      <c r="AQ90" s="87"/>
      <c r="AR90" s="87"/>
      <c r="AS90" s="87"/>
      <c r="AT90" s="87"/>
      <c r="AU90" s="87"/>
    </row>
  </sheetData>
  <mergeCells count="13">
    <mergeCell ref="B27:B34"/>
    <mergeCell ref="B2:E2"/>
    <mergeCell ref="B4:C4"/>
    <mergeCell ref="B5:B10"/>
    <mergeCell ref="B11:B18"/>
    <mergeCell ref="B19:B26"/>
    <mergeCell ref="B83:B90"/>
    <mergeCell ref="B35:B42"/>
    <mergeCell ref="B43:B50"/>
    <mergeCell ref="B51:B58"/>
    <mergeCell ref="B59:B66"/>
    <mergeCell ref="B67:B74"/>
    <mergeCell ref="B75:B82"/>
  </mergeCells>
  <phoneticPr fontId="1"/>
  <dataValidations count="1">
    <dataValidation type="list" allowBlank="1" showInputMessage="1" showErrorMessage="1" sqref="D7" xr:uid="{6E9E7364-F859-4973-B048-70B6B6EF5D24}">
      <formula1>$H$6:$H$10</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rowBreaks count="3" manualBreakCount="3">
    <brk id="18" min="1" max="4" man="1"/>
    <brk id="34" min="1" max="4" man="1"/>
    <brk id="66" min="1"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43</vt:i4>
      </vt:variant>
    </vt:vector>
  </HeadingPairs>
  <TitlesOfParts>
    <vt:vector size="87" baseType="lpstr">
      <vt:lpstr>基本情報</vt:lpstr>
      <vt:lpstr>事業所情報</vt:lpstr>
      <vt:lpstr>事業所情報 (2)</vt:lpstr>
      <vt:lpstr>事業所情報 (3)</vt:lpstr>
      <vt:lpstr>事業所情報 (4)</vt:lpstr>
      <vt:lpstr>事業所情報 (5)</vt:lpstr>
      <vt:lpstr>事業所情報 (6)</vt:lpstr>
      <vt:lpstr>事業所情報 (7)</vt:lpstr>
      <vt:lpstr>事業所情報 (8)</vt:lpstr>
      <vt:lpstr>事業所情報 (9)</vt:lpstr>
      <vt:lpstr>事業所情報 (10)</vt:lpstr>
      <vt:lpstr>これより右のシートは入力不要</vt:lpstr>
      <vt:lpstr>①申請書</vt:lpstr>
      <vt:lpstr>②予算書</vt:lpstr>
      <vt:lpstr>③別紙１（総括表）</vt:lpstr>
      <vt:lpstr>事業所シート</vt:lpstr>
      <vt:lpstr>事業所シート (2)</vt:lpstr>
      <vt:lpstr>事業所シート (3)</vt:lpstr>
      <vt:lpstr>事業所シート (4)</vt:lpstr>
      <vt:lpstr>事業所シート (5)</vt:lpstr>
      <vt:lpstr>事業所シート (6)</vt:lpstr>
      <vt:lpstr>事業所シート (7)</vt:lpstr>
      <vt:lpstr>事業所シート (8)</vt:lpstr>
      <vt:lpstr>事業所シート (9)</vt:lpstr>
      <vt:lpstr>事業所シート (10)</vt:lpstr>
      <vt:lpstr>①実績報告書</vt:lpstr>
      <vt:lpstr>②収支決算書</vt:lpstr>
      <vt:lpstr>④別紙2実績報告（総括表）</vt:lpstr>
      <vt:lpstr>事業所シート（実績）</vt:lpstr>
      <vt:lpstr>事業所シート（実績） (2)</vt:lpstr>
      <vt:lpstr>事業所シート（実績） (3)</vt:lpstr>
      <vt:lpstr>事業所シート（実績） (4)</vt:lpstr>
      <vt:lpstr>事業所シート（実績） (5)</vt:lpstr>
      <vt:lpstr>事業所シート（実績） (6)</vt:lpstr>
      <vt:lpstr>事業所シート（実績） (7)</vt:lpstr>
      <vt:lpstr>事業所シート（実績） (8)</vt:lpstr>
      <vt:lpstr>事業所シート（実績） (9)</vt:lpstr>
      <vt:lpstr>事業所シート（実績） (10)</vt:lpstr>
      <vt:lpstr>⑤誓約書</vt:lpstr>
      <vt:lpstr>⑥債権者登録書</vt:lpstr>
      <vt:lpstr>⑥請求書</vt:lpstr>
      <vt:lpstr>⑦委任状</vt:lpstr>
      <vt:lpstr>作業用</vt:lpstr>
      <vt:lpstr>別紙２－１－４　こどもの安心・安全対策（①間接補助）</vt:lpstr>
      <vt:lpstr>①実績報告書!Print_Area</vt:lpstr>
      <vt:lpstr>①申請書!Print_Area</vt:lpstr>
      <vt:lpstr>②収支決算書!Print_Area</vt:lpstr>
      <vt:lpstr>②予算書!Print_Area</vt:lpstr>
      <vt:lpstr>'③別紙１（総括表）'!Print_Area</vt:lpstr>
      <vt:lpstr>'④別紙2実績報告（総括表）'!Print_Area</vt:lpstr>
      <vt:lpstr>⑤誓約書!Print_Area</vt:lpstr>
      <vt:lpstr>⑥債権者登録書!Print_Area</vt:lpstr>
      <vt:lpstr>⑥請求書!Print_Area</vt:lpstr>
      <vt:lpstr>⑦委任状!Print_Area</vt:lpstr>
      <vt:lpstr>基本情報!Print_Area</vt:lpstr>
      <vt:lpstr>作業用!Print_Area</vt:lpstr>
      <vt:lpstr>事業所シート!Print_Area</vt:lpstr>
      <vt:lpstr>'事業所シート (10)'!Print_Area</vt:lpstr>
      <vt:lpstr>'事業所シート (2)'!Print_Area</vt:lpstr>
      <vt:lpstr>'事業所シート (3)'!Print_Area</vt:lpstr>
      <vt:lpstr>'事業所シート (4)'!Print_Area</vt:lpstr>
      <vt:lpstr>'事業所シート (5)'!Print_Area</vt:lpstr>
      <vt:lpstr>'事業所シート (6)'!Print_Area</vt:lpstr>
      <vt:lpstr>'事業所シート (7)'!Print_Area</vt:lpstr>
      <vt:lpstr>'事業所シート (8)'!Print_Area</vt:lpstr>
      <vt:lpstr>'事業所シート (9)'!Print_Area</vt:lpstr>
      <vt:lpstr>'事業所シート（実績）'!Print_Area</vt:lpstr>
      <vt:lpstr>'事業所シート（実績） (10)'!Print_Area</vt:lpstr>
      <vt:lpstr>'事業所シート（実績） (2)'!Print_Area</vt:lpstr>
      <vt:lpstr>'事業所シート（実績） (3)'!Print_Area</vt:lpstr>
      <vt:lpstr>'事業所シート（実績） (4)'!Print_Area</vt:lpstr>
      <vt:lpstr>'事業所シート（実績） (5)'!Print_Area</vt:lpstr>
      <vt:lpstr>'事業所シート（実績） (6)'!Print_Area</vt:lpstr>
      <vt:lpstr>'事業所シート（実績） (7)'!Print_Area</vt:lpstr>
      <vt:lpstr>'事業所シート（実績） (8)'!Print_Area</vt:lpstr>
      <vt:lpstr>'事業所シート（実績） (9)'!Print_Area</vt:lpstr>
      <vt:lpstr>事業所情報!Print_Area</vt:lpstr>
      <vt:lpstr>'事業所情報 (10)'!Print_Area</vt:lpstr>
      <vt:lpstr>'事業所情報 (2)'!Print_Area</vt:lpstr>
      <vt:lpstr>'事業所情報 (3)'!Print_Area</vt:lpstr>
      <vt:lpstr>'事業所情報 (4)'!Print_Area</vt:lpstr>
      <vt:lpstr>'事業所情報 (5)'!Print_Area</vt:lpstr>
      <vt:lpstr>'事業所情報 (6)'!Print_Area</vt:lpstr>
      <vt:lpstr>'事業所情報 (7)'!Print_Area</vt:lpstr>
      <vt:lpstr>'事業所情報 (8)'!Print_Area</vt:lpstr>
      <vt:lpstr>'事業所情報 (9)'!Print_Area</vt:lpstr>
      <vt:lpstr>'別紙２－１－４　こどもの安心・安全対策（①間接補助）'!Print_Area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2024-03-12T01:19:21Z</cp:lastPrinted>
  <dcterms:created xsi:type="dcterms:W3CDTF">2021-01-20T02:24:54Z</dcterms:created>
  <dcterms:modified xsi:type="dcterms:W3CDTF">2024-05-01T08:28:07Z</dcterms:modified>
</cp:coreProperties>
</file>