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Fs00e\共有フォルダ32\12104087-420こども育成班\◎保育士配置緩和措置\14R7年度以降の対応について（延長）\"/>
    </mc:Choice>
  </mc:AlternateContent>
  <xr:revisionPtr revIDLastSave="0" documentId="13_ncr:1_{C2BC3B07-1330-40C6-A9BE-3F951EB5B046}" xr6:coauthVersionLast="47" xr6:coauthVersionMax="47" xr10:uidLastSave="{00000000-0000-0000-0000-000000000000}"/>
  <bookViews>
    <workbookView xWindow="-120" yWindow="-120" windowWidth="29040" windowHeight="15720" xr2:uid="{C8C841D2-104D-432A-B24E-469BF7E269EF}"/>
  </bookViews>
  <sheets>
    <sheet name="別紙様式２－１" sheetId="1" r:id="rId1"/>
    <sheet name="別紙様式２－２" sheetId="2" r:id="rId2"/>
    <sheet name="別紙様式２－３" sheetId="3" r:id="rId3"/>
    <sheet name="別紙様式２－１ (記載例)" sheetId="8" r:id="rId4"/>
    <sheet name="別紙様式２－２ (記載例)" sheetId="9" r:id="rId5"/>
    <sheet name="別紙様式２－３ (記載例)" sheetId="10" r:id="rId6"/>
    <sheet name="転記用（※触らない）" sheetId="4" r:id="rId7"/>
  </sheets>
  <definedNames>
    <definedName name="_xlnm.Print_Area" localSheetId="0">'別紙様式２－１'!$A$1:$L$32</definedName>
    <definedName name="_xlnm.Print_Area" localSheetId="3">'別紙様式２－１ (記載例)'!$A$1:$L$32</definedName>
    <definedName name="_xlnm.Print_Area" localSheetId="1">'別紙様式２－２'!$A$1:$M$32</definedName>
    <definedName name="_xlnm.Print_Area" localSheetId="4">'別紙様式２－２ (記載例)'!$A$1:$M$32</definedName>
    <definedName name="_xlnm.Print_Area" localSheetId="2">'別紙様式２－３'!$A$1:$P$18</definedName>
    <definedName name="_xlnm.Print_Area" localSheetId="5">'別紙様式２－３ (記載例)'!$A$1:$P$18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2" l="1"/>
  <c r="A22" i="2"/>
  <c r="A24" i="2"/>
  <c r="A26" i="2"/>
  <c r="A28" i="2"/>
  <c r="A30" i="2"/>
  <c r="R16" i="10" l="1"/>
  <c r="N12" i="10"/>
  <c r="I12" i="10"/>
  <c r="F12" i="10"/>
  <c r="C11" i="10"/>
  <c r="R11" i="10" s="1"/>
  <c r="C10" i="10"/>
  <c r="L10" i="10" s="1"/>
  <c r="O10" i="10" s="1"/>
  <c r="C9" i="10"/>
  <c r="R9" i="10" s="1"/>
  <c r="C8" i="10"/>
  <c r="R8" i="10" s="1"/>
  <c r="C7" i="10"/>
  <c r="C6" i="10"/>
  <c r="R6" i="10" s="1"/>
  <c r="K2" i="10"/>
  <c r="A30" i="9"/>
  <c r="A28" i="9"/>
  <c r="A26" i="9"/>
  <c r="A24" i="9"/>
  <c r="A22" i="9"/>
  <c r="F2" i="9"/>
  <c r="C12" i="10" l="1"/>
  <c r="R10" i="10"/>
  <c r="L7" i="10"/>
  <c r="O7" i="10" s="1"/>
  <c r="K11" i="10"/>
  <c r="R7" i="10"/>
  <c r="L11" i="10"/>
  <c r="O11" i="10" s="1"/>
  <c r="L8" i="10"/>
  <c r="O8" i="10" s="1"/>
  <c r="K9" i="10"/>
  <c r="L9" i="10"/>
  <c r="L6" i="10"/>
  <c r="K10" i="10"/>
  <c r="O6" i="10" l="1"/>
  <c r="O12" i="10" s="1"/>
  <c r="R14" i="10" s="1"/>
  <c r="O16" i="10" s="1"/>
  <c r="L12" i="10"/>
  <c r="K12" i="10"/>
  <c r="U3" i="4" l="1"/>
  <c r="S3" i="4"/>
  <c r="F3" i="4"/>
  <c r="Y7" i="4" l="1"/>
  <c r="Y6" i="4"/>
  <c r="Y5" i="4"/>
  <c r="Y4" i="4"/>
  <c r="Y3" i="4"/>
  <c r="X7" i="4"/>
  <c r="X6" i="4"/>
  <c r="X5" i="4"/>
  <c r="X4" i="4"/>
  <c r="X3" i="4"/>
  <c r="R7" i="4"/>
  <c r="R6" i="4"/>
  <c r="R5" i="4"/>
  <c r="R4" i="4"/>
  <c r="R3" i="4"/>
  <c r="W7" i="4" l="1"/>
  <c r="W6" i="4"/>
  <c r="W5" i="4"/>
  <c r="W4" i="4"/>
  <c r="V7" i="4"/>
  <c r="V6" i="4"/>
  <c r="V5" i="4"/>
  <c r="V4" i="4"/>
  <c r="V3" i="4"/>
  <c r="U7" i="4"/>
  <c r="U6" i="4"/>
  <c r="U5" i="4"/>
  <c r="U4" i="4"/>
  <c r="T7" i="4"/>
  <c r="T6" i="4"/>
  <c r="T5" i="4"/>
  <c r="T4" i="4"/>
  <c r="T3" i="4"/>
  <c r="S7" i="4"/>
  <c r="S6" i="4"/>
  <c r="S5" i="4"/>
  <c r="S4" i="4"/>
  <c r="W3" i="4"/>
  <c r="N3" i="4" l="1"/>
  <c r="M3" i="4"/>
  <c r="K2" i="3"/>
  <c r="L3" i="4"/>
  <c r="I3" i="4"/>
  <c r="H3" i="4"/>
  <c r="Q3" i="4" l="1"/>
  <c r="J3" i="4"/>
  <c r="G3" i="4"/>
  <c r="R16" i="3" l="1"/>
  <c r="C11" i="3" l="1"/>
  <c r="C10" i="3"/>
  <c r="C9" i="3"/>
  <c r="L9" i="3" s="1"/>
  <c r="C8" i="3"/>
  <c r="R8" i="3" s="1"/>
  <c r="C7" i="3"/>
  <c r="R7" i="3" s="1"/>
  <c r="C6" i="3"/>
  <c r="R6" i="3" s="1"/>
  <c r="N12" i="3"/>
  <c r="I12" i="3"/>
  <c r="F12" i="3"/>
  <c r="O10" i="3" l="1"/>
  <c r="L10" i="3"/>
  <c r="R11" i="3"/>
  <c r="L11" i="3"/>
  <c r="L7" i="3"/>
  <c r="O7" i="3" s="1"/>
  <c r="K11" i="3"/>
  <c r="O11" i="3"/>
  <c r="R10" i="3"/>
  <c r="K10" i="3"/>
  <c r="R9" i="3"/>
  <c r="K9" i="3"/>
  <c r="L8" i="3"/>
  <c r="O8" i="3" s="1"/>
  <c r="C12" i="3"/>
  <c r="O3" i="4" s="1"/>
  <c r="L6" i="3"/>
  <c r="O6" i="3" s="1"/>
  <c r="K12" i="3" l="1"/>
  <c r="O12" i="3"/>
  <c r="L12" i="3"/>
  <c r="P3" i="4" l="1"/>
  <c r="R14" i="3"/>
  <c r="O16"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F2" authorId="0" shapeId="0" xr:uid="{6BF71BB2-902D-4088-8583-8D0B11809BE8}">
      <text>
        <r>
          <rPr>
            <sz val="9"/>
            <color indexed="81"/>
            <rFont val="MS P ゴシック"/>
            <family val="3"/>
            <charset val="128"/>
          </rPr>
          <t>西暦で記載
（例：2025/4/10）</t>
        </r>
      </text>
    </comment>
    <comment ref="E7" authorId="0" shapeId="0" xr:uid="{18241359-CCF4-4EEE-901F-5B271A72D951}">
      <text>
        <r>
          <rPr>
            <sz val="9"/>
            <color indexed="81"/>
            <rFont val="MS P ゴシック"/>
            <family val="3"/>
            <charset val="128"/>
          </rPr>
          <t>プルダウンで選択</t>
        </r>
      </text>
    </comment>
    <comment ref="F9" authorId="0" shapeId="0" xr:uid="{F59BCB6B-097B-4951-B56A-BDEB94DA47C7}">
      <text>
        <r>
          <rPr>
            <sz val="9"/>
            <color indexed="81"/>
            <rFont val="MS P ゴシック"/>
            <family val="3"/>
            <charset val="128"/>
          </rPr>
          <t>プルダウンで選択</t>
        </r>
      </text>
    </comment>
    <comment ref="G9" authorId="0" shapeId="0" xr:uid="{DBD5C67E-6B01-459C-A377-4F0495F4FAF5}">
      <text>
        <r>
          <rPr>
            <sz val="9"/>
            <color indexed="81"/>
            <rFont val="MS P ゴシック"/>
            <family val="3"/>
            <charset val="128"/>
          </rPr>
          <t>プルダウンで選択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O9" authorId="0" shapeId="0" xr:uid="{1362E2D0-3107-4B4E-96D4-8A0287CA57F2}">
      <text>
        <r>
          <rPr>
            <sz val="9"/>
            <color indexed="81"/>
            <rFont val="MS P ゴシック"/>
            <family val="3"/>
            <charset val="128"/>
          </rPr>
          <t>下記３に従い直接入力</t>
        </r>
      </text>
    </comment>
    <comment ref="O14" authorId="0" shapeId="0" xr:uid="{E5D4A70F-0E89-45D7-A4EE-2E9E649C4687}">
      <text>
        <r>
          <rPr>
            <sz val="9"/>
            <color indexed="81"/>
            <rFont val="MS P ゴシック"/>
            <family val="3"/>
            <charset val="128"/>
          </rPr>
          <t>常勤換算後の人数を記載</t>
        </r>
      </text>
    </comment>
    <comment ref="O16" authorId="0" shapeId="0" xr:uid="{5AA6CBE2-0E80-404D-A929-B4C1C6A176B2}">
      <text>
        <r>
          <rPr>
            <sz val="9"/>
            <color indexed="81"/>
            <rFont val="MS P ゴシック"/>
            <family val="3"/>
            <charset val="128"/>
          </rPr>
          <t>この人数以下の職員しか配置できない
（別紙1-2に記載できる人数の上限）</t>
        </r>
      </text>
    </comment>
  </commentList>
</comments>
</file>

<file path=xl/sharedStrings.xml><?xml version="1.0" encoding="utf-8"?>
<sst xmlns="http://schemas.openxmlformats.org/spreadsheetml/2006/main" count="293" uniqueCount="125">
  <si>
    <t>兵庫県知事　様</t>
    <rPh sb="0" eb="3">
      <t>ヒョウゴケン</t>
    </rPh>
    <rPh sb="3" eb="5">
      <t>チジ</t>
    </rPh>
    <rPh sb="6" eb="7">
      <t>サマ</t>
    </rPh>
    <phoneticPr fontId="1"/>
  </si>
  <si>
    <t>住所</t>
    <rPh sb="0" eb="2">
      <t>ジュウショ</t>
    </rPh>
    <phoneticPr fontId="1"/>
  </si>
  <si>
    <t>電子メール</t>
    <rPh sb="0" eb="2">
      <t>デンシ</t>
    </rPh>
    <phoneticPr fontId="1"/>
  </si>
  <si>
    <t>認定こども園職員配置基準の緩和の特例に係る利用状況報告</t>
    <rPh sb="0" eb="2">
      <t>ニンテイ</t>
    </rPh>
    <rPh sb="5" eb="6">
      <t>エン</t>
    </rPh>
    <rPh sb="6" eb="8">
      <t>ショクイン</t>
    </rPh>
    <rPh sb="8" eb="10">
      <t>ハイチ</t>
    </rPh>
    <rPh sb="10" eb="12">
      <t>キジュン</t>
    </rPh>
    <rPh sb="13" eb="15">
      <t>カンワ</t>
    </rPh>
    <rPh sb="16" eb="18">
      <t>トクレイ</t>
    </rPh>
    <rPh sb="19" eb="20">
      <t>カカ</t>
    </rPh>
    <rPh sb="21" eb="23">
      <t>リヨウ</t>
    </rPh>
    <rPh sb="23" eb="25">
      <t>ジョウキョウ</t>
    </rPh>
    <rPh sb="25" eb="27">
      <t>ホウコク</t>
    </rPh>
    <phoneticPr fontId="1"/>
  </si>
  <si>
    <t>１　報告事項</t>
    <rPh sb="2" eb="4">
      <t>ホウコク</t>
    </rPh>
    <rPh sb="4" eb="6">
      <t>ジコウ</t>
    </rPh>
    <phoneticPr fontId="1"/>
  </si>
  <si>
    <t>報告事由</t>
    <rPh sb="0" eb="2">
      <t>ホウコク</t>
    </rPh>
    <rPh sb="2" eb="4">
      <t>ジユウ</t>
    </rPh>
    <phoneticPr fontId="1"/>
  </si>
  <si>
    <t>適用する特例</t>
    <rPh sb="0" eb="2">
      <t>テキヨウ</t>
    </rPh>
    <rPh sb="4" eb="6">
      <t>トクレイ</t>
    </rPh>
    <phoneticPr fontId="1"/>
  </si>
  <si>
    <t>事由発生予定日</t>
    <rPh sb="0" eb="2">
      <t>ジユウ</t>
    </rPh>
    <rPh sb="2" eb="4">
      <t>ハッセイ</t>
    </rPh>
    <rPh sb="4" eb="7">
      <t>ヨテイビ</t>
    </rPh>
    <phoneticPr fontId="1"/>
  </si>
  <si>
    <t>①　特例の利用開始</t>
    <rPh sb="2" eb="4">
      <t>トクレイ</t>
    </rPh>
    <rPh sb="5" eb="7">
      <t>リヨウ</t>
    </rPh>
    <rPh sb="7" eb="9">
      <t>カイシ</t>
    </rPh>
    <phoneticPr fontId="1"/>
  </si>
  <si>
    <t>②　特例に基づき配置する者の変更</t>
    <rPh sb="2" eb="4">
      <t>トクレイ</t>
    </rPh>
    <rPh sb="5" eb="6">
      <t>モト</t>
    </rPh>
    <rPh sb="8" eb="10">
      <t>ハイチ</t>
    </rPh>
    <rPh sb="12" eb="13">
      <t>モノ</t>
    </rPh>
    <rPh sb="14" eb="16">
      <t>ヘンコウ</t>
    </rPh>
    <phoneticPr fontId="1"/>
  </si>
  <si>
    <t>③　特例の利用終了</t>
    <rPh sb="2" eb="4">
      <t>トクレイ</t>
    </rPh>
    <rPh sb="5" eb="7">
      <t>リヨウ</t>
    </rPh>
    <rPh sb="7" eb="9">
      <t>シュウリョウ</t>
    </rPh>
    <phoneticPr fontId="1"/>
  </si>
  <si>
    <t>２　特例を利用する理由（報告事由①の場合）</t>
    <rPh sb="2" eb="4">
      <t>トクレイ</t>
    </rPh>
    <rPh sb="5" eb="7">
      <t>リヨウ</t>
    </rPh>
    <rPh sb="9" eb="11">
      <t>リユウ</t>
    </rPh>
    <rPh sb="12" eb="14">
      <t>ホウコク</t>
    </rPh>
    <rPh sb="14" eb="16">
      <t>ジユウ</t>
    </rPh>
    <rPh sb="18" eb="20">
      <t>バアイ</t>
    </rPh>
    <phoneticPr fontId="1"/>
  </si>
  <si>
    <t>３　特例を利用して配置する職員（報告事由①又は②の場合）</t>
    <rPh sb="2" eb="4">
      <t>トクレイ</t>
    </rPh>
    <rPh sb="5" eb="7">
      <t>リヨウ</t>
    </rPh>
    <rPh sb="9" eb="11">
      <t>ハイチ</t>
    </rPh>
    <rPh sb="13" eb="15">
      <t>ショクイン</t>
    </rPh>
    <rPh sb="16" eb="18">
      <t>ホウコク</t>
    </rPh>
    <rPh sb="18" eb="20">
      <t>ジユウ</t>
    </rPh>
    <rPh sb="21" eb="22">
      <t>マタ</t>
    </rPh>
    <rPh sb="25" eb="27">
      <t>バアイ</t>
    </rPh>
    <phoneticPr fontId="1"/>
  </si>
  <si>
    <t>４　添付書類（報告事由①又は②の場合）</t>
    <rPh sb="2" eb="4">
      <t>テンプ</t>
    </rPh>
    <rPh sb="4" eb="6">
      <t>ショルイ</t>
    </rPh>
    <rPh sb="7" eb="9">
      <t>ホウコク</t>
    </rPh>
    <rPh sb="9" eb="11">
      <t>ジユウ</t>
    </rPh>
    <rPh sb="12" eb="13">
      <t>マタ</t>
    </rPh>
    <rPh sb="16" eb="18">
      <t>バアイ</t>
    </rPh>
    <phoneticPr fontId="1"/>
  </si>
  <si>
    <t>電　　　話</t>
    <rPh sb="0" eb="1">
      <t>デン</t>
    </rPh>
    <rPh sb="4" eb="5">
      <t>ハナシ</t>
    </rPh>
    <phoneticPr fontId="1"/>
  </si>
  <si>
    <r>
      <t>＜特例について＞
○幼保連携型認定こども園
　イ：幼保連携型認定こども園の学級の編制、職員、設備及び運営に関する基準　</t>
    </r>
    <r>
      <rPr>
        <b/>
        <sz val="10"/>
        <color theme="1"/>
        <rFont val="ＭＳ 明朝"/>
        <family val="1"/>
        <charset val="128"/>
      </rPr>
      <t>附則第５条</t>
    </r>
    <r>
      <rPr>
        <sz val="10"/>
        <color theme="1"/>
        <rFont val="ＭＳ 明朝"/>
        <family val="1"/>
        <charset val="128"/>
      </rPr>
      <t xml:space="preserve">
　ロ：　　　　　　　　　　　　　　　同　　　　　　　　　　　　　　　　　　</t>
    </r>
    <r>
      <rPr>
        <b/>
        <sz val="10"/>
        <color theme="1"/>
        <rFont val="ＭＳ 明朝"/>
        <family val="1"/>
        <charset val="128"/>
      </rPr>
      <t>附則第７条</t>
    </r>
    <r>
      <rPr>
        <sz val="10"/>
        <color theme="1"/>
        <rFont val="ＭＳ 明朝"/>
        <family val="1"/>
        <charset val="128"/>
      </rPr>
      <t xml:space="preserve">
○幼保連携型認定こども園以外の認定こども園
　イ：就学前の子どもに関する教育、保育等の総合的な提供の推進に関する法律第３条第２項及び
　　　第４項の規定に基づき内閣総理大臣、文部科学大臣及び厚生労働大臣が定める施設の整備及
　　　び運営に関する基準　</t>
    </r>
    <r>
      <rPr>
        <b/>
        <sz val="10"/>
        <color theme="1"/>
        <rFont val="ＭＳ 明朝"/>
        <family val="1"/>
        <charset val="128"/>
      </rPr>
      <t>附則第３条</t>
    </r>
    <r>
      <rPr>
        <sz val="10"/>
        <color theme="1"/>
        <rFont val="ＭＳ 明朝"/>
        <family val="1"/>
        <charset val="128"/>
      </rPr>
      <t xml:space="preserve">
　ロ：　　　　同　　　　　</t>
    </r>
    <r>
      <rPr>
        <b/>
        <sz val="10"/>
        <color theme="1"/>
        <rFont val="ＭＳ 明朝"/>
        <family val="1"/>
        <charset val="128"/>
      </rPr>
      <t>附則第６条</t>
    </r>
    <rPh sb="1" eb="3">
      <t>トクレイ</t>
    </rPh>
    <rPh sb="10" eb="12">
      <t>ヨウホ</t>
    </rPh>
    <rPh sb="12" eb="14">
      <t>レンケイ</t>
    </rPh>
    <rPh sb="14" eb="15">
      <t>ガタ</t>
    </rPh>
    <rPh sb="15" eb="17">
      <t>ニンテイ</t>
    </rPh>
    <rPh sb="20" eb="21">
      <t>エン</t>
    </rPh>
    <rPh sb="25" eb="27">
      <t>ヨウホ</t>
    </rPh>
    <rPh sb="27" eb="29">
      <t>レンケイ</t>
    </rPh>
    <rPh sb="29" eb="30">
      <t>ガタ</t>
    </rPh>
    <rPh sb="30" eb="32">
      <t>ニンテイ</t>
    </rPh>
    <rPh sb="35" eb="36">
      <t>エン</t>
    </rPh>
    <rPh sb="37" eb="39">
      <t>ガッキュウ</t>
    </rPh>
    <rPh sb="40" eb="42">
      <t>ヘンセイ</t>
    </rPh>
    <rPh sb="43" eb="45">
      <t>ショクイン</t>
    </rPh>
    <rPh sb="46" eb="48">
      <t>セツビ</t>
    </rPh>
    <rPh sb="48" eb="49">
      <t>オヨ</t>
    </rPh>
    <rPh sb="50" eb="52">
      <t>ウンエイ</t>
    </rPh>
    <rPh sb="53" eb="54">
      <t>カン</t>
    </rPh>
    <rPh sb="56" eb="58">
      <t>キジュン</t>
    </rPh>
    <rPh sb="59" eb="61">
      <t>フソク</t>
    </rPh>
    <rPh sb="61" eb="62">
      <t>ダイ</t>
    </rPh>
    <rPh sb="63" eb="64">
      <t>ジョウ</t>
    </rPh>
    <rPh sb="83" eb="84">
      <t>ドウ</t>
    </rPh>
    <rPh sb="102" eb="104">
      <t>フソク</t>
    </rPh>
    <rPh sb="104" eb="105">
      <t>ダイ</t>
    </rPh>
    <rPh sb="106" eb="107">
      <t>ジョウ</t>
    </rPh>
    <rPh sb="109" eb="111">
      <t>ヨウホ</t>
    </rPh>
    <rPh sb="111" eb="113">
      <t>レンケイ</t>
    </rPh>
    <rPh sb="113" eb="114">
      <t>ガタ</t>
    </rPh>
    <rPh sb="114" eb="116">
      <t>ニンテイ</t>
    </rPh>
    <rPh sb="119" eb="120">
      <t>エン</t>
    </rPh>
    <rPh sb="120" eb="122">
      <t>イガイ</t>
    </rPh>
    <rPh sb="123" eb="125">
      <t>ニンテイ</t>
    </rPh>
    <rPh sb="128" eb="129">
      <t>エン</t>
    </rPh>
    <rPh sb="133" eb="136">
      <t>シュウガクマエ</t>
    </rPh>
    <rPh sb="137" eb="138">
      <t>コ</t>
    </rPh>
    <rPh sb="141" eb="142">
      <t>カン</t>
    </rPh>
    <rPh sb="144" eb="146">
      <t>キョウイク</t>
    </rPh>
    <rPh sb="147" eb="149">
      <t>ホイク</t>
    </rPh>
    <rPh sb="149" eb="150">
      <t>トウ</t>
    </rPh>
    <rPh sb="151" eb="154">
      <t>ソウゴウテキ</t>
    </rPh>
    <rPh sb="155" eb="157">
      <t>テイキョウ</t>
    </rPh>
    <rPh sb="158" eb="160">
      <t>スイシン</t>
    </rPh>
    <rPh sb="161" eb="162">
      <t>カン</t>
    </rPh>
    <rPh sb="164" eb="166">
      <t>ホウリツ</t>
    </rPh>
    <rPh sb="166" eb="167">
      <t>ダイ</t>
    </rPh>
    <rPh sb="168" eb="169">
      <t>ジョウ</t>
    </rPh>
    <rPh sb="169" eb="170">
      <t>ダイ</t>
    </rPh>
    <rPh sb="171" eb="172">
      <t>コウ</t>
    </rPh>
    <rPh sb="172" eb="173">
      <t>オヨ</t>
    </rPh>
    <rPh sb="178" eb="179">
      <t>ダイ</t>
    </rPh>
    <rPh sb="180" eb="181">
      <t>コウ</t>
    </rPh>
    <rPh sb="182" eb="184">
      <t>キテイ</t>
    </rPh>
    <rPh sb="185" eb="186">
      <t>モト</t>
    </rPh>
    <rPh sb="188" eb="190">
      <t>ナイカク</t>
    </rPh>
    <rPh sb="190" eb="192">
      <t>ソウリ</t>
    </rPh>
    <rPh sb="192" eb="194">
      <t>ダイジン</t>
    </rPh>
    <rPh sb="195" eb="197">
      <t>モンブ</t>
    </rPh>
    <rPh sb="197" eb="199">
      <t>カガク</t>
    </rPh>
    <rPh sb="199" eb="201">
      <t>ダイジン</t>
    </rPh>
    <rPh sb="201" eb="202">
      <t>オヨ</t>
    </rPh>
    <rPh sb="203" eb="205">
      <t>コウセイ</t>
    </rPh>
    <rPh sb="205" eb="207">
      <t>ロウドウ</t>
    </rPh>
    <rPh sb="207" eb="209">
      <t>ダイジン</t>
    </rPh>
    <rPh sb="210" eb="211">
      <t>サダ</t>
    </rPh>
    <rPh sb="213" eb="215">
      <t>シセツ</t>
    </rPh>
    <rPh sb="216" eb="218">
      <t>セイビ</t>
    </rPh>
    <rPh sb="218" eb="219">
      <t>オヨ</t>
    </rPh>
    <rPh sb="224" eb="226">
      <t>ウンエイ</t>
    </rPh>
    <rPh sb="227" eb="228">
      <t>カン</t>
    </rPh>
    <rPh sb="230" eb="232">
      <t>キジュン</t>
    </rPh>
    <rPh sb="233" eb="235">
      <t>フソク</t>
    </rPh>
    <rPh sb="235" eb="236">
      <t>ダイ</t>
    </rPh>
    <rPh sb="237" eb="238">
      <t>ジョウ</t>
    </rPh>
    <rPh sb="246" eb="247">
      <t>ドウ</t>
    </rPh>
    <rPh sb="252" eb="254">
      <t>フソク</t>
    </rPh>
    <rPh sb="254" eb="255">
      <t>ダイ</t>
    </rPh>
    <rPh sb="256" eb="257">
      <t>ジョウ</t>
    </rPh>
    <phoneticPr fontId="1"/>
  </si>
  <si>
    <t>児童の
年齢</t>
    <rPh sb="0" eb="2">
      <t>ジドウ</t>
    </rPh>
    <rPh sb="4" eb="6">
      <t>ネンレイ</t>
    </rPh>
    <phoneticPr fontId="10"/>
  </si>
  <si>
    <t>子どもの数の内訳</t>
    <rPh sb="0" eb="1">
      <t>コ</t>
    </rPh>
    <rPh sb="4" eb="5">
      <t>カズ</t>
    </rPh>
    <rPh sb="6" eb="8">
      <t>ウチワケ</t>
    </rPh>
    <phoneticPr fontId="10"/>
  </si>
  <si>
    <t>必要な数</t>
    <rPh sb="0" eb="2">
      <t>ヒツヨウ</t>
    </rPh>
    <rPh sb="3" eb="4">
      <t>スウ</t>
    </rPh>
    <phoneticPr fontId="12"/>
  </si>
  <si>
    <t>学級
編制数</t>
    <rPh sb="0" eb="2">
      <t>ガッキュウ</t>
    </rPh>
    <rPh sb="3" eb="5">
      <t>ヘンセイ</t>
    </rPh>
    <rPh sb="5" eb="6">
      <t>スウ</t>
    </rPh>
    <phoneticPr fontId="12"/>
  </si>
  <si>
    <t>基準上
必要な
職員の数</t>
    <rPh sb="0" eb="2">
      <t>キジュン</t>
    </rPh>
    <rPh sb="2" eb="3">
      <t>ジョウ</t>
    </rPh>
    <rPh sb="4" eb="6">
      <t>ヒツヨウ</t>
    </rPh>
    <rPh sb="8" eb="10">
      <t>ショクイン</t>
    </rPh>
    <rPh sb="11" eb="12">
      <t>カズ</t>
    </rPh>
    <phoneticPr fontId="10"/>
  </si>
  <si>
    <r>
      <rPr>
        <sz val="10"/>
        <rFont val="ＭＳ ゴシック"/>
        <family val="3"/>
        <charset val="128"/>
      </rPr>
      <t>保育認定</t>
    </r>
    <r>
      <rPr>
        <sz val="12"/>
        <rFont val="ＭＳ ゴシック"/>
        <family val="3"/>
        <charset val="128"/>
      </rPr>
      <t xml:space="preserve">
</t>
    </r>
    <r>
      <rPr>
        <sz val="10"/>
        <rFont val="ＭＳ ゴシック"/>
        <family val="3"/>
        <charset val="128"/>
      </rPr>
      <t>（２号・３号）</t>
    </r>
    <rPh sb="0" eb="2">
      <t>ホイク</t>
    </rPh>
    <rPh sb="2" eb="4">
      <t>ニンテイ</t>
    </rPh>
    <rPh sb="7" eb="8">
      <t>ゴウ</t>
    </rPh>
    <rPh sb="10" eb="11">
      <t>ゴウ</t>
    </rPh>
    <phoneticPr fontId="10"/>
  </si>
  <si>
    <t>教育標準時間認定（１号）</t>
    <rPh sb="0" eb="2">
      <t>キョウイク</t>
    </rPh>
    <rPh sb="2" eb="4">
      <t>ヒョウジュン</t>
    </rPh>
    <rPh sb="4" eb="6">
      <t>ジカン</t>
    </rPh>
    <rPh sb="6" eb="8">
      <t>ニンテイ</t>
    </rPh>
    <rPh sb="10" eb="11">
      <t>ゴウ</t>
    </rPh>
    <phoneticPr fontId="10"/>
  </si>
  <si>
    <t>学級数</t>
    <phoneticPr fontId="12"/>
  </si>
  <si>
    <r>
      <t xml:space="preserve">職員の数
</t>
    </r>
    <r>
      <rPr>
        <sz val="8.5"/>
        <rFont val="ＭＳ ゴシック"/>
        <family val="3"/>
        <charset val="128"/>
      </rPr>
      <t>（常勤換算）</t>
    </r>
    <rPh sb="6" eb="8">
      <t>ジョウキン</t>
    </rPh>
    <rPh sb="8" eb="10">
      <t>カンサン</t>
    </rPh>
    <phoneticPr fontId="12"/>
  </si>
  <si>
    <t>チェック</t>
    <phoneticPr fontId="10"/>
  </si>
  <si>
    <t>０歳児</t>
    <rPh sb="1" eb="3">
      <t>サイジ</t>
    </rPh>
    <phoneticPr fontId="10"/>
  </si>
  <si>
    <t>人</t>
    <rPh sb="0" eb="1">
      <t>ニン</t>
    </rPh>
    <phoneticPr fontId="10"/>
  </si>
  <si>
    <t>３号認定</t>
    <rPh sb="1" eb="2">
      <t>ゴウ</t>
    </rPh>
    <rPh sb="2" eb="4">
      <t>ニンテイ</t>
    </rPh>
    <phoneticPr fontId="10"/>
  </si>
  <si>
    <t>１歳児</t>
    <rPh sb="1" eb="3">
      <t>サイジ</t>
    </rPh>
    <phoneticPr fontId="10"/>
  </si>
  <si>
    <t>２歳児</t>
    <rPh sb="1" eb="3">
      <t>サイジ</t>
    </rPh>
    <phoneticPr fontId="10"/>
  </si>
  <si>
    <t>３歳児</t>
    <rPh sb="1" eb="3">
      <t>サイジ</t>
    </rPh>
    <phoneticPr fontId="10"/>
  </si>
  <si>
    <t>２号認定</t>
    <rPh sb="1" eb="2">
      <t>ゴウ</t>
    </rPh>
    <rPh sb="2" eb="4">
      <t>ニンテイ</t>
    </rPh>
    <phoneticPr fontId="10"/>
  </si>
  <si>
    <t>１号認定</t>
    <rPh sb="1" eb="2">
      <t>ゴウ</t>
    </rPh>
    <rPh sb="2" eb="4">
      <t>ニンテイ</t>
    </rPh>
    <phoneticPr fontId="10"/>
  </si>
  <si>
    <t>４歳児</t>
    <rPh sb="1" eb="3">
      <t>サイジ</t>
    </rPh>
    <phoneticPr fontId="10"/>
  </si>
  <si>
    <t>５歳児</t>
    <rPh sb="1" eb="3">
      <t>サイジ</t>
    </rPh>
    <phoneticPr fontId="10"/>
  </si>
  <si>
    <t>計</t>
    <rPh sb="0" eb="1">
      <t>ケイ</t>
    </rPh>
    <phoneticPr fontId="10"/>
  </si>
  <si>
    <t>報告日現在の職員数</t>
    <rPh sb="0" eb="2">
      <t>ホウコク</t>
    </rPh>
    <rPh sb="2" eb="3">
      <t>ビ</t>
    </rPh>
    <rPh sb="3" eb="5">
      <t>ゲンザイ</t>
    </rPh>
    <rPh sb="6" eb="8">
      <t>ショクイン</t>
    </rPh>
    <rPh sb="8" eb="9">
      <t>スウ</t>
    </rPh>
    <phoneticPr fontId="1"/>
  </si>
  <si>
    <t>人</t>
    <rPh sb="0" eb="1">
      <t>ヒト</t>
    </rPh>
    <phoneticPr fontId="1"/>
  </si>
  <si>
    <t>｢知事が認める者｣に代える
ことができる職員数の上限</t>
    <rPh sb="1" eb="3">
      <t>チジ</t>
    </rPh>
    <rPh sb="4" eb="5">
      <t>ミト</t>
    </rPh>
    <rPh sb="7" eb="8">
      <t>モノ</t>
    </rPh>
    <rPh sb="10" eb="11">
      <t>カ</t>
    </rPh>
    <rPh sb="20" eb="23">
      <t>ショクインスウ</t>
    </rPh>
    <rPh sb="24" eb="26">
      <t>ジョウゲン</t>
    </rPh>
    <phoneticPr fontId="1"/>
  </si>
  <si>
    <r>
      <t xml:space="preserve">子どもの数
</t>
    </r>
    <r>
      <rPr>
        <sz val="10"/>
        <rFont val="ＭＳ ゴシック"/>
        <family val="3"/>
        <charset val="128"/>
      </rPr>
      <t>（認可・認定定員）</t>
    </r>
    <rPh sb="0" eb="1">
      <t>コ</t>
    </rPh>
    <rPh sb="4" eb="5">
      <t>カズ</t>
    </rPh>
    <rPh sb="7" eb="9">
      <t>ニンカ</t>
    </rPh>
    <rPh sb="10" eb="12">
      <t>ニンテイ</t>
    </rPh>
    <rPh sb="12" eb="14">
      <t>テイイン</t>
    </rPh>
    <phoneticPr fontId="10"/>
  </si>
  <si>
    <t>職種</t>
    <rPh sb="0" eb="2">
      <t>ショクシュ</t>
    </rPh>
    <phoneticPr fontId="1"/>
  </si>
  <si>
    <t>職員の氏名</t>
    <rPh sb="0" eb="2">
      <t>ショクイン</t>
    </rPh>
    <rPh sb="3" eb="5">
      <t>シメイ</t>
    </rPh>
    <phoneticPr fontId="1"/>
  </si>
  <si>
    <t>現在保有している資格</t>
    <rPh sb="0" eb="2">
      <t>ゲンザイ</t>
    </rPh>
    <rPh sb="2" eb="4">
      <t>ホユウ</t>
    </rPh>
    <rPh sb="8" eb="10">
      <t>シカク</t>
    </rPh>
    <phoneticPr fontId="1"/>
  </si>
  <si>
    <t>適用する特例</t>
    <rPh sb="0" eb="2">
      <t>テキヨウ</t>
    </rPh>
    <rPh sb="4" eb="6">
      <t>トクレイ</t>
    </rPh>
    <phoneticPr fontId="1"/>
  </si>
  <si>
    <t>勤務時間</t>
    <rPh sb="0" eb="2">
      <t>キンム</t>
    </rPh>
    <rPh sb="2" eb="4">
      <t>ジカン</t>
    </rPh>
    <phoneticPr fontId="1"/>
  </si>
  <si>
    <t>勤務予定期間</t>
    <rPh sb="0" eb="2">
      <t>キンム</t>
    </rPh>
    <rPh sb="2" eb="4">
      <t>ヨテイ</t>
    </rPh>
    <rPh sb="4" eb="6">
      <t>キカン</t>
    </rPh>
    <phoneticPr fontId="1"/>
  </si>
  <si>
    <t>～</t>
    <phoneticPr fontId="1"/>
  </si>
  <si>
    <t>（別紙様式２－１）認定こども園用</t>
    <rPh sb="1" eb="3">
      <t>ベッシ</t>
    </rPh>
    <rPh sb="3" eb="5">
      <t>ヨウシキ</t>
    </rPh>
    <rPh sb="9" eb="11">
      <t>ニンテイ</t>
    </rPh>
    <rPh sb="14" eb="15">
      <t>エン</t>
    </rPh>
    <rPh sb="15" eb="16">
      <t>ヨウ</t>
    </rPh>
    <phoneticPr fontId="1"/>
  </si>
  <si>
    <t>＜現在保有している資格＞
①常勤で１年以上保育業務に従事
②家庭的保育者
③子育て支援員
＜適用する特例＞
○幼保連携型認定こども園
　イ：幼保連携型認定こども園の学級の編制、職員、設備及び運営に関する基準　附則第５条
　ロ：　　　　　　　　　　　　　　　同　　　　　　　　　　　　　　　　　　附則第７条
○幼保連携型認定こども園以外の認定こども園
　イ：就学前の子どもに関する教育、保育等の総合的な提供の推進に関する法律第３条第２項及び
　　　第４項の規定に基づき内閣総理大臣、文部科学大臣及び厚生労働大臣が定める施設の整備及
　　　び運営に関する基準　附則第３条
　ロ：　　　　同　　　　　附則第６条</t>
    <rPh sb="1" eb="3">
      <t>ゲンザイ</t>
    </rPh>
    <rPh sb="3" eb="5">
      <t>ホユウ</t>
    </rPh>
    <rPh sb="9" eb="11">
      <t>シカク</t>
    </rPh>
    <rPh sb="14" eb="16">
      <t>ジョウキン</t>
    </rPh>
    <rPh sb="18" eb="21">
      <t>ネンイジョウ</t>
    </rPh>
    <rPh sb="21" eb="23">
      <t>ホイク</t>
    </rPh>
    <rPh sb="23" eb="25">
      <t>ギョウム</t>
    </rPh>
    <rPh sb="26" eb="28">
      <t>ジュウジ</t>
    </rPh>
    <rPh sb="30" eb="33">
      <t>カテイテキ</t>
    </rPh>
    <rPh sb="33" eb="36">
      <t>ホイクシャ</t>
    </rPh>
    <rPh sb="38" eb="40">
      <t>コソダ</t>
    </rPh>
    <rPh sb="41" eb="43">
      <t>シエン</t>
    </rPh>
    <rPh sb="43" eb="44">
      <t>イン</t>
    </rPh>
    <rPh sb="47" eb="49">
      <t>テキヨウ</t>
    </rPh>
    <rPh sb="51" eb="53">
      <t>トクレイ</t>
    </rPh>
    <phoneticPr fontId="1"/>
  </si>
  <si>
    <t>（別紙様式２－２）認定こども園用</t>
    <rPh sb="1" eb="3">
      <t>ベッシ</t>
    </rPh>
    <rPh sb="3" eb="5">
      <t>ヨウシキ</t>
    </rPh>
    <rPh sb="9" eb="11">
      <t>ニンテイ</t>
    </rPh>
    <rPh sb="14" eb="15">
      <t>エン</t>
    </rPh>
    <rPh sb="15" eb="16">
      <t>ヨウ</t>
    </rPh>
    <phoneticPr fontId="1"/>
  </si>
  <si>
    <t>（別紙２－３）職員配置計算表(認定こども園用)</t>
    <rPh sb="1" eb="3">
      <t>ベッシ</t>
    </rPh>
    <rPh sb="7" eb="9">
      <t>ショクイン</t>
    </rPh>
    <rPh sb="9" eb="11">
      <t>ハイチ</t>
    </rPh>
    <rPh sb="11" eb="14">
      <t>ケイサンヒョウ</t>
    </rPh>
    <rPh sb="15" eb="17">
      <t>ニンテイ</t>
    </rPh>
    <rPh sb="20" eb="21">
      <t>エン</t>
    </rPh>
    <rPh sb="21" eb="22">
      <t>ヨウ</t>
    </rPh>
    <phoneticPr fontId="10"/>
  </si>
  <si>
    <t>施設名</t>
    <rPh sb="0" eb="1">
      <t>シ</t>
    </rPh>
    <rPh sb="1" eb="2">
      <t>セツ</t>
    </rPh>
    <rPh sb="2" eb="3">
      <t>ナ</t>
    </rPh>
    <phoneticPr fontId="1"/>
  </si>
  <si>
    <t>施設種別</t>
    <rPh sb="0" eb="2">
      <t>シセツ</t>
    </rPh>
    <rPh sb="2" eb="4">
      <t>シュベツ</t>
    </rPh>
    <phoneticPr fontId="1"/>
  </si>
  <si>
    <t>法人名</t>
    <rPh sb="0" eb="2">
      <t>ホウジン</t>
    </rPh>
    <rPh sb="2" eb="3">
      <t>メイ</t>
    </rPh>
    <phoneticPr fontId="1"/>
  </si>
  <si>
    <t>代表者職・氏名</t>
    <rPh sb="0" eb="3">
      <t>ダイヒョウシャ</t>
    </rPh>
    <rPh sb="3" eb="4">
      <t>ショク</t>
    </rPh>
    <rPh sb="5" eb="7">
      <t>シメイ</t>
    </rPh>
    <phoneticPr fontId="1"/>
  </si>
  <si>
    <t>施設名</t>
    <rPh sb="0" eb="3">
      <t>シセツメイ</t>
    </rPh>
    <phoneticPr fontId="1"/>
  </si>
  <si>
    <t>職員数の差</t>
    <rPh sb="0" eb="3">
      <t>ショクインスウ</t>
    </rPh>
    <rPh sb="4" eb="5">
      <t>サ</t>
    </rPh>
    <phoneticPr fontId="1"/>
  </si>
  <si>
    <t>職員数の2/3</t>
    <rPh sb="0" eb="3">
      <t>ショクインスウ</t>
    </rPh>
    <phoneticPr fontId="1"/>
  </si>
  <si>
    <t>施設番号</t>
    <rPh sb="0" eb="2">
      <t>シセツ</t>
    </rPh>
    <rPh sb="2" eb="4">
      <t>バンゴウ</t>
    </rPh>
    <phoneticPr fontId="1"/>
  </si>
  <si>
    <t>利用状況</t>
    <rPh sb="0" eb="2">
      <t>リヨウ</t>
    </rPh>
    <rPh sb="2" eb="4">
      <t>ジョウキョウ</t>
    </rPh>
    <phoneticPr fontId="1"/>
  </si>
  <si>
    <t>受理年月日</t>
    <rPh sb="0" eb="2">
      <t>ジュリ</t>
    </rPh>
    <rPh sb="2" eb="5">
      <t>ネンガッピ</t>
    </rPh>
    <phoneticPr fontId="1"/>
  </si>
  <si>
    <t>届出年月日</t>
    <rPh sb="0" eb="2">
      <t>トドケデ</t>
    </rPh>
    <rPh sb="2" eb="5">
      <t>ネンガッピ</t>
    </rPh>
    <phoneticPr fontId="1"/>
  </si>
  <si>
    <t>市町名</t>
    <rPh sb="0" eb="1">
      <t>シ</t>
    </rPh>
    <rPh sb="1" eb="2">
      <t>マチ</t>
    </rPh>
    <rPh sb="2" eb="3">
      <t>メイ</t>
    </rPh>
    <phoneticPr fontId="1"/>
  </si>
  <si>
    <t>施設種別</t>
    <rPh sb="0" eb="2">
      <t>シセツ</t>
    </rPh>
    <rPh sb="2" eb="4">
      <t>シュベツ</t>
    </rPh>
    <phoneticPr fontId="1"/>
  </si>
  <si>
    <t>類型</t>
    <rPh sb="0" eb="2">
      <t>ルイケイ</t>
    </rPh>
    <phoneticPr fontId="1"/>
  </si>
  <si>
    <t>公私別</t>
    <rPh sb="0" eb="2">
      <t>コウシ</t>
    </rPh>
    <rPh sb="2" eb="3">
      <t>ベツ</t>
    </rPh>
    <phoneticPr fontId="1"/>
  </si>
  <si>
    <t>設置者種別</t>
    <rPh sb="0" eb="2">
      <t>セッチ</t>
    </rPh>
    <rPh sb="3" eb="5">
      <t>シュベツ</t>
    </rPh>
    <phoneticPr fontId="1"/>
  </si>
  <si>
    <t>設置者名</t>
    <rPh sb="0" eb="3">
      <t>セッチシャ</t>
    </rPh>
    <rPh sb="3" eb="4">
      <t>メイ</t>
    </rPh>
    <phoneticPr fontId="1"/>
  </si>
  <si>
    <t>所在地</t>
  </si>
  <si>
    <t>利用定員</t>
  </si>
  <si>
    <t>必要保育士数</t>
    <rPh sb="0" eb="2">
      <t>ヒツヨウ</t>
    </rPh>
    <phoneticPr fontId="1"/>
  </si>
  <si>
    <t>実配置保育士数
（常勤換算）</t>
    <phoneticPr fontId="1"/>
  </si>
  <si>
    <t>氏名</t>
    <rPh sb="0" eb="2">
      <t>シメイ</t>
    </rPh>
    <phoneticPr fontId="1"/>
  </si>
  <si>
    <t>①</t>
    <phoneticPr fontId="1"/>
  </si>
  <si>
    <t>②</t>
    <phoneticPr fontId="1"/>
  </si>
  <si>
    <t>要件</t>
    <rPh sb="0" eb="2">
      <t>ヨウケン</t>
    </rPh>
    <phoneticPr fontId="1"/>
  </si>
  <si>
    <t>③</t>
    <phoneticPr fontId="1"/>
  </si>
  <si>
    <t>利用開始</t>
    <rPh sb="0" eb="2">
      <t>リヨウ</t>
    </rPh>
    <rPh sb="2" eb="4">
      <t>カイシ</t>
    </rPh>
    <phoneticPr fontId="1"/>
  </si>
  <si>
    <t>利用終了</t>
    <rPh sb="0" eb="2">
      <t>リヨウ</t>
    </rPh>
    <rPh sb="2" eb="4">
      <t>シュウリョウ</t>
    </rPh>
    <phoneticPr fontId="1"/>
  </si>
  <si>
    <t>備考</t>
    <rPh sb="0" eb="2">
      <t>ビコウ</t>
    </rPh>
    <phoneticPr fontId="1"/>
  </si>
  <si>
    <t>令和　　年　　月　　日</t>
    <rPh sb="0" eb="2">
      <t>レイワ</t>
    </rPh>
    <rPh sb="4" eb="5">
      <t>ネン</t>
    </rPh>
    <rPh sb="7" eb="8">
      <t>ガツ</t>
    </rPh>
    <rPh sb="10" eb="11">
      <t>ニチ</t>
    </rPh>
    <phoneticPr fontId="1"/>
  </si>
  <si>
    <t>認定こども園</t>
    <rPh sb="0" eb="2">
      <t>ニンテイ</t>
    </rPh>
    <rPh sb="5" eb="6">
      <t>エン</t>
    </rPh>
    <phoneticPr fontId="1"/>
  </si>
  <si>
    <t>ひょうご認定こども園</t>
    <rPh sb="4" eb="6">
      <t>ニンテイ</t>
    </rPh>
    <rPh sb="9" eb="10">
      <t>エン</t>
    </rPh>
    <phoneticPr fontId="1"/>
  </si>
  <si>
    <t>芦屋市</t>
  </si>
  <si>
    <t>幼保連携型</t>
  </si>
  <si>
    <t>私立</t>
  </si>
  <si>
    <t>012-345-6789</t>
    <phoneticPr fontId="1"/>
  </si>
  <si>
    <t>hyogo@hoiku.com</t>
    <phoneticPr fontId="1"/>
  </si>
  <si>
    <t>イ・ロ</t>
  </si>
  <si>
    <t>○○　△△</t>
    <phoneticPr fontId="1"/>
  </si>
  <si>
    <t>□□　××</t>
    <phoneticPr fontId="1"/>
  </si>
  <si>
    <t>①</t>
  </si>
  <si>
    <t>イ</t>
  </si>
  <si>
    <t>社福</t>
    <rPh sb="0" eb="1">
      <t>シャ</t>
    </rPh>
    <rPh sb="1" eb="2">
      <t>フク</t>
    </rPh>
    <phoneticPr fontId="1"/>
  </si>
  <si>
    <t>市町</t>
    <rPh sb="0" eb="2">
      <t>シチョウ</t>
    </rPh>
    <phoneticPr fontId="1"/>
  </si>
  <si>
    <t>学法</t>
    <rPh sb="0" eb="2">
      <t>ガクホウ</t>
    </rPh>
    <phoneticPr fontId="1"/>
  </si>
  <si>
    <t>有限会社</t>
    <rPh sb="0" eb="4">
      <t>ユウゲンガイシャ</t>
    </rPh>
    <phoneticPr fontId="1"/>
  </si>
  <si>
    <t>株式会社</t>
    <rPh sb="0" eb="4">
      <t>カブシキガイシャ</t>
    </rPh>
    <phoneticPr fontId="1"/>
  </si>
  <si>
    <t>１　「必要な数」欄における学級数については、次の年齢区分により算定する。     
　　３歳児　　：「子どもの数」欄の人数を２５で除す
　　　　　　　　　（小数点第１位以下は切り上げ。以下同じ。）
　　４～５歳児：「子どもの数」欄の人数を３５で除す
２　「必要な数」欄における職員の数については、次のとおり算定する。
　　次の年齢区分により計算し、各々を合計した後に、小数点以下を四捨五入すること。
　　０歳児　　：「子どもの数」欄の人数を３で除す
　　　　　　　　　（小数点第２位以下は切り捨て。以下同じ。）
　　１～２歳児：「子どもの数」欄の人数を６で除す
　　３歳児　　：「子どもの数」欄の人数を１５で除す
　　４～５歳児：「子どもの数」欄の人数を２５で除す
３　基準上必要な職員の数については、次のとおり計算すること。
　　０～２歳児：「必要な数」欄における職員の数と同数
　　３歳児    ：①　２人以上の学級担任を置かない場合（１学級２５人以下）
　　　　　　　　　　「必要な数」欄における職員の数と、学級編制数のうち、多い数
　　　　　　　　②　２人以上の学級担任を置く場合（１学級２６～３５人）
　　　　　　　　　　「必要な数」欄における職員の数と、「２５人以下の学級数×１人」
　　　　　　　　　＋「２６人～３５人の学級数×２人」のうち、多い数
　　４～５歳児：「必要な数」欄における職員の数と、学級編制数のうち、多い数</t>
    <rPh sb="3" eb="5">
      <t>ヒツヨウ</t>
    </rPh>
    <rPh sb="6" eb="7">
      <t>スウ</t>
    </rPh>
    <rPh sb="8" eb="9">
      <t>ラン</t>
    </rPh>
    <rPh sb="31" eb="33">
      <t>サンテイ</t>
    </rPh>
    <rPh sb="250" eb="252">
      <t>イカ</t>
    </rPh>
    <rPh sb="252" eb="253">
      <t>オナ</t>
    </rPh>
    <rPh sb="337" eb="339">
      <t>キジュン</t>
    </rPh>
    <rPh sb="339" eb="340">
      <t>ジョウ</t>
    </rPh>
    <rPh sb="340" eb="342">
      <t>ヒツヨウ</t>
    </rPh>
    <rPh sb="343" eb="345">
      <t>ショクイン</t>
    </rPh>
    <rPh sb="346" eb="347">
      <t>スウ</t>
    </rPh>
    <rPh sb="353" eb="354">
      <t>ツギ</t>
    </rPh>
    <rPh sb="358" eb="360">
      <t>ケイサン</t>
    </rPh>
    <rPh sb="390" eb="392">
      <t>ドウスウ</t>
    </rPh>
    <rPh sb="406" eb="409">
      <t>ニンイジョウ</t>
    </rPh>
    <rPh sb="410" eb="412">
      <t>ガッキュウ</t>
    </rPh>
    <rPh sb="412" eb="414">
      <t>タンニン</t>
    </rPh>
    <rPh sb="415" eb="416">
      <t>オ</t>
    </rPh>
    <rPh sb="419" eb="421">
      <t>バアイ</t>
    </rPh>
    <rPh sb="423" eb="425">
      <t>ガッキュウ</t>
    </rPh>
    <rPh sb="427" eb="428">
      <t>ニン</t>
    </rPh>
    <rPh sb="428" eb="430">
      <t>イカ</t>
    </rPh>
    <rPh sb="498" eb="500">
      <t>ガッキュウ</t>
    </rPh>
    <rPh sb="505" eb="506">
      <t>ニン</t>
    </rPh>
    <rPh sb="538" eb="539">
      <t>ニン</t>
    </rPh>
    <rPh sb="539" eb="541">
      <t>イカ</t>
    </rPh>
    <rPh sb="542" eb="544">
      <t>ガッキュウ</t>
    </rPh>
    <rPh sb="544" eb="545">
      <t>スウ</t>
    </rPh>
    <rPh sb="547" eb="548">
      <t>ニン</t>
    </rPh>
    <rPh sb="563" eb="564">
      <t>ニン</t>
    </rPh>
    <rPh sb="567" eb="568">
      <t>ニン</t>
    </rPh>
    <rPh sb="569" eb="572">
      <t>ガッキュウスウ</t>
    </rPh>
    <rPh sb="574" eb="575">
      <t>ニン</t>
    </rPh>
    <rPh sb="610" eb="612">
      <t>ガッキュウ</t>
    </rPh>
    <rPh sb="612" eb="614">
      <t>ヘンセイ</t>
    </rPh>
    <rPh sb="614" eb="615">
      <t>スウ</t>
    </rPh>
    <rPh sb="619" eb="620">
      <t>オオ</t>
    </rPh>
    <rPh sb="621" eb="622">
      <t>スウ</t>
    </rPh>
    <phoneticPr fontId="10"/>
  </si>
  <si>
    <t>職員氏名</t>
    <rPh sb="0" eb="2">
      <t>ショクイン</t>
    </rPh>
    <rPh sb="2" eb="4">
      <t>シメイ</t>
    </rPh>
    <phoneticPr fontId="1"/>
  </si>
  <si>
    <t>保有資格</t>
    <rPh sb="0" eb="4">
      <t>ホユウシカク</t>
    </rPh>
    <phoneticPr fontId="1"/>
  </si>
  <si>
    <t>③</t>
  </si>
  <si>
    <t>勤務時間</t>
    <rPh sb="0" eb="4">
      <t>キンムジカン</t>
    </rPh>
    <phoneticPr fontId="1"/>
  </si>
  <si>
    <t>勤務予定期間</t>
    <rPh sb="0" eb="6">
      <t>キンムヨテイキカン</t>
    </rPh>
    <phoneticPr fontId="1"/>
  </si>
  <si>
    <t>※上段は確認状況、下段は確認資料名</t>
    <rPh sb="1" eb="3">
      <t>ジョウダン</t>
    </rPh>
    <rPh sb="4" eb="8">
      <t>カクニンジョウキョウ</t>
    </rPh>
    <rPh sb="9" eb="11">
      <t>ゲダン</t>
    </rPh>
    <rPh sb="12" eb="14">
      <t>カクニン</t>
    </rPh>
    <rPh sb="14" eb="16">
      <t>シリョウ</t>
    </rPh>
    <rPh sb="16" eb="17">
      <t>メイ</t>
    </rPh>
    <phoneticPr fontId="1"/>
  </si>
  <si>
    <t>　本園では、これまでから法令上必要とされる保育教諭を確保して運営しているところであるが、この度、保育教諭２名が退職することとなった。
　このため、ハローワークや園のホームページで募集を行ったが、応募がなかった。
　シフト変更当による対応を検討したが、現在の体制で園を運営することは困難であるため、保育教諭が確保できるまでの間、特例を利用することとする。</t>
    <rPh sb="1" eb="3">
      <t>ホンエン</t>
    </rPh>
    <rPh sb="12" eb="15">
      <t>ホウレイジョウ</t>
    </rPh>
    <rPh sb="15" eb="17">
      <t>ヒツヨウ</t>
    </rPh>
    <phoneticPr fontId="1"/>
  </si>
  <si>
    <t>　別紙２－２のとおり</t>
    <rPh sb="1" eb="3">
      <t>ベッシ</t>
    </rPh>
    <phoneticPr fontId="1"/>
  </si>
  <si>
    <t>○○町〇丁目〇番地</t>
    <rPh sb="2" eb="3">
      <t>チョウ</t>
    </rPh>
    <rPh sb="4" eb="6">
      <t>チョウメ</t>
    </rPh>
    <rPh sb="7" eb="9">
      <t>バンチ</t>
    </rPh>
    <phoneticPr fontId="1"/>
  </si>
  <si>
    <t>社会福祉法人兵庫会</t>
    <rPh sb="0" eb="6">
      <t>シャカイフクシホウジン</t>
    </rPh>
    <rPh sb="6" eb="8">
      <t>ヒョウゴ</t>
    </rPh>
    <rPh sb="8" eb="9">
      <t>カイ</t>
    </rPh>
    <phoneticPr fontId="1"/>
  </si>
  <si>
    <t>理事長　兵庫　太郎</t>
    <rPh sb="0" eb="3">
      <t>リジチョウ</t>
    </rPh>
    <rPh sb="4" eb="6">
      <t>ヒョウゴ</t>
    </rPh>
    <rPh sb="7" eb="9">
      <t>タロウ</t>
    </rPh>
    <phoneticPr fontId="1"/>
  </si>
  <si>
    <t>保育教諭</t>
    <rPh sb="0" eb="4">
      <t>ホイクキョウユ</t>
    </rPh>
    <phoneticPr fontId="1"/>
  </si>
  <si>
    <t>月～金
午前7時から午前9時まで</t>
    <rPh sb="0" eb="1">
      <t>ゲツ</t>
    </rPh>
    <rPh sb="2" eb="3">
      <t>キン</t>
    </rPh>
    <rPh sb="4" eb="6">
      <t>ゴゼン</t>
    </rPh>
    <rPh sb="7" eb="8">
      <t>ジ</t>
    </rPh>
    <rPh sb="10" eb="12">
      <t>ゴゼン</t>
    </rPh>
    <rPh sb="13" eb="14">
      <t>ジ</t>
    </rPh>
    <phoneticPr fontId="1"/>
  </si>
  <si>
    <t>月・水・金
午前7時から午後6時まで</t>
    <rPh sb="0" eb="1">
      <t>ゲツ</t>
    </rPh>
    <rPh sb="2" eb="3">
      <t>スイ</t>
    </rPh>
    <rPh sb="4" eb="5">
      <t>キン</t>
    </rPh>
    <rPh sb="6" eb="8">
      <t>ゴゼン</t>
    </rPh>
    <rPh sb="9" eb="10">
      <t>ジ</t>
    </rPh>
    <rPh sb="12" eb="14">
      <t>ゴゴ</t>
    </rPh>
    <rPh sb="15" eb="16">
      <t>ジ</t>
    </rPh>
    <phoneticPr fontId="1"/>
  </si>
  <si>
    <t>　・履歴書（写し）（２名分）
　・勤務証明書
　・職員勤務ローテーション表
　・子育て支援員研修終了証（写し）
　・雇用契約書</t>
    <rPh sb="2" eb="5">
      <t>リレキショ</t>
    </rPh>
    <rPh sb="6" eb="7">
      <t>ウツ</t>
    </rPh>
    <rPh sb="11" eb="13">
      <t>メイブン</t>
    </rPh>
    <rPh sb="17" eb="22">
      <t>キンムショウメイショ</t>
    </rPh>
    <rPh sb="25" eb="27">
      <t>ショクイン</t>
    </rPh>
    <rPh sb="27" eb="29">
      <t>キンム</t>
    </rPh>
    <rPh sb="36" eb="37">
      <t>ヒョウ</t>
    </rPh>
    <rPh sb="40" eb="42">
      <t>コソダ</t>
    </rPh>
    <rPh sb="43" eb="46">
      <t>シエンイン</t>
    </rPh>
    <rPh sb="46" eb="48">
      <t>ケンシュウ</t>
    </rPh>
    <rPh sb="48" eb="50">
      <t>シュウリョウ</t>
    </rPh>
    <rPh sb="50" eb="51">
      <t>ショウ</t>
    </rPh>
    <rPh sb="52" eb="53">
      <t>ウツ</t>
    </rPh>
    <rPh sb="58" eb="60">
      <t>コヨウ</t>
    </rPh>
    <rPh sb="60" eb="63">
      <t>ケイヤクショ</t>
    </rPh>
    <phoneticPr fontId="1"/>
  </si>
  <si>
    <t>①1年以上常勤で保育従事者</t>
    <rPh sb="2" eb="3">
      <t>ネン</t>
    </rPh>
    <rPh sb="3" eb="5">
      <t>イジョウ</t>
    </rPh>
    <rPh sb="5" eb="7">
      <t>ジョウキン</t>
    </rPh>
    <rPh sb="8" eb="10">
      <t>ホイク</t>
    </rPh>
    <rPh sb="10" eb="13">
      <t>ジュウジシャ</t>
    </rPh>
    <phoneticPr fontId="1"/>
  </si>
  <si>
    <t>②家庭的保育者</t>
    <rPh sb="1" eb="4">
      <t>カテイテキ</t>
    </rPh>
    <rPh sb="4" eb="7">
      <t>ホイクシャ</t>
    </rPh>
    <phoneticPr fontId="1"/>
  </si>
  <si>
    <t>③子育て支援員</t>
    <rPh sb="1" eb="3">
      <t>コソダ</t>
    </rPh>
    <rPh sb="4" eb="7">
      <t>シエンイン</t>
    </rPh>
    <phoneticPr fontId="1"/>
  </si>
  <si>
    <t>○添付書類（提出書類）例</t>
    <rPh sb="1" eb="3">
      <t>テンプ</t>
    </rPh>
    <rPh sb="3" eb="5">
      <t>ショルイ</t>
    </rPh>
    <rPh sb="6" eb="8">
      <t>テイシュツ</t>
    </rPh>
    <rPh sb="8" eb="10">
      <t>ショルイ</t>
    </rPh>
    <rPh sb="11" eb="12">
      <t>レイ</t>
    </rPh>
    <phoneticPr fontId="1"/>
  </si>
  <si>
    <t>・勤務証明書
・履歴書（略歴書）
など</t>
    <rPh sb="1" eb="3">
      <t>キンム</t>
    </rPh>
    <rPh sb="3" eb="6">
      <t>ショウメイショ</t>
    </rPh>
    <rPh sb="8" eb="11">
      <t>リレキショ</t>
    </rPh>
    <rPh sb="12" eb="15">
      <t>リャクレキショ</t>
    </rPh>
    <phoneticPr fontId="1"/>
  </si>
  <si>
    <t>・家庭的保育事業認可申請書（写し）
など</t>
    <rPh sb="1" eb="4">
      <t>カテイテキ</t>
    </rPh>
    <rPh sb="4" eb="6">
      <t>ホイク</t>
    </rPh>
    <rPh sb="6" eb="8">
      <t>ジギョウ</t>
    </rPh>
    <rPh sb="8" eb="10">
      <t>ニンカ</t>
    </rPh>
    <rPh sb="10" eb="13">
      <t>シンセイショ</t>
    </rPh>
    <rPh sb="14" eb="15">
      <t>ウツ</t>
    </rPh>
    <phoneticPr fontId="1"/>
  </si>
  <si>
    <t>・子育て支援員研修終了証</t>
    <rPh sb="1" eb="3">
      <t>コソダ</t>
    </rPh>
    <rPh sb="4" eb="7">
      <t>シエンイン</t>
    </rPh>
    <rPh sb="7" eb="9">
      <t>ケンシュウ</t>
    </rPh>
    <rPh sb="9" eb="11">
      <t>シュウリョウ</t>
    </rPh>
    <rPh sb="11" eb="12">
      <t>ショウ</t>
    </rPh>
    <phoneticPr fontId="1"/>
  </si>
  <si>
    <t>・雇用契約書
・職員勤務ﾛｰﾃｰｼｮﾝ表
など</t>
    <rPh sb="1" eb="6">
      <t>コヨウケイヤクショ</t>
    </rPh>
    <rPh sb="8" eb="10">
      <t>ショクイン</t>
    </rPh>
    <rPh sb="10" eb="12">
      <t>キンム</t>
    </rPh>
    <rPh sb="19" eb="20">
      <t>ヒョウ</t>
    </rPh>
    <phoneticPr fontId="1"/>
  </si>
  <si>
    <t>・雇用契約書
など</t>
    <rPh sb="1" eb="6">
      <t>コヨウケイヤクショ</t>
    </rPh>
    <phoneticPr fontId="1"/>
  </si>
  <si>
    <t>【県確認欄】</t>
    <rPh sb="1" eb="2">
      <t>ケン</t>
    </rPh>
    <rPh sb="2" eb="4">
      <t>カクニン</t>
    </rPh>
    <rPh sb="4" eb="5">
      <t>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</si>
</sst>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
    <numFmt numFmtId="178" formatCode="[$-411]ge\.m\.d;@"/>
    <numFmt numFmtId="179" formatCode="[$-411]ggge&quot;年&quot;m&quot;月&quot;d&quot;日&quot;;@"/>
  </numFmts>
  <fonts count="25">
    <font>
      <sz val="12"/>
      <color theme="1"/>
      <name val="ＭＳ 明朝"/>
      <family val="2"/>
      <charset val="128"/>
    </font>
    <font>
      <sz val="6"/>
      <name val="ＭＳ 明朝"/>
      <family val="2"/>
      <charset val="128"/>
    </font>
    <font>
      <sz val="11"/>
      <color theme="1"/>
      <name val="ＭＳ 明朝"/>
      <family val="1"/>
      <charset val="128"/>
    </font>
    <font>
      <sz val="10"/>
      <color theme="1"/>
      <name val="ＭＳ 明朝"/>
      <family val="1"/>
      <charset val="128"/>
    </font>
    <font>
      <b/>
      <sz val="10"/>
      <color theme="1"/>
      <name val="ＭＳ 明朝"/>
      <family val="1"/>
      <charset val="128"/>
    </font>
    <font>
      <sz val="14"/>
      <color theme="1"/>
      <name val="ＭＳ ゴシック"/>
      <family val="3"/>
      <charset val="128"/>
    </font>
    <font>
      <sz val="11"/>
      <color theme="1"/>
      <name val="ＭＳ 明朝"/>
      <family val="2"/>
      <charset val="128"/>
    </font>
    <font>
      <sz val="12"/>
      <color theme="1"/>
      <name val="ＭＳ ゴシック"/>
      <family val="3"/>
      <charset val="128"/>
    </font>
    <font>
      <sz val="11"/>
      <name val="ＭＳ Ｐゴシック"/>
      <family val="3"/>
      <charset val="128"/>
    </font>
    <font>
      <sz val="12"/>
      <name val="ＭＳ ゴシック"/>
      <family val="3"/>
      <charset val="128"/>
    </font>
    <font>
      <sz val="6"/>
      <name val="ＭＳ Ｐゴシック"/>
      <family val="3"/>
      <charset val="128"/>
    </font>
    <font>
      <sz val="11"/>
      <name val="ＭＳ ゴシック"/>
      <family val="3"/>
      <charset val="128"/>
    </font>
    <font>
      <sz val="6"/>
      <name val="游ゴシック"/>
      <family val="2"/>
      <charset val="128"/>
      <scheme val="minor"/>
    </font>
    <font>
      <sz val="10"/>
      <name val="ＭＳ ゴシック"/>
      <family val="3"/>
      <charset val="128"/>
    </font>
    <font>
      <sz val="9"/>
      <name val="ＭＳ ゴシック"/>
      <family val="3"/>
      <charset val="128"/>
    </font>
    <font>
      <sz val="8.5"/>
      <name val="ＭＳ ゴシック"/>
      <family val="3"/>
      <charset val="128"/>
    </font>
    <font>
      <sz val="14"/>
      <name val="ＭＳ ゴシック"/>
      <family val="3"/>
      <charset val="128"/>
    </font>
    <font>
      <b/>
      <sz val="11"/>
      <color rgb="FFFF0000"/>
      <name val="ＭＳ ゴシック"/>
      <family val="3"/>
      <charset val="128"/>
    </font>
    <font>
      <sz val="12"/>
      <name val="ＭＳ 明朝"/>
      <family val="1"/>
      <charset val="128"/>
    </font>
    <font>
      <sz val="11"/>
      <color theme="1"/>
      <name val="ＭＳ ゴシック"/>
      <family val="3"/>
      <charset val="128"/>
    </font>
    <font>
      <sz val="11"/>
      <color rgb="FF000000"/>
      <name val="ＭＳ ゴシック"/>
      <family val="3"/>
      <charset val="128"/>
    </font>
    <font>
      <sz val="10"/>
      <color rgb="FF000000"/>
      <name val="ＭＳ ゴシック"/>
      <family val="3"/>
      <charset val="128"/>
    </font>
    <font>
      <sz val="12"/>
      <color theme="1"/>
      <name val="ＭＳ 明朝"/>
      <family val="1"/>
      <charset val="128"/>
    </font>
    <font>
      <sz val="9"/>
      <color indexed="81"/>
      <name val="MS P ゴシック"/>
      <family val="3"/>
      <charset val="128"/>
    </font>
    <font>
      <sz val="10"/>
      <color theme="1"/>
      <name val="ＭＳ 明朝"/>
      <family val="2"/>
      <charset val="128"/>
    </font>
  </fonts>
  <fills count="3">
    <fill>
      <patternFill patternType="none"/>
    </fill>
    <fill>
      <patternFill patternType="gray125"/>
    </fill>
    <fill>
      <patternFill patternType="solid">
        <fgColor rgb="FFFFFF00"/>
        <bgColor indexed="64"/>
      </patternFill>
    </fill>
  </fills>
  <borders count="76">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auto="1"/>
      </left>
      <right style="medium">
        <color auto="1"/>
      </right>
      <top style="medium">
        <color auto="1"/>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diagonal/>
    </border>
    <border>
      <left style="double">
        <color auto="1"/>
      </left>
      <right/>
      <top style="double">
        <color auto="1"/>
      </top>
      <bottom/>
      <diagonal/>
    </border>
    <border>
      <left/>
      <right style="double">
        <color auto="1"/>
      </right>
      <top style="double">
        <color auto="1"/>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indexed="64"/>
      </right>
      <top/>
      <bottom style="medium">
        <color indexed="64"/>
      </bottom>
      <diagonal/>
    </border>
    <border>
      <left/>
      <right/>
      <top/>
      <bottom style="medium">
        <color indexed="64"/>
      </bottom>
      <diagonal/>
    </border>
    <border>
      <left style="thin">
        <color auto="1"/>
      </left>
      <right/>
      <top/>
      <bottom style="medium">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double">
        <color auto="1"/>
      </left>
      <right/>
      <top/>
      <bottom style="medium">
        <color auto="1"/>
      </bottom>
      <diagonal/>
    </border>
    <border>
      <left/>
      <right style="double">
        <color auto="1"/>
      </right>
      <top/>
      <bottom style="medium">
        <color indexed="64"/>
      </bottom>
      <diagonal/>
    </border>
    <border>
      <left style="medium">
        <color auto="1"/>
      </left>
      <right style="medium">
        <color auto="1"/>
      </right>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style="thin">
        <color auto="1"/>
      </right>
      <top style="medium">
        <color auto="1"/>
      </top>
      <bottom style="thin">
        <color auto="1"/>
      </bottom>
      <diagonal/>
    </border>
    <border diagonalUp="1">
      <left style="thin">
        <color auto="1"/>
      </left>
      <right/>
      <top style="medium">
        <color auto="1"/>
      </top>
      <bottom/>
      <diagonal style="thin">
        <color auto="1"/>
      </diagonal>
    </border>
    <border diagonalUp="1">
      <left/>
      <right/>
      <top style="medium">
        <color auto="1"/>
      </top>
      <bottom/>
      <diagonal style="thin">
        <color auto="1"/>
      </diagonal>
    </border>
    <border diagonalUp="1">
      <left/>
      <right style="medium">
        <color auto="1"/>
      </right>
      <top style="medium">
        <color auto="1"/>
      </top>
      <bottom/>
      <diagonal style="thin">
        <color auto="1"/>
      </diagonal>
    </border>
    <border diagonalUp="1">
      <left style="medium">
        <color auto="1"/>
      </left>
      <right style="thin">
        <color auto="1"/>
      </right>
      <top/>
      <bottom/>
      <diagonal style="thin">
        <color auto="1"/>
      </diagonal>
    </border>
    <border>
      <left style="thin">
        <color auto="1"/>
      </left>
      <right/>
      <top/>
      <bottom style="thin">
        <color auto="1"/>
      </bottom>
      <diagonal/>
    </border>
    <border diagonalUp="1">
      <left style="medium">
        <color auto="1"/>
      </left>
      <right/>
      <top/>
      <bottom/>
      <diagonal style="thin">
        <color auto="1"/>
      </diagonal>
    </border>
    <border>
      <left style="double">
        <color auto="1"/>
      </left>
      <right/>
      <top/>
      <bottom style="thin">
        <color auto="1"/>
      </bottom>
      <diagonal/>
    </border>
    <border>
      <left/>
      <right style="double">
        <color auto="1"/>
      </right>
      <top/>
      <bottom style="thin">
        <color auto="1"/>
      </bottom>
      <diagonal/>
    </border>
    <border>
      <left style="medium">
        <color indexed="64"/>
      </left>
      <right style="medium">
        <color indexed="64"/>
      </right>
      <top style="thin">
        <color indexed="64"/>
      </top>
      <bottom style="thin">
        <color indexed="64"/>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diagonalUp="1">
      <left style="thin">
        <color auto="1"/>
      </left>
      <right/>
      <top/>
      <bottom/>
      <diagonal style="thin">
        <color auto="1"/>
      </diagonal>
    </border>
    <border diagonalUp="1">
      <left/>
      <right/>
      <top/>
      <bottom/>
      <diagonal style="thin">
        <color auto="1"/>
      </diagonal>
    </border>
    <border diagonalUp="1">
      <left/>
      <right style="medium">
        <color auto="1"/>
      </right>
      <top/>
      <bottom/>
      <diagonal style="thin">
        <color auto="1"/>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diagonalUp="1">
      <left style="medium">
        <color auto="1"/>
      </left>
      <right style="thin">
        <color auto="1"/>
      </right>
      <top/>
      <bottom style="thin">
        <color indexed="64"/>
      </bottom>
      <diagonal style="thin">
        <color indexed="64"/>
      </diagonal>
    </border>
    <border diagonalUp="1">
      <left style="medium">
        <color auto="1"/>
      </left>
      <right/>
      <top/>
      <bottom style="thin">
        <color auto="1"/>
      </bottom>
      <diagonal style="thin">
        <color auto="1"/>
      </diagonal>
    </border>
    <border>
      <left style="medium">
        <color auto="1"/>
      </left>
      <right style="thin">
        <color auto="1"/>
      </right>
      <top style="thin">
        <color auto="1"/>
      </top>
      <bottom style="thin">
        <color auto="1"/>
      </bottom>
      <diagonal/>
    </border>
    <border>
      <left style="thin">
        <color auto="1"/>
      </left>
      <right style="thin">
        <color auto="1"/>
      </right>
      <top/>
      <bottom/>
      <diagonal/>
    </border>
    <border>
      <left style="medium">
        <color auto="1"/>
      </left>
      <right style="medium">
        <color auto="1"/>
      </right>
      <top style="thin">
        <color auto="1"/>
      </top>
      <bottom/>
      <diagonal/>
    </border>
    <border>
      <left style="medium">
        <color auto="1"/>
      </left>
      <right/>
      <top style="thin">
        <color auto="1"/>
      </top>
      <bottom/>
      <diagonal/>
    </border>
    <border>
      <left/>
      <right style="medium">
        <color auto="1"/>
      </right>
      <top style="thin">
        <color auto="1"/>
      </top>
      <bottom/>
      <diagonal/>
    </border>
    <border>
      <left/>
      <right style="thin">
        <color auto="1"/>
      </right>
      <top style="thin">
        <color auto="1"/>
      </top>
      <bottom style="medium">
        <color auto="1"/>
      </bottom>
      <diagonal/>
    </border>
    <border>
      <left style="thin">
        <color auto="1"/>
      </left>
      <right style="thin">
        <color auto="1"/>
      </right>
      <top/>
      <bottom style="medium">
        <color auto="1"/>
      </bottom>
      <diagonal/>
    </border>
    <border>
      <left style="medium">
        <color auto="1"/>
      </left>
      <right style="thin">
        <color auto="1"/>
      </right>
      <top style="thin">
        <color auto="1"/>
      </top>
      <bottom/>
      <diagonal/>
    </border>
    <border>
      <left style="thin">
        <color auto="1"/>
      </left>
      <right/>
      <top style="thin">
        <color auto="1"/>
      </top>
      <bottom/>
      <diagonal/>
    </border>
    <border>
      <left style="double">
        <color auto="1"/>
      </left>
      <right/>
      <top style="thin">
        <color auto="1"/>
      </top>
      <bottom style="medium">
        <color auto="1"/>
      </bottom>
      <diagonal/>
    </border>
    <border>
      <left/>
      <right style="double">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style="medium">
        <color auto="1"/>
      </top>
      <bottom style="medium">
        <color auto="1"/>
      </bottom>
      <diagonal/>
    </border>
    <border>
      <left style="double">
        <color auto="1"/>
      </left>
      <right/>
      <top style="medium">
        <color auto="1"/>
      </top>
      <bottom style="double">
        <color auto="1"/>
      </bottom>
      <diagonal/>
    </border>
    <border>
      <left/>
      <right style="double">
        <color auto="1"/>
      </right>
      <top style="medium">
        <color auto="1"/>
      </top>
      <bottom style="double">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style="thin">
        <color indexed="64"/>
      </top>
      <bottom style="dotted">
        <color indexed="64"/>
      </bottom>
      <diagonal/>
    </border>
  </borders>
  <cellStyleXfs count="2">
    <xf numFmtId="0" fontId="0" fillId="0" borderId="0">
      <alignment vertical="center"/>
    </xf>
    <xf numFmtId="0" fontId="8" fillId="0" borderId="0">
      <alignment vertical="center"/>
    </xf>
  </cellStyleXfs>
  <cellXfs count="212">
    <xf numFmtId="0" fontId="0" fillId="0" borderId="0" xfId="0">
      <alignment vertical="center"/>
    </xf>
    <xf numFmtId="0" fontId="6" fillId="0" borderId="3" xfId="0" applyFont="1" applyBorder="1" applyAlignment="1" applyProtection="1">
      <alignment horizontal="right" shrinkToFit="1"/>
      <protection locked="0"/>
    </xf>
    <xf numFmtId="0" fontId="0" fillId="0" borderId="1" xfId="0" applyBorder="1" applyAlignment="1" applyProtection="1">
      <alignment horizontal="right" shrinkToFit="1"/>
      <protection locked="0"/>
    </xf>
    <xf numFmtId="0" fontId="0" fillId="0" borderId="7" xfId="0" applyBorder="1">
      <alignment vertical="center"/>
    </xf>
    <xf numFmtId="178" fontId="0" fillId="0" borderId="7" xfId="0" applyNumberFormat="1" applyBorder="1">
      <alignment vertical="center"/>
    </xf>
    <xf numFmtId="0" fontId="0" fillId="0" borderId="7" xfId="0" applyBorder="1" applyAlignment="1">
      <alignment vertical="center" shrinkToFit="1"/>
    </xf>
    <xf numFmtId="0" fontId="0" fillId="0" borderId="7" xfId="0" applyBorder="1" applyAlignment="1">
      <alignment horizontal="center" vertical="center"/>
    </xf>
    <xf numFmtId="0" fontId="24" fillId="0" borderId="7" xfId="0" applyFont="1" applyBorder="1">
      <alignment vertical="center"/>
    </xf>
    <xf numFmtId="0" fontId="0" fillId="0" borderId="7" xfId="0" applyBorder="1" applyProtection="1">
      <alignment vertical="center"/>
      <protection locked="0"/>
    </xf>
    <xf numFmtId="0" fontId="0" fillId="0" borderId="4" xfId="0" applyBorder="1" applyProtection="1">
      <alignment vertical="center"/>
      <protection locked="0"/>
    </xf>
    <xf numFmtId="0" fontId="16" fillId="0" borderId="1" xfId="1" applyFont="1" applyBorder="1" applyProtection="1">
      <alignment vertical="center"/>
      <protection locked="0"/>
    </xf>
    <xf numFmtId="0" fontId="16" fillId="0" borderId="3" xfId="1" applyFont="1" applyBorder="1" applyProtection="1">
      <alignment vertical="center"/>
      <protection locked="0"/>
    </xf>
    <xf numFmtId="0" fontId="16" fillId="0" borderId="2" xfId="1" applyFont="1" applyBorder="1" applyProtection="1">
      <alignment vertical="center"/>
      <protection locked="0"/>
    </xf>
    <xf numFmtId="0" fontId="16" fillId="0" borderId="40" xfId="1" applyFont="1" applyBorder="1" applyProtection="1">
      <alignment vertical="center"/>
      <protection locked="0"/>
    </xf>
    <xf numFmtId="0" fontId="16" fillId="0" borderId="54" xfId="1" applyFont="1" applyBorder="1" applyProtection="1">
      <alignment vertical="center"/>
      <protection locked="0"/>
    </xf>
    <xf numFmtId="0" fontId="16" fillId="0" borderId="45" xfId="1" applyFont="1" applyBorder="1" applyProtection="1">
      <alignment vertical="center"/>
      <protection locked="0"/>
    </xf>
    <xf numFmtId="0" fontId="16" fillId="0" borderId="66" xfId="1" applyFont="1" applyBorder="1" applyProtection="1">
      <alignment vertical="center"/>
      <protection locked="0"/>
    </xf>
    <xf numFmtId="0" fontId="0" fillId="0" borderId="0" xfId="0" applyAlignment="1">
      <alignment vertical="top"/>
    </xf>
    <xf numFmtId="0" fontId="7" fillId="0" borderId="0" xfId="0" applyFont="1" applyAlignment="1">
      <alignment horizontal="left" vertical="center" indent="1"/>
    </xf>
    <xf numFmtId="0" fontId="7" fillId="0" borderId="0" xfId="0" applyFont="1" applyAlignment="1"/>
    <xf numFmtId="0" fontId="0" fillId="0" borderId="1" xfId="0" applyBorder="1" applyAlignment="1">
      <alignment horizontal="right" shrinkToFit="1"/>
    </xf>
    <xf numFmtId="178" fontId="0" fillId="0" borderId="0" xfId="0" applyNumberFormat="1">
      <alignment vertical="center"/>
    </xf>
    <xf numFmtId="0" fontId="7" fillId="0" borderId="2" xfId="0" applyFont="1" applyBorder="1" applyAlignment="1">
      <alignment horizontal="distributed"/>
    </xf>
    <xf numFmtId="0" fontId="7" fillId="0" borderId="0" xfId="0" applyFont="1" applyAlignment="1">
      <alignment horizontal="distributed"/>
    </xf>
    <xf numFmtId="0" fontId="6" fillId="0" borderId="3" xfId="0" applyFont="1" applyBorder="1" applyAlignment="1">
      <alignment horizontal="right" shrinkToFit="1"/>
    </xf>
    <xf numFmtId="0" fontId="7" fillId="0" borderId="4" xfId="0" applyFont="1" applyBorder="1" applyAlignment="1">
      <alignment horizontal="center" vertical="center"/>
    </xf>
    <xf numFmtId="0" fontId="0" fillId="0" borderId="0" xfId="0" applyAlignment="1">
      <alignment vertical="center" wrapText="1"/>
    </xf>
    <xf numFmtId="0" fontId="0" fillId="0" borderId="4" xfId="0" applyBorder="1" applyAlignment="1">
      <alignment vertical="center" shrinkToFit="1"/>
    </xf>
    <xf numFmtId="0" fontId="6" fillId="0" borderId="4" xfId="0" applyFont="1" applyBorder="1" applyAlignment="1">
      <alignment vertical="center" wrapText="1"/>
    </xf>
    <xf numFmtId="0" fontId="0" fillId="0" borderId="67" xfId="0" applyBorder="1" applyAlignment="1">
      <alignment horizontal="center" vertical="center"/>
    </xf>
    <xf numFmtId="0" fontId="7" fillId="0" borderId="4" xfId="0" applyFont="1" applyBorder="1" applyAlignment="1">
      <alignment horizontal="center" vertical="center" wrapText="1"/>
    </xf>
    <xf numFmtId="0" fontId="2" fillId="0" borderId="73" xfId="0" applyFont="1" applyBorder="1" applyAlignment="1">
      <alignment horizontal="left"/>
    </xf>
    <xf numFmtId="0" fontId="2" fillId="0" borderId="72" xfId="0" applyFont="1" applyBorder="1">
      <alignment vertical="center"/>
    </xf>
    <xf numFmtId="0" fontId="6" fillId="0" borderId="4" xfId="0" applyFont="1" applyBorder="1" applyAlignment="1">
      <alignment horizontal="center" vertical="center"/>
    </xf>
    <xf numFmtId="0" fontId="6" fillId="0" borderId="75" xfId="0" applyFont="1" applyBorder="1">
      <alignment vertical="center"/>
    </xf>
    <xf numFmtId="0" fontId="6" fillId="0" borderId="7" xfId="0" applyFont="1" applyBorder="1" applyAlignment="1">
      <alignment vertical="center" shrinkToFit="1"/>
    </xf>
    <xf numFmtId="0" fontId="6" fillId="0" borderId="0" xfId="0" applyFont="1">
      <alignment vertical="center"/>
    </xf>
    <xf numFmtId="0" fontId="6" fillId="0" borderId="75" xfId="0" applyFont="1" applyBorder="1" applyProtection="1">
      <alignment vertical="center"/>
      <protection locked="0"/>
    </xf>
    <xf numFmtId="0" fontId="6" fillId="0" borderId="7" xfId="0" applyFont="1" applyBorder="1" applyAlignment="1" applyProtection="1">
      <alignment vertical="center" shrinkToFit="1"/>
      <protection locked="0"/>
    </xf>
    <xf numFmtId="0" fontId="18" fillId="0" borderId="0" xfId="1" applyFont="1" applyAlignment="1">
      <alignment vertical="top"/>
    </xf>
    <xf numFmtId="0" fontId="9" fillId="0" borderId="0" xfId="1" applyFont="1" applyAlignment="1">
      <alignment vertical="top"/>
    </xf>
    <xf numFmtId="0" fontId="11" fillId="0" borderId="0" xfId="1" applyFont="1">
      <alignment vertical="center"/>
    </xf>
    <xf numFmtId="177" fontId="0" fillId="0" borderId="74" xfId="0" applyNumberFormat="1" applyBorder="1" applyAlignment="1">
      <alignment vertical="center" shrinkToFit="1"/>
    </xf>
    <xf numFmtId="177" fontId="0" fillId="0" borderId="0" xfId="0" applyNumberFormat="1" applyAlignment="1">
      <alignment vertical="center" shrinkToFit="1"/>
    </xf>
    <xf numFmtId="0" fontId="13" fillId="0" borderId="22" xfId="1" applyFont="1" applyBorder="1" applyAlignment="1">
      <alignment horizontal="center" vertical="center" shrinkToFit="1"/>
    </xf>
    <xf numFmtId="0" fontId="11" fillId="0" borderId="4" xfId="1" applyFont="1" applyBorder="1" applyAlignment="1">
      <alignment horizontal="center" vertical="center"/>
    </xf>
    <xf numFmtId="0" fontId="9" fillId="0" borderId="27" xfId="1" applyFont="1" applyBorder="1" applyAlignment="1">
      <alignment horizontal="center" vertical="center"/>
    </xf>
    <xf numFmtId="0" fontId="16" fillId="0" borderId="28" xfId="1" applyFont="1" applyBorder="1">
      <alignment vertical="center"/>
    </xf>
    <xf numFmtId="0" fontId="9" fillId="0" borderId="29" xfId="1" applyFont="1" applyBorder="1" applyAlignment="1">
      <alignment horizontal="center" vertical="center"/>
    </xf>
    <xf numFmtId="0" fontId="16" fillId="0" borderId="1" xfId="1" applyFont="1" applyBorder="1">
      <alignment vertical="center"/>
    </xf>
    <xf numFmtId="0" fontId="9" fillId="0" borderId="1" xfId="1" applyFont="1" applyBorder="1" applyAlignment="1">
      <alignment horizontal="center" vertical="center"/>
    </xf>
    <xf numFmtId="0" fontId="16" fillId="0" borderId="35" xfId="1" applyFont="1" applyBorder="1">
      <alignment vertical="center"/>
    </xf>
    <xf numFmtId="0" fontId="16" fillId="0" borderId="37" xfId="1" applyFont="1" applyBorder="1">
      <alignment vertical="center"/>
    </xf>
    <xf numFmtId="0" fontId="9" fillId="0" borderId="38" xfId="1" applyFont="1" applyBorder="1" applyAlignment="1">
      <alignment horizontal="center" vertical="center"/>
    </xf>
    <xf numFmtId="0" fontId="17" fillId="0" borderId="4" xfId="1" applyFont="1" applyBorder="1" applyAlignment="1">
      <alignment horizontal="center" vertical="center"/>
    </xf>
    <xf numFmtId="0" fontId="9" fillId="0" borderId="39" xfId="1" applyFont="1" applyBorder="1" applyAlignment="1">
      <alignment horizontal="center" vertical="center"/>
    </xf>
    <xf numFmtId="0" fontId="16" fillId="0" borderId="40" xfId="1" applyFont="1" applyBorder="1">
      <alignment vertical="center"/>
    </xf>
    <xf numFmtId="0" fontId="9" fillId="0" borderId="41" xfId="1" applyFont="1" applyBorder="1" applyAlignment="1">
      <alignment horizontal="center" vertical="center"/>
    </xf>
    <xf numFmtId="0" fontId="16" fillId="0" borderId="3" xfId="1" applyFont="1" applyBorder="1">
      <alignment vertical="center"/>
    </xf>
    <xf numFmtId="0" fontId="9" fillId="0" borderId="3" xfId="1" applyFont="1" applyBorder="1" applyAlignment="1">
      <alignment horizontal="center" vertical="center"/>
    </xf>
    <xf numFmtId="0" fontId="16" fillId="0" borderId="5" xfId="1" applyFont="1" applyBorder="1">
      <alignment vertical="center"/>
    </xf>
    <xf numFmtId="0" fontId="16" fillId="0" borderId="45" xfId="1" applyFont="1" applyBorder="1">
      <alignment vertical="center"/>
    </xf>
    <xf numFmtId="0" fontId="9" fillId="0" borderId="46" xfId="1" applyFont="1" applyBorder="1" applyAlignment="1">
      <alignment horizontal="center" vertical="center"/>
    </xf>
    <xf numFmtId="176" fontId="9" fillId="0" borderId="51" xfId="1" applyNumberFormat="1" applyFont="1" applyBorder="1">
      <alignment vertical="center"/>
    </xf>
    <xf numFmtId="0" fontId="9" fillId="0" borderId="53" xfId="1" applyFont="1" applyBorder="1" applyAlignment="1">
      <alignment horizontal="center" vertical="center"/>
    </xf>
    <xf numFmtId="0" fontId="9" fillId="0" borderId="55" xfId="1" applyFont="1" applyBorder="1" applyAlignment="1">
      <alignment horizontal="center" vertical="center"/>
    </xf>
    <xf numFmtId="0" fontId="16" fillId="0" borderId="2" xfId="1" applyFont="1" applyBorder="1">
      <alignment vertical="center"/>
    </xf>
    <xf numFmtId="0" fontId="9" fillId="0" borderId="2" xfId="1" applyFont="1" applyBorder="1" applyAlignment="1">
      <alignment horizontal="center" vertical="center"/>
    </xf>
    <xf numFmtId="176" fontId="9" fillId="0" borderId="58" xfId="1" applyNumberFormat="1" applyFont="1" applyBorder="1">
      <alignment vertical="center"/>
    </xf>
    <xf numFmtId="0" fontId="16" fillId="0" borderId="59" xfId="1" applyFont="1" applyBorder="1">
      <alignment vertical="center"/>
    </xf>
    <xf numFmtId="0" fontId="16" fillId="0" borderId="54" xfId="1" applyFont="1" applyBorder="1">
      <alignment vertical="center"/>
    </xf>
    <xf numFmtId="0" fontId="16" fillId="0" borderId="60" xfId="1" applyFont="1" applyBorder="1">
      <alignment vertical="center"/>
    </xf>
    <xf numFmtId="0" fontId="9" fillId="0" borderId="61" xfId="1" applyFont="1" applyBorder="1" applyAlignment="1">
      <alignment horizontal="center" vertical="center"/>
    </xf>
    <xf numFmtId="0" fontId="9" fillId="0" borderId="62" xfId="1" applyFont="1" applyBorder="1" applyAlignment="1">
      <alignment horizontal="center" vertical="center"/>
    </xf>
    <xf numFmtId="0" fontId="16" fillId="0" borderId="63" xfId="1" applyFont="1" applyBorder="1">
      <alignment vertical="center"/>
    </xf>
    <xf numFmtId="0" fontId="9" fillId="0" borderId="64" xfId="1" applyFont="1" applyBorder="1" applyAlignment="1">
      <alignment horizontal="center" vertical="center"/>
    </xf>
    <xf numFmtId="0" fontId="16" fillId="0" borderId="65" xfId="1" applyFont="1" applyBorder="1">
      <alignment vertical="center"/>
    </xf>
    <xf numFmtId="0" fontId="9" fillId="0" borderId="65" xfId="1" applyFont="1" applyBorder="1" applyAlignment="1">
      <alignment horizontal="center" vertical="center"/>
    </xf>
    <xf numFmtId="0" fontId="16" fillId="0" borderId="66" xfId="1" applyFont="1" applyBorder="1">
      <alignment vertical="center"/>
    </xf>
    <xf numFmtId="176" fontId="9" fillId="0" borderId="67" xfId="1" applyNumberFormat="1" applyFont="1" applyBorder="1">
      <alignment vertical="center"/>
    </xf>
    <xf numFmtId="176" fontId="9" fillId="0" borderId="63" xfId="1" applyNumberFormat="1" applyFont="1" applyBorder="1">
      <alignment vertical="center"/>
    </xf>
    <xf numFmtId="0" fontId="16" fillId="0" borderId="68" xfId="1" applyFont="1" applyBorder="1">
      <alignment vertical="center"/>
    </xf>
    <xf numFmtId="0" fontId="9" fillId="0" borderId="69" xfId="1" applyFont="1" applyBorder="1" applyAlignment="1">
      <alignment horizontal="center" vertical="center"/>
    </xf>
    <xf numFmtId="0" fontId="16" fillId="0" borderId="64" xfId="1" applyFont="1" applyBorder="1">
      <alignment vertical="center"/>
    </xf>
    <xf numFmtId="0" fontId="11" fillId="0" borderId="4" xfId="1" applyFont="1" applyBorder="1">
      <alignment vertical="center"/>
    </xf>
    <xf numFmtId="0" fontId="0" fillId="0" borderId="4" xfId="0" applyBorder="1" applyAlignment="1">
      <alignment horizontal="center" vertical="center"/>
    </xf>
    <xf numFmtId="0" fontId="6" fillId="0" borderId="4" xfId="0" applyFont="1" applyBorder="1" applyAlignment="1">
      <alignment vertical="center" wrapText="1"/>
    </xf>
    <xf numFmtId="0" fontId="2" fillId="0" borderId="4" xfId="0" applyFont="1" applyBorder="1">
      <alignment vertical="center"/>
    </xf>
    <xf numFmtId="0" fontId="2" fillId="0" borderId="4" xfId="0" applyFont="1" applyBorder="1" applyAlignment="1">
      <alignment vertical="center" wrapText="1"/>
    </xf>
    <xf numFmtId="0" fontId="0" fillId="0" borderId="4" xfId="0" applyBorder="1" applyAlignment="1">
      <alignment horizontal="center" vertical="center" shrinkToFit="1"/>
    </xf>
    <xf numFmtId="179" fontId="7" fillId="0" borderId="0" xfId="0" applyNumberFormat="1" applyFont="1" applyAlignment="1">
      <alignment horizontal="right" vertical="center" indent="1"/>
    </xf>
    <xf numFmtId="179" fontId="0" fillId="0" borderId="5" xfId="0" applyNumberFormat="1" applyBorder="1" applyAlignment="1" applyProtection="1">
      <alignment horizontal="center" vertical="center"/>
      <protection locked="0"/>
    </xf>
    <xf numFmtId="179" fontId="22" fillId="0" borderId="3" xfId="0" applyNumberFormat="1" applyFont="1" applyBorder="1" applyAlignment="1" applyProtection="1">
      <alignment horizontal="center" vertical="center"/>
      <protection locked="0"/>
    </xf>
    <xf numFmtId="179" fontId="22" fillId="0" borderId="6" xfId="0" applyNumberFormat="1" applyFont="1" applyBorder="1" applyAlignment="1" applyProtection="1">
      <alignment horizontal="center" vertical="center"/>
      <protection locked="0"/>
    </xf>
    <xf numFmtId="0" fontId="6" fillId="0" borderId="0" xfId="0" applyFont="1" applyAlignment="1" applyProtection="1">
      <alignment horizontal="left" vertical="top" wrapText="1"/>
      <protection locked="0"/>
    </xf>
    <xf numFmtId="0" fontId="2" fillId="0" borderId="0" xfId="0" applyFont="1" applyAlignment="1" applyProtection="1">
      <alignment horizontal="left" vertical="top"/>
      <protection locked="0"/>
    </xf>
    <xf numFmtId="0" fontId="7" fillId="0" borderId="1" xfId="0" applyFont="1" applyBorder="1">
      <alignment vertical="center"/>
    </xf>
    <xf numFmtId="0" fontId="5" fillId="0" borderId="0" xfId="0" applyFont="1" applyAlignment="1">
      <alignment horizontal="center" vertical="center"/>
    </xf>
    <xf numFmtId="0" fontId="3" fillId="0" borderId="2" xfId="0" applyFont="1" applyBorder="1" applyAlignment="1">
      <alignment horizontal="left" vertical="center" wrapText="1" indent="1"/>
    </xf>
    <xf numFmtId="0" fontId="7" fillId="0" borderId="0" xfId="0" applyFont="1">
      <alignment vertical="center"/>
    </xf>
    <xf numFmtId="0" fontId="7" fillId="0" borderId="4" xfId="0" applyFont="1" applyBorder="1">
      <alignment vertical="center"/>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0" fillId="0" borderId="1" xfId="0" applyBorder="1" applyAlignment="1" applyProtection="1">
      <alignment horizontal="left" indent="1" shrinkToFit="1"/>
      <protection locked="0"/>
    </xf>
    <xf numFmtId="49" fontId="0" fillId="0" borderId="3" xfId="0" applyNumberFormat="1" applyBorder="1" applyAlignment="1" applyProtection="1">
      <alignment horizontal="left" indent="1" shrinkToFit="1"/>
      <protection locked="0"/>
    </xf>
    <xf numFmtId="0" fontId="7" fillId="0" borderId="0" xfId="0" applyFont="1" applyAlignment="1">
      <alignment horizontal="distributed" shrinkToFit="1"/>
    </xf>
    <xf numFmtId="0" fontId="0" fillId="0" borderId="3" xfId="0" applyBorder="1" applyAlignment="1" applyProtection="1">
      <alignment horizontal="left" indent="1" shrinkToFit="1"/>
      <protection locked="0"/>
    </xf>
    <xf numFmtId="0" fontId="6" fillId="0" borderId="3" xfId="0" applyFont="1" applyBorder="1" applyAlignment="1">
      <alignment horizontal="center" shrinkToFit="1"/>
    </xf>
    <xf numFmtId="0" fontId="2" fillId="0" borderId="3" xfId="0" applyFont="1" applyBorder="1" applyAlignment="1">
      <alignment horizontal="center" shrinkToFit="1"/>
    </xf>
    <xf numFmtId="0" fontId="6" fillId="0" borderId="3" xfId="0" applyFont="1" applyBorder="1" applyAlignment="1" applyProtection="1">
      <alignment horizontal="center" shrinkToFit="1"/>
      <protection locked="0"/>
    </xf>
    <xf numFmtId="0" fontId="7" fillId="0" borderId="0" xfId="0" applyFont="1" applyAlignment="1"/>
    <xf numFmtId="0" fontId="0" fillId="0" borderId="1" xfId="0" applyBorder="1" applyAlignment="1" applyProtection="1">
      <alignment horizontal="left" shrinkToFit="1"/>
      <protection locked="0"/>
    </xf>
    <xf numFmtId="0" fontId="0" fillId="0" borderId="3" xfId="0" applyBorder="1" applyAlignment="1" applyProtection="1">
      <alignment horizontal="center" shrinkToFit="1"/>
      <protection locked="0"/>
    </xf>
    <xf numFmtId="177" fontId="6" fillId="0" borderId="4" xfId="0" applyNumberFormat="1" applyFont="1" applyBorder="1" applyAlignment="1">
      <alignment horizontal="center" vertical="center" shrinkToFit="1"/>
    </xf>
    <xf numFmtId="0" fontId="19" fillId="0" borderId="4" xfId="0" applyFont="1" applyBorder="1" applyAlignment="1">
      <alignment horizontal="center" vertical="center"/>
    </xf>
    <xf numFmtId="0" fontId="6" fillId="0" borderId="4" xfId="0" applyFont="1" applyBorder="1" applyAlignment="1">
      <alignment horizontal="center" vertical="center"/>
    </xf>
    <xf numFmtId="0" fontId="6" fillId="0" borderId="75" xfId="0" applyFont="1" applyBorder="1" applyAlignment="1" applyProtection="1">
      <alignment horizontal="center" vertical="center"/>
      <protection locked="0"/>
    </xf>
    <xf numFmtId="0" fontId="6" fillId="0" borderId="7" xfId="0" applyFont="1" applyBorder="1" applyAlignment="1" applyProtection="1">
      <alignment vertical="center" shrinkToFit="1"/>
      <protection locked="0"/>
    </xf>
    <xf numFmtId="179" fontId="22" fillId="0" borderId="35" xfId="0" applyNumberFormat="1" applyFont="1" applyBorder="1" applyAlignment="1" applyProtection="1">
      <alignment horizontal="center" vertical="top"/>
      <protection locked="0"/>
    </xf>
    <xf numFmtId="179" fontId="22" fillId="0" borderId="1" xfId="0" applyNumberFormat="1" applyFont="1" applyBorder="1" applyAlignment="1" applyProtection="1">
      <alignment horizontal="center" vertical="top"/>
      <protection locked="0"/>
    </xf>
    <xf numFmtId="179" fontId="22" fillId="0" borderId="59" xfId="0" applyNumberFormat="1" applyFont="1" applyBorder="1" applyAlignment="1" applyProtection="1">
      <alignment horizontal="center"/>
      <protection locked="0"/>
    </xf>
    <xf numFmtId="179" fontId="22" fillId="0" borderId="2" xfId="0" applyNumberFormat="1" applyFont="1" applyBorder="1" applyAlignment="1" applyProtection="1">
      <alignment horizontal="center"/>
      <protection locked="0"/>
    </xf>
    <xf numFmtId="0" fontId="0" fillId="0" borderId="4" xfId="0" applyBorder="1" applyAlignment="1" applyProtection="1">
      <alignment horizontal="center" vertical="center" shrinkToFit="1"/>
      <protection locked="0"/>
    </xf>
    <xf numFmtId="0" fontId="6" fillId="0" borderId="0" xfId="0" applyFont="1" applyAlignment="1">
      <alignment horizontal="left" vertical="center" wrapText="1" indent="1"/>
    </xf>
    <xf numFmtId="0" fontId="2" fillId="0" borderId="0" xfId="0" applyFont="1" applyAlignment="1">
      <alignment horizontal="left" vertical="center" wrapText="1" indent="1"/>
    </xf>
    <xf numFmtId="177" fontId="0" fillId="0" borderId="70" xfId="0" applyNumberFormat="1" applyBorder="1" applyAlignment="1">
      <alignment horizontal="center" vertical="center" shrinkToFit="1"/>
    </xf>
    <xf numFmtId="177" fontId="0" fillId="0" borderId="71" xfId="0" applyNumberFormat="1" applyBorder="1" applyAlignment="1">
      <alignment horizontal="center" vertical="center" shrinkToFit="1"/>
    </xf>
    <xf numFmtId="0" fontId="0" fillId="0" borderId="4" xfId="0" applyBorder="1" applyAlignment="1" applyProtection="1">
      <alignment horizontal="center" vertical="center"/>
      <protection locked="0"/>
    </xf>
    <xf numFmtId="0" fontId="6" fillId="0" borderId="4" xfId="0" applyFont="1" applyBorder="1" applyAlignment="1" applyProtection="1">
      <alignment vertical="center" wrapText="1"/>
      <protection locked="0"/>
    </xf>
    <xf numFmtId="0" fontId="9" fillId="0" borderId="9" xfId="1" applyFont="1" applyBorder="1" applyAlignment="1">
      <alignment horizontal="center" vertical="center" wrapText="1"/>
    </xf>
    <xf numFmtId="0" fontId="9" fillId="0" borderId="17" xfId="1" applyFont="1" applyBorder="1" applyAlignment="1">
      <alignment horizontal="center" vertical="center"/>
    </xf>
    <xf numFmtId="0" fontId="9" fillId="0" borderId="10" xfId="1" applyFont="1" applyBorder="1" applyAlignment="1">
      <alignment horizontal="center" vertical="center" wrapText="1"/>
    </xf>
    <xf numFmtId="0" fontId="9" fillId="0" borderId="11" xfId="1" applyFont="1" applyBorder="1" applyAlignment="1">
      <alignment horizontal="center" vertical="center"/>
    </xf>
    <xf numFmtId="0" fontId="9" fillId="0" borderId="18" xfId="1" applyFont="1" applyBorder="1" applyAlignment="1">
      <alignment horizontal="center" vertical="center"/>
    </xf>
    <xf numFmtId="0" fontId="9" fillId="0" borderId="19" xfId="1" applyFont="1" applyBorder="1" applyAlignment="1">
      <alignment horizontal="center" vertical="center"/>
    </xf>
    <xf numFmtId="0" fontId="11" fillId="0" borderId="0" xfId="1" applyFont="1" applyAlignment="1">
      <alignment vertical="center" wrapText="1"/>
    </xf>
    <xf numFmtId="0" fontId="11" fillId="0" borderId="0" xfId="1" applyFont="1">
      <alignment vertical="center"/>
    </xf>
    <xf numFmtId="0" fontId="16" fillId="0" borderId="67" xfId="1" applyFont="1" applyBorder="1" applyAlignment="1">
      <alignment horizontal="center" vertical="center"/>
    </xf>
    <xf numFmtId="0" fontId="16" fillId="0" borderId="70" xfId="1" applyFont="1" applyBorder="1" applyAlignment="1">
      <alignment horizontal="center" vertical="center"/>
    </xf>
    <xf numFmtId="0" fontId="9" fillId="0" borderId="67" xfId="1" applyFont="1" applyBorder="1" applyAlignment="1">
      <alignment horizontal="center" vertical="center" wrapText="1"/>
    </xf>
    <xf numFmtId="0" fontId="9" fillId="0" borderId="70" xfId="1" applyFont="1" applyBorder="1" applyAlignment="1">
      <alignment horizontal="center" vertical="center" wrapText="1"/>
    </xf>
    <xf numFmtId="0" fontId="9" fillId="0" borderId="6" xfId="1" applyFont="1" applyBorder="1" applyAlignment="1">
      <alignment horizontal="center" vertical="center" textRotation="255"/>
    </xf>
    <xf numFmtId="0" fontId="9" fillId="0" borderId="56" xfId="1" applyFont="1" applyBorder="1" applyAlignment="1">
      <alignment horizontal="center" vertical="center" textRotation="255"/>
    </xf>
    <xf numFmtId="0" fontId="9" fillId="0" borderId="8" xfId="1" applyFont="1" applyBorder="1" applyAlignment="1">
      <alignment horizontal="center" vertical="center" textRotation="255"/>
    </xf>
    <xf numFmtId="0" fontId="9" fillId="0" borderId="52" xfId="1" applyFont="1" applyBorder="1" applyAlignment="1">
      <alignment horizontal="center" vertical="center" textRotation="255"/>
    </xf>
    <xf numFmtId="0" fontId="9" fillId="0" borderId="57" xfId="1" applyFont="1" applyBorder="1" applyAlignment="1">
      <alignment horizontal="center" vertical="center" textRotation="255"/>
    </xf>
    <xf numFmtId="0" fontId="9" fillId="0" borderId="67" xfId="1" applyFont="1" applyBorder="1" applyAlignment="1">
      <alignment horizontal="center" vertical="center"/>
    </xf>
    <xf numFmtId="0" fontId="9" fillId="0" borderId="70" xfId="1" applyFont="1" applyBorder="1" applyAlignment="1">
      <alignment horizontal="center" vertical="center"/>
    </xf>
    <xf numFmtId="0" fontId="0" fillId="0" borderId="66" xfId="0" applyBorder="1" applyAlignment="1">
      <alignment horizontal="center" vertical="center" shrinkToFit="1"/>
    </xf>
    <xf numFmtId="0" fontId="0" fillId="0" borderId="65" xfId="0" applyBorder="1" applyAlignment="1">
      <alignment horizontal="center" vertical="center" shrinkToFit="1"/>
    </xf>
    <xf numFmtId="0" fontId="0" fillId="0" borderId="64" xfId="0" applyBorder="1" applyAlignment="1">
      <alignment horizontal="center" vertical="center" shrinkToFit="1"/>
    </xf>
    <xf numFmtId="0" fontId="9" fillId="0" borderId="30" xfId="1" applyFont="1" applyBorder="1" applyAlignment="1">
      <alignment horizontal="center" vertical="center" textRotation="255"/>
    </xf>
    <xf numFmtId="0" fontId="9" fillId="0" borderId="31" xfId="1" applyFont="1" applyBorder="1">
      <alignment vertical="center"/>
    </xf>
    <xf numFmtId="0" fontId="9" fillId="0" borderId="32" xfId="1" applyFont="1" applyBorder="1">
      <alignment vertical="center"/>
    </xf>
    <xf numFmtId="0" fontId="9" fillId="0" borderId="33" xfId="1" applyFont="1" applyBorder="1">
      <alignment vertical="center"/>
    </xf>
    <xf numFmtId="0" fontId="11" fillId="0" borderId="42" xfId="1" applyFont="1" applyBorder="1">
      <alignment vertical="center"/>
    </xf>
    <xf numFmtId="0" fontId="11" fillId="0" borderId="43" xfId="1" applyFont="1" applyBorder="1">
      <alignment vertical="center"/>
    </xf>
    <xf numFmtId="0" fontId="11" fillId="0" borderId="44" xfId="1" applyFont="1" applyBorder="1">
      <alignment vertical="center"/>
    </xf>
    <xf numFmtId="0" fontId="11" fillId="0" borderId="47" xfId="1" applyFont="1" applyBorder="1">
      <alignment vertical="center"/>
    </xf>
    <xf numFmtId="0" fontId="11" fillId="0" borderId="48" xfId="1" applyFont="1" applyBorder="1">
      <alignment vertical="center"/>
    </xf>
    <xf numFmtId="0" fontId="9" fillId="0" borderId="34" xfId="1" applyFont="1" applyBorder="1">
      <alignment vertical="center"/>
    </xf>
    <xf numFmtId="0" fontId="9" fillId="0" borderId="49" xfId="1" applyFont="1" applyBorder="1">
      <alignment vertical="center"/>
    </xf>
    <xf numFmtId="0" fontId="9" fillId="0" borderId="36" xfId="1" applyFont="1" applyBorder="1">
      <alignment vertical="center"/>
    </xf>
    <xf numFmtId="0" fontId="9" fillId="0" borderId="50" xfId="1" applyFont="1" applyBorder="1">
      <alignment vertical="center"/>
    </xf>
    <xf numFmtId="0" fontId="9" fillId="0" borderId="12" xfId="1" applyFont="1" applyBorder="1" applyAlignment="1">
      <alignment horizontal="center" vertical="center"/>
    </xf>
    <xf numFmtId="0" fontId="9" fillId="0" borderId="13" xfId="1" applyFont="1" applyBorder="1" applyAlignment="1">
      <alignment horizontal="center" vertical="center"/>
    </xf>
    <xf numFmtId="0" fontId="9" fillId="0" borderId="10" xfId="1" applyFont="1" applyBorder="1" applyAlignment="1">
      <alignment horizontal="center" vertical="center"/>
    </xf>
    <xf numFmtId="0" fontId="9" fillId="0" borderId="14" xfId="1" applyFont="1" applyBorder="1" applyAlignment="1">
      <alignment horizontal="center" vertical="center"/>
    </xf>
    <xf numFmtId="0" fontId="13" fillId="0" borderId="10" xfId="1" applyFont="1" applyBorder="1" applyAlignment="1">
      <alignment horizontal="center" vertical="center" wrapText="1"/>
    </xf>
    <xf numFmtId="0" fontId="13" fillId="0" borderId="18" xfId="1" applyFont="1" applyBorder="1" applyAlignment="1">
      <alignment horizontal="center" vertical="center" wrapText="1"/>
    </xf>
    <xf numFmtId="0" fontId="11" fillId="0" borderId="15" xfId="1" applyFont="1" applyBorder="1" applyAlignment="1">
      <alignment horizontal="center" vertical="center" wrapText="1"/>
    </xf>
    <xf numFmtId="0" fontId="11" fillId="0" borderId="16" xfId="1" applyFont="1" applyBorder="1" applyAlignment="1">
      <alignment horizontal="center" vertical="center" wrapText="1"/>
    </xf>
    <xf numFmtId="0" fontId="11" fillId="0" borderId="25" xfId="1" applyFont="1" applyBorder="1" applyAlignment="1">
      <alignment horizontal="center" vertical="center" wrapText="1"/>
    </xf>
    <xf numFmtId="0" fontId="11" fillId="0" borderId="26" xfId="1" applyFont="1" applyBorder="1" applyAlignment="1">
      <alignment horizontal="center" vertical="center" wrapText="1"/>
    </xf>
    <xf numFmtId="0" fontId="9" fillId="0" borderId="20" xfId="1" applyFont="1" applyBorder="1" applyAlignment="1">
      <alignment horizontal="center" vertical="center" wrapText="1"/>
    </xf>
    <xf numFmtId="0" fontId="13" fillId="0" borderId="21" xfId="1" applyFont="1" applyBorder="1" applyAlignment="1">
      <alignment horizontal="center" vertical="center" wrapText="1"/>
    </xf>
    <xf numFmtId="0" fontId="13" fillId="0" borderId="20" xfId="1" applyFont="1" applyBorder="1" applyAlignment="1">
      <alignment horizontal="center" vertical="center" wrapText="1"/>
    </xf>
    <xf numFmtId="0" fontId="13" fillId="0" borderId="19" xfId="1" applyFont="1" applyBorder="1" applyAlignment="1">
      <alignment horizontal="center" vertical="center" wrapText="1"/>
    </xf>
    <xf numFmtId="0" fontId="14" fillId="0" borderId="23" xfId="1" applyFont="1" applyBorder="1" applyAlignment="1">
      <alignment horizontal="center" vertical="center" wrapText="1"/>
    </xf>
    <xf numFmtId="0" fontId="14" fillId="0" borderId="24" xfId="1" applyFont="1" applyBorder="1" applyAlignment="1">
      <alignment horizontal="center" vertical="center" wrapText="1"/>
    </xf>
    <xf numFmtId="0" fontId="6" fillId="0" borderId="0" xfId="0" applyFont="1" applyAlignment="1">
      <alignment horizontal="left" vertical="top" wrapText="1"/>
    </xf>
    <xf numFmtId="0" fontId="2" fillId="0" borderId="0" xfId="0" applyFont="1" applyAlignment="1">
      <alignment horizontal="left" vertical="top"/>
    </xf>
    <xf numFmtId="0" fontId="7" fillId="0" borderId="5" xfId="0" applyFont="1" applyBorder="1" applyAlignment="1">
      <alignment horizontal="center" vertical="center"/>
    </xf>
    <xf numFmtId="0" fontId="7" fillId="0" borderId="6" xfId="0" applyFont="1" applyBorder="1" applyAlignment="1">
      <alignment horizontal="center" vertical="center"/>
    </xf>
    <xf numFmtId="179" fontId="0" fillId="0" borderId="5" xfId="0" applyNumberFormat="1" applyBorder="1" applyAlignment="1">
      <alignment horizontal="center" vertical="center"/>
    </xf>
    <xf numFmtId="179" fontId="22" fillId="0" borderId="3" xfId="0" applyNumberFormat="1" applyFont="1" applyBorder="1" applyAlignment="1">
      <alignment horizontal="center" vertical="center"/>
    </xf>
    <xf numFmtId="179" fontId="22" fillId="0" borderId="6" xfId="0" applyNumberFormat="1" applyFont="1" applyBorder="1" applyAlignment="1">
      <alignment horizontal="center" vertical="center"/>
    </xf>
    <xf numFmtId="0" fontId="0" fillId="0" borderId="1" xfId="0" applyBorder="1" applyAlignment="1">
      <alignment horizontal="left" indent="1" shrinkToFit="1"/>
    </xf>
    <xf numFmtId="0" fontId="0" fillId="0" borderId="3" xfId="0" applyBorder="1" applyAlignment="1">
      <alignment horizontal="left" indent="1" shrinkToFit="1"/>
    </xf>
    <xf numFmtId="0" fontId="0" fillId="0" borderId="3" xfId="0" applyBorder="1" applyAlignment="1">
      <alignment horizontal="left" vertical="center" indent="1"/>
    </xf>
    <xf numFmtId="0" fontId="0" fillId="0" borderId="1" xfId="0" applyBorder="1" applyAlignment="1">
      <alignment horizontal="left" shrinkToFit="1"/>
    </xf>
    <xf numFmtId="0" fontId="0" fillId="0" borderId="3" xfId="0" applyBorder="1" applyAlignment="1">
      <alignment horizontal="center" shrinkToFit="1"/>
    </xf>
    <xf numFmtId="0" fontId="6" fillId="0" borderId="75" xfId="0" applyFont="1" applyBorder="1" applyAlignment="1">
      <alignment horizontal="center" vertical="center"/>
    </xf>
    <xf numFmtId="0" fontId="6" fillId="0" borderId="7" xfId="0" applyFont="1" applyBorder="1" applyAlignment="1">
      <alignment vertical="center" shrinkToFit="1"/>
    </xf>
    <xf numFmtId="179" fontId="6" fillId="0" borderId="59" xfId="0" applyNumberFormat="1" applyFont="1" applyBorder="1" applyAlignment="1">
      <alignment horizontal="center"/>
    </xf>
    <xf numFmtId="179" fontId="6" fillId="0" borderId="2" xfId="0" applyNumberFormat="1" applyFont="1" applyBorder="1" applyAlignment="1">
      <alignment horizontal="center"/>
    </xf>
    <xf numFmtId="179" fontId="2" fillId="0" borderId="35" xfId="0" applyNumberFormat="1" applyFont="1" applyBorder="1" applyAlignment="1">
      <alignment horizontal="center" vertical="top"/>
    </xf>
    <xf numFmtId="179" fontId="2" fillId="0" borderId="1" xfId="0" applyNumberFormat="1" applyFont="1" applyBorder="1" applyAlignment="1">
      <alignment horizontal="center" vertical="top"/>
    </xf>
    <xf numFmtId="179" fontId="7" fillId="0" borderId="0" xfId="0" applyNumberFormat="1" applyFont="1" applyAlignment="1" applyProtection="1">
      <alignment horizontal="right" vertical="center" indent="1"/>
      <protection locked="0"/>
    </xf>
    <xf numFmtId="0" fontId="19" fillId="2" borderId="4" xfId="0" applyFont="1" applyFill="1" applyBorder="1" applyAlignment="1">
      <alignment horizontal="center" vertical="center"/>
    </xf>
    <xf numFmtId="0" fontId="0" fillId="2" borderId="4" xfId="0" applyFill="1" applyBorder="1" applyAlignment="1">
      <alignment horizontal="center" vertical="center"/>
    </xf>
    <xf numFmtId="0" fontId="19" fillId="0" borderId="4" xfId="0" applyFont="1" applyBorder="1" applyAlignment="1">
      <alignment horizontal="center" vertical="center" shrinkToFit="1"/>
    </xf>
    <xf numFmtId="0" fontId="19" fillId="2" borderId="4" xfId="0" applyFont="1" applyFill="1" applyBorder="1">
      <alignment vertical="center"/>
    </xf>
    <xf numFmtId="0" fontId="20" fillId="0" borderId="4" xfId="0" applyFont="1" applyBorder="1" applyAlignment="1">
      <alignment horizontal="center" vertical="center" shrinkToFit="1"/>
    </xf>
    <xf numFmtId="0" fontId="20" fillId="0" borderId="4" xfId="0" applyFont="1" applyBorder="1" applyAlignment="1">
      <alignment horizontal="center" vertical="center"/>
    </xf>
    <xf numFmtId="0" fontId="21" fillId="0" borderId="4" xfId="0" applyFont="1" applyBorder="1" applyAlignment="1">
      <alignment horizontal="center" vertical="center" shrinkToFit="1"/>
    </xf>
    <xf numFmtId="0" fontId="21" fillId="0" borderId="4"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4" xfId="0" applyFont="1" applyBorder="1" applyAlignment="1">
      <alignment horizontal="center" vertical="center" wrapText="1"/>
    </xf>
  </cellXfs>
  <cellStyles count="2">
    <cellStyle name="標準" xfId="0" builtinId="0"/>
    <cellStyle name="標準 2" xfId="1" xr:uid="{A03DD8B5-39F8-417E-A4A6-94CFE16FBFCA}"/>
  </cellStyles>
  <dxfs count="10">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38100</xdr:colOff>
      <xdr:row>19</xdr:row>
      <xdr:rowOff>0</xdr:rowOff>
    </xdr:from>
    <xdr:to>
      <xdr:col>4</xdr:col>
      <xdr:colOff>762000</xdr:colOff>
      <xdr:row>22</xdr:row>
      <xdr:rowOff>561976</xdr:rowOff>
    </xdr:to>
    <xdr:grpSp>
      <xdr:nvGrpSpPr>
        <xdr:cNvPr id="3" name="グループ化 2">
          <a:extLst>
            <a:ext uri="{FF2B5EF4-FFF2-40B4-BE49-F238E27FC236}">
              <a16:creationId xmlns:a16="http://schemas.microsoft.com/office/drawing/2014/main" id="{4499075E-AAC3-4AF6-9646-101AD1F1513D}"/>
            </a:ext>
          </a:extLst>
        </xdr:cNvPr>
        <xdr:cNvGrpSpPr/>
      </xdr:nvGrpSpPr>
      <xdr:grpSpPr>
        <a:xfrm>
          <a:off x="2581275" y="4600575"/>
          <a:ext cx="1457325" cy="1276351"/>
          <a:chOff x="733425" y="1762124"/>
          <a:chExt cx="1457325" cy="1276351"/>
        </a:xfrm>
      </xdr:grpSpPr>
      <xdr:grpSp>
        <xdr:nvGrpSpPr>
          <xdr:cNvPr id="4" name="グループ化 3">
            <a:extLst>
              <a:ext uri="{FF2B5EF4-FFF2-40B4-BE49-F238E27FC236}">
                <a16:creationId xmlns:a16="http://schemas.microsoft.com/office/drawing/2014/main" id="{D6F6C301-C807-9D91-9841-90FE285D8CD4}"/>
              </a:ext>
            </a:extLst>
          </xdr:cNvPr>
          <xdr:cNvGrpSpPr/>
        </xdr:nvGrpSpPr>
        <xdr:grpSpPr>
          <a:xfrm>
            <a:off x="733425" y="1762124"/>
            <a:ext cx="1457325" cy="1009651"/>
            <a:chOff x="733425" y="1762125"/>
            <a:chExt cx="1457325" cy="1000035"/>
          </a:xfrm>
        </xdr:grpSpPr>
        <xdr:cxnSp macro="">
          <xdr:nvCxnSpPr>
            <xdr:cNvPr id="6" name="直線矢印コネクタ 5">
              <a:extLst>
                <a:ext uri="{FF2B5EF4-FFF2-40B4-BE49-F238E27FC236}">
                  <a16:creationId xmlns:a16="http://schemas.microsoft.com/office/drawing/2014/main" id="{CFAAA3F2-101A-5F59-B38D-58FE79067C68}"/>
                </a:ext>
              </a:extLst>
            </xdr:cNvPr>
            <xdr:cNvCxnSpPr/>
          </xdr:nvCxnSpPr>
          <xdr:spPr>
            <a:xfrm flipH="1" flipV="1">
              <a:off x="1419225" y="2543175"/>
              <a:ext cx="9525" cy="21898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 name="楕円 6">
              <a:extLst>
                <a:ext uri="{FF2B5EF4-FFF2-40B4-BE49-F238E27FC236}">
                  <a16:creationId xmlns:a16="http://schemas.microsoft.com/office/drawing/2014/main" id="{4CBC3D7D-99B2-524D-E7DA-BD6C2FE0D496}"/>
                </a:ext>
              </a:extLst>
            </xdr:cNvPr>
            <xdr:cNvSpPr/>
          </xdr:nvSpPr>
          <xdr:spPr>
            <a:xfrm>
              <a:off x="733425" y="1762125"/>
              <a:ext cx="1457325" cy="7810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5" name="テキスト ボックス 4">
            <a:extLst>
              <a:ext uri="{FF2B5EF4-FFF2-40B4-BE49-F238E27FC236}">
                <a16:creationId xmlns:a16="http://schemas.microsoft.com/office/drawing/2014/main" id="{80E6883C-CF01-9406-84A9-77D347EEEF75}"/>
              </a:ext>
            </a:extLst>
          </xdr:cNvPr>
          <xdr:cNvSpPr txBox="1"/>
        </xdr:nvSpPr>
        <xdr:spPr>
          <a:xfrm>
            <a:off x="923925" y="2790825"/>
            <a:ext cx="1085850" cy="247650"/>
          </a:xfrm>
          <a:prstGeom prst="rect">
            <a:avLst/>
          </a:prstGeom>
          <a:solidFill>
            <a:srgbClr val="FFFFC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プルダウンで選択</a:t>
            </a:r>
          </a:p>
        </xdr:txBody>
      </xdr:sp>
    </xdr:grpSp>
    <xdr:clientData/>
  </xdr:twoCellAnchor>
  <xdr:twoCellAnchor>
    <xdr:from>
      <xdr:col>5</xdr:col>
      <xdr:colOff>0</xdr:colOff>
      <xdr:row>18</xdr:row>
      <xdr:rowOff>190500</xdr:rowOff>
    </xdr:from>
    <xdr:to>
      <xdr:col>11</xdr:col>
      <xdr:colOff>219075</xdr:colOff>
      <xdr:row>22</xdr:row>
      <xdr:rowOff>714374</xdr:rowOff>
    </xdr:to>
    <xdr:grpSp>
      <xdr:nvGrpSpPr>
        <xdr:cNvPr id="8" name="グループ化 7">
          <a:extLst>
            <a:ext uri="{FF2B5EF4-FFF2-40B4-BE49-F238E27FC236}">
              <a16:creationId xmlns:a16="http://schemas.microsoft.com/office/drawing/2014/main" id="{5ECC6743-7D3A-437A-814B-88849B3CE0C4}"/>
            </a:ext>
          </a:extLst>
        </xdr:cNvPr>
        <xdr:cNvGrpSpPr/>
      </xdr:nvGrpSpPr>
      <xdr:grpSpPr>
        <a:xfrm>
          <a:off x="4114800" y="4562475"/>
          <a:ext cx="2228850" cy="1466849"/>
          <a:chOff x="733425" y="1762124"/>
          <a:chExt cx="2228850" cy="1466849"/>
        </a:xfrm>
      </xdr:grpSpPr>
      <xdr:grpSp>
        <xdr:nvGrpSpPr>
          <xdr:cNvPr id="9" name="グループ化 8">
            <a:extLst>
              <a:ext uri="{FF2B5EF4-FFF2-40B4-BE49-F238E27FC236}">
                <a16:creationId xmlns:a16="http://schemas.microsoft.com/office/drawing/2014/main" id="{96AE3300-23E9-98B7-9CDA-5C4EDB2EF078}"/>
              </a:ext>
            </a:extLst>
          </xdr:cNvPr>
          <xdr:cNvGrpSpPr/>
        </xdr:nvGrpSpPr>
        <xdr:grpSpPr>
          <a:xfrm>
            <a:off x="733425" y="1762124"/>
            <a:ext cx="2228850" cy="1009651"/>
            <a:chOff x="733425" y="1762125"/>
            <a:chExt cx="2228850" cy="1000035"/>
          </a:xfrm>
        </xdr:grpSpPr>
        <xdr:cxnSp macro="">
          <xdr:nvCxnSpPr>
            <xdr:cNvPr id="11" name="直線矢印コネクタ 10">
              <a:extLst>
                <a:ext uri="{FF2B5EF4-FFF2-40B4-BE49-F238E27FC236}">
                  <a16:creationId xmlns:a16="http://schemas.microsoft.com/office/drawing/2014/main" id="{DF4E55E9-B0AC-FA3C-8422-94D905C87B75}"/>
                </a:ext>
              </a:extLst>
            </xdr:cNvPr>
            <xdr:cNvCxnSpPr/>
          </xdr:nvCxnSpPr>
          <xdr:spPr>
            <a:xfrm flipH="1" flipV="1">
              <a:off x="1790700" y="2543175"/>
              <a:ext cx="9525" cy="21898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2" name="楕円 11">
              <a:extLst>
                <a:ext uri="{FF2B5EF4-FFF2-40B4-BE49-F238E27FC236}">
                  <a16:creationId xmlns:a16="http://schemas.microsoft.com/office/drawing/2014/main" id="{3E36DFE5-75C0-5229-43DF-DBB0AF377032}"/>
                </a:ext>
              </a:extLst>
            </xdr:cNvPr>
            <xdr:cNvSpPr/>
          </xdr:nvSpPr>
          <xdr:spPr>
            <a:xfrm>
              <a:off x="733425" y="1762125"/>
              <a:ext cx="2228850" cy="79248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0" name="テキスト ボックス 9">
            <a:extLst>
              <a:ext uri="{FF2B5EF4-FFF2-40B4-BE49-F238E27FC236}">
                <a16:creationId xmlns:a16="http://schemas.microsoft.com/office/drawing/2014/main" id="{0FFC9603-CEFE-D72C-89C9-B2A700082BAA}"/>
              </a:ext>
            </a:extLst>
          </xdr:cNvPr>
          <xdr:cNvSpPr txBox="1"/>
        </xdr:nvSpPr>
        <xdr:spPr>
          <a:xfrm>
            <a:off x="1219200" y="2790824"/>
            <a:ext cx="1085850" cy="438149"/>
          </a:xfrm>
          <a:prstGeom prst="rect">
            <a:avLst/>
          </a:prstGeom>
          <a:solidFill>
            <a:srgbClr val="FFFFC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西暦で入力</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（例：</a:t>
            </a:r>
            <a:r>
              <a:rPr kumimoji="1" lang="en-US" altLang="ja-JP" sz="900">
                <a:latin typeface="ＭＳ Ｐゴシック" panose="020B0600070205080204" pitchFamily="50" charset="-128"/>
                <a:ea typeface="ＭＳ Ｐゴシック" panose="020B0600070205080204" pitchFamily="50" charset="-128"/>
              </a:rPr>
              <a:t>2025/5/1</a:t>
            </a:r>
            <a:r>
              <a:rPr kumimoji="1" lang="ja-JP" altLang="en-US" sz="900">
                <a:latin typeface="ＭＳ Ｐゴシック" panose="020B0600070205080204" pitchFamily="50" charset="-128"/>
                <a:ea typeface="ＭＳ Ｐゴシック" panose="020B0600070205080204" pitchFamily="50" charset="-128"/>
              </a:rPr>
              <a:t>）</a:t>
            </a:r>
            <a:endParaRPr kumimoji="1" lang="en-US" altLang="ja-JP" sz="900">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8</xdr:col>
      <xdr:colOff>257175</xdr:colOff>
      <xdr:row>0</xdr:row>
      <xdr:rowOff>47625</xdr:rowOff>
    </xdr:from>
    <xdr:to>
      <xdr:col>11</xdr:col>
      <xdr:colOff>123825</xdr:colOff>
      <xdr:row>0</xdr:row>
      <xdr:rowOff>438150</xdr:rowOff>
    </xdr:to>
    <xdr:sp macro="" textlink="">
      <xdr:nvSpPr>
        <xdr:cNvPr id="2" name="テキスト ボックス 1">
          <a:extLst>
            <a:ext uri="{FF2B5EF4-FFF2-40B4-BE49-F238E27FC236}">
              <a16:creationId xmlns:a16="http://schemas.microsoft.com/office/drawing/2014/main" id="{EA2212C7-44F8-5F3B-FE07-A66BE2DB0A57}"/>
            </a:ext>
          </a:extLst>
        </xdr:cNvPr>
        <xdr:cNvSpPr txBox="1"/>
      </xdr:nvSpPr>
      <xdr:spPr>
        <a:xfrm>
          <a:off x="5381625" y="47625"/>
          <a:ext cx="866775" cy="390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記載例</a:t>
          </a:r>
        </a:p>
      </xdr:txBody>
    </xdr:sp>
    <xdr:clientData/>
  </xdr:twoCellAnchor>
  <xdr:twoCellAnchor>
    <xdr:from>
      <xdr:col>0</xdr:col>
      <xdr:colOff>28575</xdr:colOff>
      <xdr:row>9</xdr:row>
      <xdr:rowOff>190499</xdr:rowOff>
    </xdr:from>
    <xdr:to>
      <xdr:col>3</xdr:col>
      <xdr:colOff>495300</xdr:colOff>
      <xdr:row>22</xdr:row>
      <xdr:rowOff>28575</xdr:rowOff>
    </xdr:to>
    <xdr:grpSp>
      <xdr:nvGrpSpPr>
        <xdr:cNvPr id="31" name="グループ化 30">
          <a:extLst>
            <a:ext uri="{FF2B5EF4-FFF2-40B4-BE49-F238E27FC236}">
              <a16:creationId xmlns:a16="http://schemas.microsoft.com/office/drawing/2014/main" id="{CBAB6EA3-7237-CBE1-7F33-68C74600FCD7}"/>
            </a:ext>
          </a:extLst>
        </xdr:cNvPr>
        <xdr:cNvGrpSpPr/>
      </xdr:nvGrpSpPr>
      <xdr:grpSpPr>
        <a:xfrm>
          <a:off x="28575" y="2305049"/>
          <a:ext cx="3009900" cy="3038476"/>
          <a:chOff x="28575" y="2305049"/>
          <a:chExt cx="3009900" cy="3038476"/>
        </a:xfrm>
      </xdr:grpSpPr>
      <xdr:sp macro="" textlink="">
        <xdr:nvSpPr>
          <xdr:cNvPr id="13" name="テキスト ボックス 12">
            <a:extLst>
              <a:ext uri="{FF2B5EF4-FFF2-40B4-BE49-F238E27FC236}">
                <a16:creationId xmlns:a16="http://schemas.microsoft.com/office/drawing/2014/main" id="{E1AC1A41-625F-498C-AFB6-9C406BEF772F}"/>
              </a:ext>
            </a:extLst>
          </xdr:cNvPr>
          <xdr:cNvSpPr txBox="1"/>
        </xdr:nvSpPr>
        <xdr:spPr>
          <a:xfrm>
            <a:off x="152399" y="2305049"/>
            <a:ext cx="2886076" cy="1447801"/>
          </a:xfrm>
          <a:prstGeom prst="rect">
            <a:avLst/>
          </a:prstGeom>
          <a:solidFill>
            <a:srgbClr val="FFFFC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ＭＳ Ｐゴシック" panose="020B0600070205080204" pitchFamily="50" charset="-128"/>
                <a:ea typeface="ＭＳ Ｐゴシック" panose="020B0600070205080204" pitchFamily="50" charset="-128"/>
              </a:rPr>
              <a:t>①利用開始</a:t>
            </a:r>
            <a:endParaRPr kumimoji="1" lang="en-US" altLang="ja-JP" sz="900" b="1">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・初めて利用する時　　　・利用を再開する時</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・利用を延長する時（事由発生予定日：前回の報告</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の勤務予定期間の末日の翌日）</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b="1">
                <a:latin typeface="ＭＳ Ｐゴシック" panose="020B0600070205080204" pitchFamily="50" charset="-128"/>
                <a:ea typeface="ＭＳ Ｐゴシック" panose="020B0600070205080204" pitchFamily="50" charset="-128"/>
              </a:rPr>
              <a:t>②配置する者の変更</a:t>
            </a:r>
            <a:endParaRPr kumimoji="1" lang="en-US" altLang="ja-JP" sz="900" b="1">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・前回の報告の勤務予定期間の途中で配置する者</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を変更、追加する時</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b="1">
                <a:latin typeface="ＭＳ Ｐゴシック" panose="020B0600070205080204" pitchFamily="50" charset="-128"/>
                <a:ea typeface="ＭＳ Ｐゴシック" panose="020B0600070205080204" pitchFamily="50" charset="-128"/>
              </a:rPr>
              <a:t>③利用の終了</a:t>
            </a:r>
            <a:endParaRPr kumimoji="1" lang="en-US" altLang="ja-JP" sz="900" b="1">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・利用を終了する時（一時的な場合も含む）</a:t>
            </a:r>
            <a:endParaRPr kumimoji="1" lang="en-US" altLang="ja-JP" sz="900">
              <a:latin typeface="ＭＳ Ｐゴシック" panose="020B0600070205080204" pitchFamily="50" charset="-128"/>
              <a:ea typeface="ＭＳ Ｐゴシック" panose="020B0600070205080204" pitchFamily="50" charset="-128"/>
            </a:endParaRPr>
          </a:p>
        </xdr:txBody>
      </xdr:sp>
      <xdr:sp macro="" textlink="">
        <xdr:nvSpPr>
          <xdr:cNvPr id="14" name="四角形: 角を丸くする 13">
            <a:extLst>
              <a:ext uri="{FF2B5EF4-FFF2-40B4-BE49-F238E27FC236}">
                <a16:creationId xmlns:a16="http://schemas.microsoft.com/office/drawing/2014/main" id="{1BDC41A3-717A-3485-B2E3-042AEC6BE5DB}"/>
              </a:ext>
            </a:extLst>
          </xdr:cNvPr>
          <xdr:cNvSpPr/>
        </xdr:nvSpPr>
        <xdr:spPr>
          <a:xfrm>
            <a:off x="28575" y="4581525"/>
            <a:ext cx="2524125" cy="762000"/>
          </a:xfrm>
          <a:prstGeom prst="roundRect">
            <a:avLst/>
          </a:pr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6" name="直線矢印コネクタ 15">
            <a:extLst>
              <a:ext uri="{FF2B5EF4-FFF2-40B4-BE49-F238E27FC236}">
                <a16:creationId xmlns:a16="http://schemas.microsoft.com/office/drawing/2014/main" id="{EA296D41-6216-B2C9-12DE-DDF55D99C327}"/>
              </a:ext>
            </a:extLst>
          </xdr:cNvPr>
          <xdr:cNvCxnSpPr>
            <a:stCxn id="13" idx="2"/>
            <a:endCxn id="14" idx="0"/>
          </xdr:cNvCxnSpPr>
        </xdr:nvCxnSpPr>
        <xdr:spPr>
          <a:xfrm flipH="1">
            <a:off x="1290638" y="3752850"/>
            <a:ext cx="304799" cy="8286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419100</xdr:colOff>
      <xdr:row>24</xdr:row>
      <xdr:rowOff>171450</xdr:rowOff>
    </xdr:from>
    <xdr:to>
      <xdr:col>3</xdr:col>
      <xdr:colOff>552450</xdr:colOff>
      <xdr:row>25</xdr:row>
      <xdr:rowOff>0</xdr:rowOff>
    </xdr:to>
    <xdr:cxnSp macro="">
      <xdr:nvCxnSpPr>
        <xdr:cNvPr id="27" name="直線コネクタ 26">
          <a:extLst>
            <a:ext uri="{FF2B5EF4-FFF2-40B4-BE49-F238E27FC236}">
              <a16:creationId xmlns:a16="http://schemas.microsoft.com/office/drawing/2014/main" id="{3E70A727-50FA-AF0B-7333-A675AA976635}"/>
            </a:ext>
          </a:extLst>
        </xdr:cNvPr>
        <xdr:cNvCxnSpPr/>
      </xdr:nvCxnSpPr>
      <xdr:spPr>
        <a:xfrm>
          <a:off x="1790700" y="7115175"/>
          <a:ext cx="1304925" cy="952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1019175</xdr:colOff>
      <xdr:row>27</xdr:row>
      <xdr:rowOff>161925</xdr:rowOff>
    </xdr:from>
    <xdr:to>
      <xdr:col>5</xdr:col>
      <xdr:colOff>57150</xdr:colOff>
      <xdr:row>27</xdr:row>
      <xdr:rowOff>161925</xdr:rowOff>
    </xdr:to>
    <xdr:cxnSp macro="">
      <xdr:nvCxnSpPr>
        <xdr:cNvPr id="28" name="直線コネクタ 27">
          <a:extLst>
            <a:ext uri="{FF2B5EF4-FFF2-40B4-BE49-F238E27FC236}">
              <a16:creationId xmlns:a16="http://schemas.microsoft.com/office/drawing/2014/main" id="{089EAFF4-6F8C-43F0-BE3F-133CB9B15121}"/>
            </a:ext>
          </a:extLst>
        </xdr:cNvPr>
        <xdr:cNvCxnSpPr/>
      </xdr:nvCxnSpPr>
      <xdr:spPr>
        <a:xfrm>
          <a:off x="2390775" y="8315325"/>
          <a:ext cx="1781175"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361950</xdr:colOff>
      <xdr:row>30</xdr:row>
      <xdr:rowOff>171450</xdr:rowOff>
    </xdr:from>
    <xdr:to>
      <xdr:col>3</xdr:col>
      <xdr:colOff>285750</xdr:colOff>
      <xdr:row>30</xdr:row>
      <xdr:rowOff>171450</xdr:rowOff>
    </xdr:to>
    <xdr:cxnSp macro="">
      <xdr:nvCxnSpPr>
        <xdr:cNvPr id="30" name="直線コネクタ 29">
          <a:extLst>
            <a:ext uri="{FF2B5EF4-FFF2-40B4-BE49-F238E27FC236}">
              <a16:creationId xmlns:a16="http://schemas.microsoft.com/office/drawing/2014/main" id="{8413C53A-1326-46A7-8D83-26F8D6D0B3F0}"/>
            </a:ext>
          </a:extLst>
        </xdr:cNvPr>
        <xdr:cNvCxnSpPr/>
      </xdr:nvCxnSpPr>
      <xdr:spPr>
        <a:xfrm>
          <a:off x="1047750" y="9534525"/>
          <a:ext cx="1781175"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1133475</xdr:colOff>
      <xdr:row>3</xdr:row>
      <xdr:rowOff>523875</xdr:rowOff>
    </xdr:from>
    <xdr:to>
      <xdr:col>4</xdr:col>
      <xdr:colOff>66676</xdr:colOff>
      <xdr:row>15</xdr:row>
      <xdr:rowOff>276226</xdr:rowOff>
    </xdr:to>
    <xdr:grpSp>
      <xdr:nvGrpSpPr>
        <xdr:cNvPr id="2" name="グループ化 1">
          <a:extLst>
            <a:ext uri="{FF2B5EF4-FFF2-40B4-BE49-F238E27FC236}">
              <a16:creationId xmlns:a16="http://schemas.microsoft.com/office/drawing/2014/main" id="{326156BE-E751-409F-AF6E-8871ED840AD3}"/>
            </a:ext>
          </a:extLst>
        </xdr:cNvPr>
        <xdr:cNvGrpSpPr/>
      </xdr:nvGrpSpPr>
      <xdr:grpSpPr>
        <a:xfrm>
          <a:off x="1895475" y="1495425"/>
          <a:ext cx="2238376" cy="3486151"/>
          <a:chOff x="1857375" y="1219200"/>
          <a:chExt cx="2238376" cy="3486151"/>
        </a:xfrm>
      </xdr:grpSpPr>
      <xdr:grpSp>
        <xdr:nvGrpSpPr>
          <xdr:cNvPr id="3" name="グループ化 2">
            <a:extLst>
              <a:ext uri="{FF2B5EF4-FFF2-40B4-BE49-F238E27FC236}">
                <a16:creationId xmlns:a16="http://schemas.microsoft.com/office/drawing/2014/main" id="{25D0CEAE-ECBB-F829-D229-82DC9272A0D6}"/>
              </a:ext>
            </a:extLst>
          </xdr:cNvPr>
          <xdr:cNvGrpSpPr/>
        </xdr:nvGrpSpPr>
        <xdr:grpSpPr>
          <a:xfrm>
            <a:off x="1857375" y="1219200"/>
            <a:ext cx="1628775" cy="3486151"/>
            <a:chOff x="647700" y="209549"/>
            <a:chExt cx="1628775" cy="3486151"/>
          </a:xfrm>
        </xdr:grpSpPr>
        <xdr:grpSp>
          <xdr:nvGrpSpPr>
            <xdr:cNvPr id="6" name="グループ化 5">
              <a:extLst>
                <a:ext uri="{FF2B5EF4-FFF2-40B4-BE49-F238E27FC236}">
                  <a16:creationId xmlns:a16="http://schemas.microsoft.com/office/drawing/2014/main" id="{1CCAA9BC-759A-B28B-1D7C-EECB2482E527}"/>
                </a:ext>
              </a:extLst>
            </xdr:cNvPr>
            <xdr:cNvGrpSpPr/>
          </xdr:nvGrpSpPr>
          <xdr:grpSpPr>
            <a:xfrm>
              <a:off x="647700" y="209549"/>
              <a:ext cx="1104900" cy="3267074"/>
              <a:chOff x="647700" y="224337"/>
              <a:chExt cx="1104900" cy="3235959"/>
            </a:xfrm>
          </xdr:grpSpPr>
          <xdr:cxnSp macro="">
            <xdr:nvCxnSpPr>
              <xdr:cNvPr id="8" name="直線矢印コネクタ 7">
                <a:extLst>
                  <a:ext uri="{FF2B5EF4-FFF2-40B4-BE49-F238E27FC236}">
                    <a16:creationId xmlns:a16="http://schemas.microsoft.com/office/drawing/2014/main" id="{6C7EB600-C66E-0456-4F2D-1492C6EDE1AF}"/>
                  </a:ext>
                </a:extLst>
              </xdr:cNvPr>
              <xdr:cNvCxnSpPr>
                <a:endCxn id="9" idx="4"/>
              </xdr:cNvCxnSpPr>
            </xdr:nvCxnSpPr>
            <xdr:spPr>
              <a:xfrm flipH="1" flipV="1">
                <a:off x="1200150" y="3215006"/>
                <a:ext cx="247650" cy="24529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 name="楕円 8">
                <a:extLst>
                  <a:ext uri="{FF2B5EF4-FFF2-40B4-BE49-F238E27FC236}">
                    <a16:creationId xmlns:a16="http://schemas.microsoft.com/office/drawing/2014/main" id="{DA756163-2A3F-48DF-1A0C-4FF41B08FCB0}"/>
                  </a:ext>
                </a:extLst>
              </xdr:cNvPr>
              <xdr:cNvSpPr/>
            </xdr:nvSpPr>
            <xdr:spPr>
              <a:xfrm>
                <a:off x="647700" y="224337"/>
                <a:ext cx="1104900" cy="2990669"/>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A5C3381C-B6B4-B3C2-FFCC-EF37FAF45808}"/>
                </a:ext>
              </a:extLst>
            </xdr:cNvPr>
            <xdr:cNvSpPr txBox="1"/>
          </xdr:nvSpPr>
          <xdr:spPr>
            <a:xfrm>
              <a:off x="1190625" y="3448050"/>
              <a:ext cx="1085850" cy="247650"/>
            </a:xfrm>
            <a:prstGeom prst="rect">
              <a:avLst/>
            </a:prstGeom>
            <a:solidFill>
              <a:srgbClr val="FFFFC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プルダウンで選択</a:t>
              </a:r>
            </a:p>
          </xdr:txBody>
        </xdr:sp>
      </xdr:grpSp>
      <xdr:sp macro="" textlink="">
        <xdr:nvSpPr>
          <xdr:cNvPr id="4" name="楕円 3">
            <a:extLst>
              <a:ext uri="{FF2B5EF4-FFF2-40B4-BE49-F238E27FC236}">
                <a16:creationId xmlns:a16="http://schemas.microsoft.com/office/drawing/2014/main" id="{D6ED970D-618A-F198-F3FE-E32EAA7C4C20}"/>
              </a:ext>
            </a:extLst>
          </xdr:cNvPr>
          <xdr:cNvSpPr/>
        </xdr:nvSpPr>
        <xdr:spPr>
          <a:xfrm>
            <a:off x="2971801" y="1228725"/>
            <a:ext cx="1123950" cy="300037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5" name="直線矢印コネクタ 4">
            <a:extLst>
              <a:ext uri="{FF2B5EF4-FFF2-40B4-BE49-F238E27FC236}">
                <a16:creationId xmlns:a16="http://schemas.microsoft.com/office/drawing/2014/main" id="{1944CAE8-54BD-B338-3FD0-002AB915C9B5}"/>
              </a:ext>
            </a:extLst>
          </xdr:cNvPr>
          <xdr:cNvCxnSpPr>
            <a:endCxn id="4" idx="4"/>
          </xdr:cNvCxnSpPr>
        </xdr:nvCxnSpPr>
        <xdr:spPr>
          <a:xfrm flipV="1">
            <a:off x="3238500" y="4229100"/>
            <a:ext cx="295276" cy="2286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85725</xdr:colOff>
      <xdr:row>3</xdr:row>
      <xdr:rowOff>561975</xdr:rowOff>
    </xdr:from>
    <xdr:to>
      <xdr:col>11</xdr:col>
      <xdr:colOff>190499</xdr:colOff>
      <xdr:row>15</xdr:row>
      <xdr:rowOff>495300</xdr:rowOff>
    </xdr:to>
    <xdr:grpSp>
      <xdr:nvGrpSpPr>
        <xdr:cNvPr id="10" name="グループ化 9">
          <a:extLst>
            <a:ext uri="{FF2B5EF4-FFF2-40B4-BE49-F238E27FC236}">
              <a16:creationId xmlns:a16="http://schemas.microsoft.com/office/drawing/2014/main" id="{A68B6067-7842-4E39-A9A0-30C6200BCD22}"/>
            </a:ext>
          </a:extLst>
        </xdr:cNvPr>
        <xdr:cNvGrpSpPr/>
      </xdr:nvGrpSpPr>
      <xdr:grpSpPr>
        <a:xfrm>
          <a:off x="5238750" y="1533525"/>
          <a:ext cx="1828799" cy="3667125"/>
          <a:chOff x="2971800" y="1228725"/>
          <a:chExt cx="1828799" cy="3667125"/>
        </a:xfrm>
      </xdr:grpSpPr>
      <xdr:sp macro="" textlink="">
        <xdr:nvSpPr>
          <xdr:cNvPr id="11" name="テキスト ボックス 10">
            <a:extLst>
              <a:ext uri="{FF2B5EF4-FFF2-40B4-BE49-F238E27FC236}">
                <a16:creationId xmlns:a16="http://schemas.microsoft.com/office/drawing/2014/main" id="{8415FBD9-DF7F-F235-D40E-6EC3CF6E4C2B}"/>
              </a:ext>
            </a:extLst>
          </xdr:cNvPr>
          <xdr:cNvSpPr txBox="1"/>
        </xdr:nvSpPr>
        <xdr:spPr>
          <a:xfrm>
            <a:off x="3305174" y="4467226"/>
            <a:ext cx="1019175" cy="428624"/>
          </a:xfrm>
          <a:prstGeom prst="rect">
            <a:avLst/>
          </a:prstGeom>
          <a:solidFill>
            <a:srgbClr val="FFFFC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西暦で入力</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（例：</a:t>
            </a:r>
            <a:r>
              <a:rPr kumimoji="1" lang="en-US" altLang="ja-JP" sz="900">
                <a:latin typeface="ＭＳ Ｐゴシック" panose="020B0600070205080204" pitchFamily="50" charset="-128"/>
                <a:ea typeface="ＭＳ Ｐゴシック" panose="020B0600070205080204" pitchFamily="50" charset="-128"/>
              </a:rPr>
              <a:t>2025/5/1</a:t>
            </a:r>
            <a:r>
              <a:rPr kumimoji="1" lang="ja-JP" altLang="en-US" sz="900">
                <a:latin typeface="ＭＳ Ｐゴシック" panose="020B0600070205080204" pitchFamily="50" charset="-128"/>
                <a:ea typeface="ＭＳ Ｐゴシック" panose="020B0600070205080204" pitchFamily="50" charset="-128"/>
              </a:rPr>
              <a:t>）</a:t>
            </a:r>
          </a:p>
        </xdr:txBody>
      </xdr:sp>
      <xdr:sp macro="" textlink="">
        <xdr:nvSpPr>
          <xdr:cNvPr id="12" name="楕円 11">
            <a:extLst>
              <a:ext uri="{FF2B5EF4-FFF2-40B4-BE49-F238E27FC236}">
                <a16:creationId xmlns:a16="http://schemas.microsoft.com/office/drawing/2014/main" id="{738841B6-48D8-580E-10D3-27E0DE191A46}"/>
              </a:ext>
            </a:extLst>
          </xdr:cNvPr>
          <xdr:cNvSpPr/>
        </xdr:nvSpPr>
        <xdr:spPr>
          <a:xfrm>
            <a:off x="2971800" y="1228725"/>
            <a:ext cx="1828799" cy="300037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3" name="直線矢印コネクタ 12">
            <a:extLst>
              <a:ext uri="{FF2B5EF4-FFF2-40B4-BE49-F238E27FC236}">
                <a16:creationId xmlns:a16="http://schemas.microsoft.com/office/drawing/2014/main" id="{DBDC9399-F48E-5B6D-C520-D3B931B006A6}"/>
              </a:ext>
            </a:extLst>
          </xdr:cNvPr>
          <xdr:cNvCxnSpPr>
            <a:endCxn id="12" idx="4"/>
          </xdr:cNvCxnSpPr>
        </xdr:nvCxnSpPr>
        <xdr:spPr>
          <a:xfrm flipH="1" flipV="1">
            <a:off x="3886200" y="4229100"/>
            <a:ext cx="9525" cy="2571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523874</xdr:colOff>
      <xdr:row>15</xdr:row>
      <xdr:rowOff>2247900</xdr:rowOff>
    </xdr:from>
    <xdr:to>
      <xdr:col>8</xdr:col>
      <xdr:colOff>19049</xdr:colOff>
      <xdr:row>18</xdr:row>
      <xdr:rowOff>123825</xdr:rowOff>
    </xdr:to>
    <xdr:grpSp>
      <xdr:nvGrpSpPr>
        <xdr:cNvPr id="14" name="グループ化 13">
          <a:extLst>
            <a:ext uri="{FF2B5EF4-FFF2-40B4-BE49-F238E27FC236}">
              <a16:creationId xmlns:a16="http://schemas.microsoft.com/office/drawing/2014/main" id="{A07B3474-F71C-4EEA-BE8E-3B6DCA2C9F36}"/>
            </a:ext>
          </a:extLst>
        </xdr:cNvPr>
        <xdr:cNvGrpSpPr/>
      </xdr:nvGrpSpPr>
      <xdr:grpSpPr>
        <a:xfrm>
          <a:off x="4591049" y="6953250"/>
          <a:ext cx="1476375" cy="933450"/>
          <a:chOff x="4514849" y="5800725"/>
          <a:chExt cx="1476375" cy="933450"/>
        </a:xfrm>
      </xdr:grpSpPr>
      <xdr:sp macro="" textlink="">
        <xdr:nvSpPr>
          <xdr:cNvPr id="15" name="テキスト ボックス 14">
            <a:extLst>
              <a:ext uri="{FF2B5EF4-FFF2-40B4-BE49-F238E27FC236}">
                <a16:creationId xmlns:a16="http://schemas.microsoft.com/office/drawing/2014/main" id="{B3C71874-A1B7-5000-E875-A72D3DC025DD}"/>
              </a:ext>
            </a:extLst>
          </xdr:cNvPr>
          <xdr:cNvSpPr txBox="1"/>
        </xdr:nvSpPr>
        <xdr:spPr>
          <a:xfrm>
            <a:off x="4514849" y="5800725"/>
            <a:ext cx="1476375" cy="438150"/>
          </a:xfrm>
          <a:prstGeom prst="rect">
            <a:avLst/>
          </a:prstGeom>
          <a:solidFill>
            <a:srgbClr val="FFFFC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以下は</a:t>
            </a:r>
            <a:r>
              <a:rPr kumimoji="1" lang="ja-JP" altLang="en-US" sz="1000">
                <a:latin typeface="ＭＳ Ｐゴシック" panose="020B0600070205080204" pitchFamily="50" charset="-128"/>
                <a:ea typeface="ＭＳ Ｐゴシック" panose="020B0600070205080204" pitchFamily="50" charset="-128"/>
              </a:rPr>
              <a:t>記載</a:t>
            </a:r>
            <a:r>
              <a:rPr kumimoji="1" lang="ja-JP" altLang="en-US" sz="900">
                <a:latin typeface="ＭＳ Ｐゴシック" panose="020B0600070205080204" pitchFamily="50" charset="-128"/>
                <a:ea typeface="ＭＳ Ｐゴシック" panose="020B0600070205080204" pitchFamily="50" charset="-128"/>
              </a:rPr>
              <a:t>不要</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（県へ提出後に県が記載）</a:t>
            </a:r>
          </a:p>
        </xdr:txBody>
      </xdr:sp>
      <xdr:cxnSp macro="">
        <xdr:nvCxnSpPr>
          <xdr:cNvPr id="16" name="直線矢印コネクタ 15">
            <a:extLst>
              <a:ext uri="{FF2B5EF4-FFF2-40B4-BE49-F238E27FC236}">
                <a16:creationId xmlns:a16="http://schemas.microsoft.com/office/drawing/2014/main" id="{1BFED4B3-D715-D93A-37A3-F0E7FD01C548}"/>
              </a:ext>
            </a:extLst>
          </xdr:cNvPr>
          <xdr:cNvCxnSpPr/>
        </xdr:nvCxnSpPr>
        <xdr:spPr>
          <a:xfrm>
            <a:off x="5076825" y="6238874"/>
            <a:ext cx="0" cy="49530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95250</xdr:colOff>
      <xdr:row>0</xdr:row>
      <xdr:rowOff>76201</xdr:rowOff>
    </xdr:from>
    <xdr:to>
      <xdr:col>12</xdr:col>
      <xdr:colOff>152400</xdr:colOff>
      <xdr:row>0</xdr:row>
      <xdr:rowOff>438151</xdr:rowOff>
    </xdr:to>
    <xdr:sp macro="" textlink="">
      <xdr:nvSpPr>
        <xdr:cNvPr id="17" name="テキスト ボックス 16">
          <a:extLst>
            <a:ext uri="{FF2B5EF4-FFF2-40B4-BE49-F238E27FC236}">
              <a16:creationId xmlns:a16="http://schemas.microsoft.com/office/drawing/2014/main" id="{AA00890E-F86D-FBA0-B3A3-F5C9C366BF80}"/>
            </a:ext>
          </a:extLst>
        </xdr:cNvPr>
        <xdr:cNvSpPr txBox="1"/>
      </xdr:nvSpPr>
      <xdr:spPr>
        <a:xfrm>
          <a:off x="6438900" y="76201"/>
          <a:ext cx="828675" cy="361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209550</xdr:colOff>
      <xdr:row>4</xdr:row>
      <xdr:rowOff>314324</xdr:rowOff>
    </xdr:from>
    <xdr:to>
      <xdr:col>9</xdr:col>
      <xdr:colOff>200025</xdr:colOff>
      <xdr:row>13</xdr:row>
      <xdr:rowOff>266699</xdr:rowOff>
    </xdr:to>
    <xdr:grpSp>
      <xdr:nvGrpSpPr>
        <xdr:cNvPr id="2" name="グループ化 1">
          <a:extLst>
            <a:ext uri="{FF2B5EF4-FFF2-40B4-BE49-F238E27FC236}">
              <a16:creationId xmlns:a16="http://schemas.microsoft.com/office/drawing/2014/main" id="{5B8C4A09-C0EF-4DFF-B135-97CDEA904909}"/>
            </a:ext>
          </a:extLst>
        </xdr:cNvPr>
        <xdr:cNvGrpSpPr/>
      </xdr:nvGrpSpPr>
      <xdr:grpSpPr>
        <a:xfrm>
          <a:off x="1990725" y="1485899"/>
          <a:ext cx="2057400" cy="2714625"/>
          <a:chOff x="3448051" y="1171575"/>
          <a:chExt cx="2057400" cy="2714625"/>
        </a:xfrm>
      </xdr:grpSpPr>
      <xdr:sp macro="" textlink="">
        <xdr:nvSpPr>
          <xdr:cNvPr id="3" name="テキスト ボックス 2">
            <a:extLst>
              <a:ext uri="{FF2B5EF4-FFF2-40B4-BE49-F238E27FC236}">
                <a16:creationId xmlns:a16="http://schemas.microsoft.com/office/drawing/2014/main" id="{603A7B22-B78B-B0C8-DE55-7E7DB6C9F699}"/>
              </a:ext>
            </a:extLst>
          </xdr:cNvPr>
          <xdr:cNvSpPr txBox="1"/>
        </xdr:nvSpPr>
        <xdr:spPr>
          <a:xfrm>
            <a:off x="4057649" y="3609976"/>
            <a:ext cx="838201" cy="276224"/>
          </a:xfrm>
          <a:prstGeom prst="rect">
            <a:avLst/>
          </a:prstGeom>
          <a:solidFill>
            <a:srgbClr val="FFFFC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内訳を入力</a:t>
            </a:r>
          </a:p>
        </xdr:txBody>
      </xdr:sp>
      <xdr:sp macro="" textlink="">
        <xdr:nvSpPr>
          <xdr:cNvPr id="4" name="楕円 3">
            <a:extLst>
              <a:ext uri="{FF2B5EF4-FFF2-40B4-BE49-F238E27FC236}">
                <a16:creationId xmlns:a16="http://schemas.microsoft.com/office/drawing/2014/main" id="{897AAA3C-2F87-C80C-EB48-0CB2A54843BB}"/>
              </a:ext>
            </a:extLst>
          </xdr:cNvPr>
          <xdr:cNvSpPr/>
        </xdr:nvSpPr>
        <xdr:spPr>
          <a:xfrm>
            <a:off x="3448051" y="1171575"/>
            <a:ext cx="2057400" cy="202882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5" name="直線矢印コネクタ 4">
            <a:extLst>
              <a:ext uri="{FF2B5EF4-FFF2-40B4-BE49-F238E27FC236}">
                <a16:creationId xmlns:a16="http://schemas.microsoft.com/office/drawing/2014/main" id="{9E150929-031C-71CE-51E0-3CE49627FBEA}"/>
              </a:ext>
            </a:extLst>
          </xdr:cNvPr>
          <xdr:cNvCxnSpPr>
            <a:stCxn id="3" idx="0"/>
            <a:endCxn id="4" idx="4"/>
          </xdr:cNvCxnSpPr>
        </xdr:nvCxnSpPr>
        <xdr:spPr>
          <a:xfrm flipV="1">
            <a:off x="4476750" y="3200400"/>
            <a:ext cx="1" cy="40957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295276</xdr:colOff>
      <xdr:row>0</xdr:row>
      <xdr:rowOff>57150</xdr:rowOff>
    </xdr:from>
    <xdr:to>
      <xdr:col>15</xdr:col>
      <xdr:colOff>161926</xdr:colOff>
      <xdr:row>0</xdr:row>
      <xdr:rowOff>428625</xdr:rowOff>
    </xdr:to>
    <xdr:sp macro="" textlink="">
      <xdr:nvSpPr>
        <xdr:cNvPr id="6" name="テキスト ボックス 5">
          <a:extLst>
            <a:ext uri="{FF2B5EF4-FFF2-40B4-BE49-F238E27FC236}">
              <a16:creationId xmlns:a16="http://schemas.microsoft.com/office/drawing/2014/main" id="{FB267CE9-1110-BE7C-C129-561873BA6295}"/>
            </a:ext>
          </a:extLst>
        </xdr:cNvPr>
        <xdr:cNvSpPr txBox="1"/>
      </xdr:nvSpPr>
      <xdr:spPr>
        <a:xfrm>
          <a:off x="5686426" y="57150"/>
          <a:ext cx="819150" cy="371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記載例</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21522-2550-4471-9D66-15CC7B5BDB70}">
  <sheetPr>
    <tabColor rgb="FF0070C0"/>
    <pageSetUpPr fitToPage="1"/>
  </sheetPr>
  <dimension ref="A1:P37"/>
  <sheetViews>
    <sheetView tabSelected="1" view="pageBreakPreview" zoomScaleNormal="100" zoomScaleSheetLayoutView="100" workbookViewId="0">
      <selection activeCell="D20" sqref="D20:E20"/>
    </sheetView>
  </sheetViews>
  <sheetFormatPr defaultRowHeight="14.25"/>
  <cols>
    <col min="3" max="3" width="15.375" customWidth="1"/>
    <col min="4" max="4" width="9.625" customWidth="1"/>
    <col min="5" max="5" width="11" customWidth="1"/>
    <col min="6" max="6" width="5.125" customWidth="1"/>
    <col min="7" max="7" width="5" customWidth="1"/>
    <col min="8" max="8" width="3.125" customWidth="1"/>
    <col min="9" max="9" width="5" customWidth="1"/>
    <col min="10" max="10" width="3.125" customWidth="1"/>
    <col min="11" max="11" width="5" customWidth="1"/>
    <col min="12" max="12" width="3.125" customWidth="1"/>
  </cols>
  <sheetData>
    <row r="1" spans="1:16" ht="37.5" customHeight="1">
      <c r="A1" s="17" t="s">
        <v>48</v>
      </c>
    </row>
    <row r="2" spans="1:16">
      <c r="F2" s="201" t="s">
        <v>81</v>
      </c>
      <c r="G2" s="201"/>
      <c r="H2" s="201"/>
      <c r="I2" s="201"/>
      <c r="J2" s="201"/>
      <c r="K2" s="201"/>
      <c r="L2" s="201"/>
    </row>
    <row r="4" spans="1:16">
      <c r="A4" s="18" t="s">
        <v>0</v>
      </c>
    </row>
    <row r="6" spans="1:16" ht="18" customHeight="1">
      <c r="E6" s="113" t="s">
        <v>1</v>
      </c>
      <c r="F6" s="113"/>
      <c r="G6" s="113"/>
      <c r="H6" s="113"/>
      <c r="I6" s="113"/>
      <c r="J6" s="113"/>
      <c r="K6" s="113"/>
      <c r="L6" s="113"/>
    </row>
    <row r="7" spans="1:16" ht="18" customHeight="1">
      <c r="E7" s="2"/>
      <c r="F7" s="114"/>
      <c r="G7" s="114"/>
      <c r="H7" s="114"/>
      <c r="I7" s="114"/>
      <c r="J7" s="114"/>
      <c r="K7" s="114"/>
      <c r="L7" s="114"/>
      <c r="P7" s="21"/>
    </row>
    <row r="8" spans="1:16" ht="18" customHeight="1">
      <c r="E8" s="22" t="s">
        <v>52</v>
      </c>
      <c r="F8" s="115"/>
      <c r="G8" s="115"/>
      <c r="H8" s="115"/>
      <c r="I8" s="115"/>
      <c r="J8" s="115"/>
      <c r="K8" s="115"/>
      <c r="L8" s="115"/>
    </row>
    <row r="9" spans="1:16" ht="18" customHeight="1">
      <c r="E9" s="23" t="s">
        <v>53</v>
      </c>
      <c r="F9" s="1"/>
      <c r="G9" s="112"/>
      <c r="H9" s="112"/>
      <c r="I9" s="112"/>
      <c r="J9" s="110" t="s">
        <v>82</v>
      </c>
      <c r="K9" s="111"/>
      <c r="L9" s="111"/>
    </row>
    <row r="10" spans="1:16" ht="18" customHeight="1">
      <c r="E10" s="23" t="s">
        <v>54</v>
      </c>
      <c r="F10" s="106"/>
      <c r="G10" s="106"/>
      <c r="H10" s="106"/>
      <c r="I10" s="106"/>
      <c r="J10" s="106"/>
      <c r="K10" s="106"/>
      <c r="L10" s="106"/>
    </row>
    <row r="11" spans="1:16" ht="18" customHeight="1">
      <c r="E11" s="108" t="s">
        <v>55</v>
      </c>
      <c r="F11" s="108"/>
      <c r="G11" s="109"/>
      <c r="H11" s="109"/>
      <c r="I11" s="109"/>
      <c r="J11" s="109"/>
      <c r="K11" s="109"/>
      <c r="L11" s="109"/>
    </row>
    <row r="12" spans="1:16" ht="18" customHeight="1">
      <c r="E12" s="19" t="s">
        <v>14</v>
      </c>
      <c r="F12" s="106"/>
      <c r="G12" s="109"/>
      <c r="H12" s="109"/>
      <c r="I12" s="109"/>
      <c r="J12" s="109"/>
      <c r="K12" s="109"/>
      <c r="L12" s="109"/>
    </row>
    <row r="13" spans="1:16" ht="18" customHeight="1">
      <c r="E13" s="19" t="s">
        <v>2</v>
      </c>
      <c r="F13" s="107"/>
      <c r="G13" s="107"/>
      <c r="H13" s="107"/>
      <c r="I13" s="107"/>
      <c r="J13" s="107"/>
      <c r="K13" s="107"/>
      <c r="L13" s="107"/>
    </row>
    <row r="14" spans="1:16" ht="21" customHeight="1"/>
    <row r="15" spans="1:16" ht="24" customHeight="1">
      <c r="A15" s="97" t="s">
        <v>3</v>
      </c>
      <c r="B15" s="97"/>
      <c r="C15" s="97"/>
      <c r="D15" s="97"/>
      <c r="E15" s="97"/>
      <c r="F15" s="97"/>
      <c r="G15" s="97"/>
      <c r="H15" s="97"/>
      <c r="I15" s="97"/>
      <c r="J15" s="97"/>
      <c r="K15" s="97"/>
      <c r="L15" s="97"/>
    </row>
    <row r="16" spans="1:16" ht="21" customHeight="1"/>
    <row r="17" spans="1:15" ht="18" customHeight="1">
      <c r="A17" s="96" t="s">
        <v>4</v>
      </c>
      <c r="B17" s="96"/>
      <c r="C17" s="96"/>
      <c r="D17" s="96"/>
      <c r="E17" s="96"/>
      <c r="F17" s="96"/>
      <c r="G17" s="96"/>
      <c r="H17" s="96"/>
      <c r="I17" s="96"/>
      <c r="J17" s="96"/>
      <c r="K17" s="96"/>
      <c r="L17" s="96"/>
    </row>
    <row r="18" spans="1:15" ht="21.75" customHeight="1">
      <c r="A18" s="104" t="s">
        <v>5</v>
      </c>
      <c r="B18" s="104"/>
      <c r="C18" s="104"/>
      <c r="D18" s="104"/>
      <c r="E18" s="104"/>
      <c r="F18" s="103" t="s">
        <v>7</v>
      </c>
      <c r="G18" s="103"/>
      <c r="H18" s="103"/>
      <c r="I18" s="103"/>
      <c r="J18" s="103"/>
      <c r="K18" s="103"/>
      <c r="L18" s="103"/>
    </row>
    <row r="19" spans="1:15" ht="18" customHeight="1">
      <c r="A19" s="105"/>
      <c r="B19" s="105"/>
      <c r="C19" s="105"/>
      <c r="D19" s="103" t="s">
        <v>6</v>
      </c>
      <c r="E19" s="103"/>
      <c r="F19" s="103"/>
      <c r="G19" s="103"/>
      <c r="H19" s="103"/>
      <c r="I19" s="103"/>
      <c r="J19" s="103"/>
      <c r="K19" s="103"/>
      <c r="L19" s="103"/>
    </row>
    <row r="20" spans="1:15" ht="18.75" customHeight="1">
      <c r="A20" s="100" t="s">
        <v>8</v>
      </c>
      <c r="B20" s="100"/>
      <c r="C20" s="100"/>
      <c r="D20" s="101"/>
      <c r="E20" s="102"/>
      <c r="F20" s="91"/>
      <c r="G20" s="92"/>
      <c r="H20" s="92"/>
      <c r="I20" s="92"/>
      <c r="J20" s="92"/>
      <c r="K20" s="92"/>
      <c r="L20" s="93"/>
    </row>
    <row r="21" spans="1:15" ht="18.75" customHeight="1">
      <c r="A21" s="100" t="s">
        <v>9</v>
      </c>
      <c r="B21" s="100"/>
      <c r="C21" s="100"/>
      <c r="D21" s="101"/>
      <c r="E21" s="102"/>
      <c r="F21" s="91"/>
      <c r="G21" s="92"/>
      <c r="H21" s="92"/>
      <c r="I21" s="92"/>
      <c r="J21" s="92"/>
      <c r="K21" s="92"/>
      <c r="L21" s="93"/>
    </row>
    <row r="22" spans="1:15" ht="18.75" customHeight="1">
      <c r="A22" s="100" t="s">
        <v>10</v>
      </c>
      <c r="B22" s="100"/>
      <c r="C22" s="100"/>
      <c r="D22" s="101"/>
      <c r="E22" s="102"/>
      <c r="F22" s="91"/>
      <c r="G22" s="92"/>
      <c r="H22" s="92"/>
      <c r="I22" s="92"/>
      <c r="J22" s="92"/>
      <c r="K22" s="92"/>
      <c r="L22" s="93"/>
    </row>
    <row r="23" spans="1:15" ht="114.75" customHeight="1">
      <c r="A23" s="98" t="s">
        <v>15</v>
      </c>
      <c r="B23" s="98"/>
      <c r="C23" s="98"/>
      <c r="D23" s="98"/>
      <c r="E23" s="98"/>
      <c r="F23" s="98"/>
      <c r="G23" s="98"/>
      <c r="H23" s="98"/>
      <c r="I23" s="98"/>
      <c r="J23" s="98"/>
      <c r="K23" s="98"/>
      <c r="L23" s="98"/>
      <c r="M23" s="26"/>
      <c r="N23" s="26"/>
      <c r="O23" s="26"/>
    </row>
    <row r="24" spans="1:15" ht="13.5" customHeight="1"/>
    <row r="25" spans="1:15">
      <c r="A25" s="99" t="s">
        <v>11</v>
      </c>
      <c r="B25" s="99"/>
      <c r="C25" s="99"/>
      <c r="D25" s="99"/>
      <c r="E25" s="99"/>
      <c r="F25" s="99"/>
      <c r="G25" s="99"/>
      <c r="H25" s="99"/>
      <c r="I25" s="99"/>
      <c r="J25" s="99"/>
      <c r="K25" s="99"/>
      <c r="L25" s="99"/>
    </row>
    <row r="26" spans="1:15" ht="67.5" customHeight="1">
      <c r="A26" s="94"/>
      <c r="B26" s="94"/>
      <c r="C26" s="94"/>
      <c r="D26" s="94"/>
      <c r="E26" s="94"/>
      <c r="F26" s="94"/>
      <c r="G26" s="94"/>
      <c r="H26" s="94"/>
      <c r="I26" s="94"/>
      <c r="J26" s="94"/>
      <c r="K26" s="94"/>
    </row>
    <row r="27" spans="1:15" ht="13.5" customHeight="1"/>
    <row r="28" spans="1:15">
      <c r="A28" s="99" t="s">
        <v>12</v>
      </c>
      <c r="B28" s="99"/>
      <c r="C28" s="99"/>
      <c r="D28" s="99"/>
      <c r="E28" s="99"/>
      <c r="F28" s="99"/>
      <c r="G28" s="99"/>
      <c r="H28" s="99"/>
      <c r="I28" s="99"/>
      <c r="J28" s="99"/>
      <c r="K28" s="99"/>
      <c r="L28" s="99"/>
    </row>
    <row r="29" spans="1:15" ht="67.5" customHeight="1">
      <c r="A29" s="94"/>
      <c r="B29" s="94"/>
      <c r="C29" s="94"/>
      <c r="D29" s="94"/>
      <c r="E29" s="94"/>
      <c r="F29" s="94"/>
      <c r="G29" s="94"/>
      <c r="H29" s="94"/>
      <c r="I29" s="94"/>
      <c r="J29" s="94"/>
      <c r="K29" s="94"/>
    </row>
    <row r="30" spans="1:15" ht="13.5" customHeight="1"/>
    <row r="31" spans="1:15">
      <c r="A31" s="99" t="s">
        <v>13</v>
      </c>
      <c r="B31" s="99"/>
      <c r="C31" s="99"/>
      <c r="D31" s="99"/>
      <c r="E31" s="99"/>
      <c r="F31" s="99"/>
      <c r="G31" s="99"/>
      <c r="H31" s="99"/>
      <c r="I31" s="99"/>
      <c r="J31" s="99"/>
      <c r="K31" s="99"/>
    </row>
    <row r="32" spans="1:15" ht="67.5" customHeight="1">
      <c r="A32" s="94"/>
      <c r="B32" s="95"/>
      <c r="C32" s="95"/>
      <c r="D32" s="95"/>
      <c r="E32" s="95"/>
      <c r="F32" s="95"/>
      <c r="G32" s="95"/>
      <c r="H32" s="95"/>
      <c r="I32" s="95"/>
      <c r="J32" s="95"/>
      <c r="K32" s="95"/>
    </row>
    <row r="34" spans="1:12">
      <c r="A34" t="s">
        <v>118</v>
      </c>
    </row>
    <row r="35" spans="1:12">
      <c r="A35" s="85" t="s">
        <v>101</v>
      </c>
      <c r="B35" s="85"/>
      <c r="C35" s="85"/>
      <c r="D35" s="85"/>
      <c r="E35" s="85"/>
      <c r="F35" s="85" t="s">
        <v>45</v>
      </c>
      <c r="G35" s="85"/>
      <c r="H35" s="85"/>
      <c r="I35" s="85" t="s">
        <v>46</v>
      </c>
      <c r="J35" s="85"/>
      <c r="K35" s="85"/>
      <c r="L35" s="85"/>
    </row>
    <row r="36" spans="1:12">
      <c r="A36" s="89" t="s">
        <v>115</v>
      </c>
      <c r="B36" s="89"/>
      <c r="C36" s="27" t="s">
        <v>116</v>
      </c>
      <c r="D36" s="89" t="s">
        <v>117</v>
      </c>
      <c r="E36" s="89"/>
      <c r="F36" s="85"/>
      <c r="G36" s="85"/>
      <c r="H36" s="85"/>
      <c r="I36" s="85"/>
      <c r="J36" s="85"/>
      <c r="K36" s="85"/>
      <c r="L36" s="85"/>
    </row>
    <row r="37" spans="1:12" ht="81" customHeight="1">
      <c r="A37" s="86" t="s">
        <v>119</v>
      </c>
      <c r="B37" s="87"/>
      <c r="C37" s="28" t="s">
        <v>120</v>
      </c>
      <c r="D37" s="86" t="s">
        <v>121</v>
      </c>
      <c r="E37" s="88"/>
      <c r="F37" s="86" t="s">
        <v>122</v>
      </c>
      <c r="G37" s="86"/>
      <c r="H37" s="86"/>
      <c r="I37" s="86" t="s">
        <v>123</v>
      </c>
      <c r="J37" s="87"/>
      <c r="K37" s="87"/>
      <c r="L37" s="87"/>
    </row>
  </sheetData>
  <sheetProtection algorithmName="SHA-512" hashValue="tWPa4xBYnF9q6D8jEAfRfatsLLoraiZqM1CTBP/0JYqMiFXRpX1BudLVMAYUNFUSRr7SLPXtwoKryWc0XefiMA==" saltValue="U5fAyCJ6FvdPPXwe+DKLmQ==" spinCount="100000" sheet="1" scenarios="1" formatCells="0" selectLockedCells="1"/>
  <mergeCells count="42">
    <mergeCell ref="J9:L9"/>
    <mergeCell ref="G9:I9"/>
    <mergeCell ref="E6:L6"/>
    <mergeCell ref="F7:L7"/>
    <mergeCell ref="F8:L8"/>
    <mergeCell ref="F18:L19"/>
    <mergeCell ref="F10:L10"/>
    <mergeCell ref="F13:L13"/>
    <mergeCell ref="E11:F11"/>
    <mergeCell ref="G11:L11"/>
    <mergeCell ref="F12:L12"/>
    <mergeCell ref="A22:C22"/>
    <mergeCell ref="D21:E21"/>
    <mergeCell ref="D22:E22"/>
    <mergeCell ref="D19:E19"/>
    <mergeCell ref="A18:E18"/>
    <mergeCell ref="A19:C19"/>
    <mergeCell ref="F2:L2"/>
    <mergeCell ref="F20:L20"/>
    <mergeCell ref="F21:L21"/>
    <mergeCell ref="F22:L22"/>
    <mergeCell ref="A32:K32"/>
    <mergeCell ref="A17:L17"/>
    <mergeCell ref="A15:L15"/>
    <mergeCell ref="A23:L23"/>
    <mergeCell ref="A25:L25"/>
    <mergeCell ref="A28:L28"/>
    <mergeCell ref="A31:K31"/>
    <mergeCell ref="A26:K26"/>
    <mergeCell ref="A29:K29"/>
    <mergeCell ref="A20:C20"/>
    <mergeCell ref="D20:E20"/>
    <mergeCell ref="A21:C21"/>
    <mergeCell ref="I35:L36"/>
    <mergeCell ref="I37:L37"/>
    <mergeCell ref="A37:B37"/>
    <mergeCell ref="D37:E37"/>
    <mergeCell ref="F35:H36"/>
    <mergeCell ref="F37:H37"/>
    <mergeCell ref="A36:B36"/>
    <mergeCell ref="D36:E36"/>
    <mergeCell ref="A35:E35"/>
  </mergeCells>
  <phoneticPr fontId="1"/>
  <conditionalFormatting sqref="A26:K26 A29:K29 A32:K32">
    <cfRule type="cellIs" dxfId="9" priority="1" operator="equal">
      <formula>""</formula>
    </cfRule>
  </conditionalFormatting>
  <conditionalFormatting sqref="D20:L22">
    <cfRule type="cellIs" dxfId="8" priority="2" operator="equal">
      <formula>""</formula>
    </cfRule>
  </conditionalFormatting>
  <conditionalFormatting sqref="E7 F7:L8 F9:I9 F10:L10 G11:L11 F12:L13">
    <cfRule type="cellIs" dxfId="7" priority="4" operator="equal">
      <formula>""</formula>
    </cfRule>
  </conditionalFormatting>
  <dataValidations count="4">
    <dataValidation type="list" allowBlank="1" showInputMessage="1" showErrorMessage="1" sqref="D20:E22" xr:uid="{E2D3BCD1-50B9-46D0-88E0-AB560823843E}">
      <formula1>"イ,ロ,イ・ロ"</formula1>
    </dataValidation>
    <dataValidation type="list" showInputMessage="1" showErrorMessage="1" sqref="F9" xr:uid="{0EBE5840-9176-4E80-A8B0-AC0B2B2AF3A6}">
      <formula1>"公立,私立"</formula1>
    </dataValidation>
    <dataValidation type="list" showInputMessage="1" showErrorMessage="1" sqref="E7" xr:uid="{CB644CA3-ED9B-4494-9F14-A8CB74D4E4A0}">
      <formula1>"芦屋市,伊丹市,宝塚市,川西市,三田市,猪名川町,加古川市,稲美町,播磨町,西脇市,三木市,小野市,加西市,加東市,多可町,神河町,市川町,福崎町,相生市,たつの市,赤穂市,宍粟市,太子町,佐用町,豊岡市,養父市,朝来市,新温泉町,香美町,丹波篠山市,丹波市,洲本市,南あわじ市,淡路市"</formula1>
    </dataValidation>
    <dataValidation type="list" showInputMessage="1" showErrorMessage="1" sqref="G9:I9" xr:uid="{6E74BAF6-B4D4-4805-A108-4DDE658D7F1E}">
      <formula1>"幼保連携型,保育所型,幼稚園型"</formula1>
    </dataValidation>
  </dataValidations>
  <pageMargins left="0.70866141732283472" right="0.70866141732283472" top="0.59055118110236227" bottom="0.74803149606299213" header="0.31496062992125984" footer="0.31496062992125984"/>
  <pageSetup paperSize="9" scale="98" fitToHeight="0"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6729D-9CB0-4CB9-B844-A865C0E678A9}">
  <sheetPr>
    <tabColor rgb="FF0070C0"/>
    <pageSetUpPr fitToPage="1"/>
  </sheetPr>
  <dimension ref="A1:M32"/>
  <sheetViews>
    <sheetView view="pageBreakPreview" zoomScaleNormal="100" zoomScaleSheetLayoutView="100" workbookViewId="0">
      <selection activeCell="F14" sqref="F14:L14"/>
    </sheetView>
  </sheetViews>
  <sheetFormatPr defaultRowHeight="14.25"/>
  <cols>
    <col min="1" max="1" width="10" customWidth="1"/>
    <col min="2" max="2" width="15.25" customWidth="1"/>
    <col min="3" max="3" width="14" customWidth="1"/>
    <col min="4" max="4" width="14.125" customWidth="1"/>
    <col min="5" max="5" width="14.25" customWidth="1"/>
    <col min="6" max="6" width="4.75" customWidth="1"/>
    <col min="7" max="7" width="3.875" customWidth="1"/>
    <col min="8" max="8" width="3.125" customWidth="1"/>
    <col min="9" max="9" width="3.875" customWidth="1"/>
    <col min="10" max="10" width="3.125" customWidth="1"/>
    <col min="11" max="11" width="3.875" customWidth="1"/>
    <col min="12" max="12" width="3.125" customWidth="1"/>
    <col min="13" max="13" width="3" customWidth="1"/>
  </cols>
  <sheetData>
    <row r="1" spans="1:13" ht="37.5" customHeight="1" thickBot="1">
      <c r="A1" s="17" t="s">
        <v>50</v>
      </c>
    </row>
    <row r="2" spans="1:13" ht="24.75" customHeight="1" thickBot="1">
      <c r="A2" s="17"/>
      <c r="E2" s="29" t="s">
        <v>56</v>
      </c>
      <c r="F2" s="128">
        <f>'別紙様式２－１'!F8:L8</f>
        <v>0</v>
      </c>
      <c r="G2" s="128"/>
      <c r="H2" s="128"/>
      <c r="I2" s="128"/>
      <c r="J2" s="128"/>
      <c r="K2" s="128"/>
      <c r="L2" s="128"/>
      <c r="M2" s="129"/>
    </row>
    <row r="4" spans="1:13" ht="47.25" customHeight="1">
      <c r="A4" s="25" t="s">
        <v>41</v>
      </c>
      <c r="B4" s="25" t="s">
        <v>42</v>
      </c>
      <c r="C4" s="30" t="s">
        <v>43</v>
      </c>
      <c r="D4" s="25" t="s">
        <v>44</v>
      </c>
      <c r="E4" s="25" t="s">
        <v>45</v>
      </c>
      <c r="F4" s="103" t="s">
        <v>46</v>
      </c>
      <c r="G4" s="103"/>
      <c r="H4" s="103"/>
      <c r="I4" s="103"/>
      <c r="J4" s="103"/>
      <c r="K4" s="103"/>
      <c r="L4" s="103"/>
      <c r="M4" s="103"/>
    </row>
    <row r="5" spans="1:13" ht="23.25" customHeight="1">
      <c r="A5" s="125"/>
      <c r="B5" s="125"/>
      <c r="C5" s="125"/>
      <c r="D5" s="130"/>
      <c r="E5" s="131"/>
      <c r="F5" s="123"/>
      <c r="G5" s="124"/>
      <c r="H5" s="124"/>
      <c r="I5" s="124"/>
      <c r="J5" s="124"/>
      <c r="K5" s="124"/>
      <c r="L5" s="124"/>
      <c r="M5" s="31" t="s">
        <v>47</v>
      </c>
    </row>
    <row r="6" spans="1:13" ht="23.25" customHeight="1">
      <c r="A6" s="125"/>
      <c r="B6" s="125"/>
      <c r="C6" s="125"/>
      <c r="D6" s="130"/>
      <c r="E6" s="131"/>
      <c r="F6" s="121"/>
      <c r="G6" s="122"/>
      <c r="H6" s="122"/>
      <c r="I6" s="122"/>
      <c r="J6" s="122"/>
      <c r="K6" s="122"/>
      <c r="L6" s="122"/>
      <c r="M6" s="32"/>
    </row>
    <row r="7" spans="1:13" ht="23.25" customHeight="1">
      <c r="A7" s="125"/>
      <c r="B7" s="125"/>
      <c r="C7" s="125"/>
      <c r="D7" s="130"/>
      <c r="E7" s="131"/>
      <c r="F7" s="123"/>
      <c r="G7" s="124"/>
      <c r="H7" s="124"/>
      <c r="I7" s="124"/>
      <c r="J7" s="124"/>
      <c r="K7" s="124"/>
      <c r="L7" s="124"/>
      <c r="M7" s="31" t="s">
        <v>47</v>
      </c>
    </row>
    <row r="8" spans="1:13" ht="23.25" customHeight="1">
      <c r="A8" s="125"/>
      <c r="B8" s="125"/>
      <c r="C8" s="125"/>
      <c r="D8" s="130"/>
      <c r="E8" s="131"/>
      <c r="F8" s="121"/>
      <c r="G8" s="122"/>
      <c r="H8" s="122"/>
      <c r="I8" s="122"/>
      <c r="J8" s="122"/>
      <c r="K8" s="122"/>
      <c r="L8" s="122"/>
      <c r="M8" s="32"/>
    </row>
    <row r="9" spans="1:13" ht="23.25" customHeight="1">
      <c r="A9" s="125"/>
      <c r="B9" s="125"/>
      <c r="C9" s="125"/>
      <c r="D9" s="130"/>
      <c r="E9" s="131"/>
      <c r="F9" s="123"/>
      <c r="G9" s="124"/>
      <c r="H9" s="124"/>
      <c r="I9" s="124"/>
      <c r="J9" s="124"/>
      <c r="K9" s="124"/>
      <c r="L9" s="124"/>
      <c r="M9" s="31" t="s">
        <v>47</v>
      </c>
    </row>
    <row r="10" spans="1:13" ht="23.25" customHeight="1">
      <c r="A10" s="125"/>
      <c r="B10" s="125"/>
      <c r="C10" s="125"/>
      <c r="D10" s="130"/>
      <c r="E10" s="131"/>
      <c r="F10" s="121"/>
      <c r="G10" s="122"/>
      <c r="H10" s="122"/>
      <c r="I10" s="122"/>
      <c r="J10" s="122"/>
      <c r="K10" s="122"/>
      <c r="L10" s="122"/>
      <c r="M10" s="32"/>
    </row>
    <row r="11" spans="1:13" ht="23.25" customHeight="1">
      <c r="A11" s="125"/>
      <c r="B11" s="125"/>
      <c r="C11" s="125"/>
      <c r="D11" s="130"/>
      <c r="E11" s="131"/>
      <c r="F11" s="123"/>
      <c r="G11" s="124"/>
      <c r="H11" s="124"/>
      <c r="I11" s="124"/>
      <c r="J11" s="124"/>
      <c r="K11" s="124"/>
      <c r="L11" s="124"/>
      <c r="M11" s="31" t="s">
        <v>47</v>
      </c>
    </row>
    <row r="12" spans="1:13" ht="23.25" customHeight="1">
      <c r="A12" s="125"/>
      <c r="B12" s="125"/>
      <c r="C12" s="125"/>
      <c r="D12" s="130"/>
      <c r="E12" s="131"/>
      <c r="F12" s="121"/>
      <c r="G12" s="122"/>
      <c r="H12" s="122"/>
      <c r="I12" s="122"/>
      <c r="J12" s="122"/>
      <c r="K12" s="122"/>
      <c r="L12" s="122"/>
      <c r="M12" s="32"/>
    </row>
    <row r="13" spans="1:13" ht="23.25" customHeight="1">
      <c r="A13" s="125"/>
      <c r="B13" s="125"/>
      <c r="C13" s="125"/>
      <c r="D13" s="130"/>
      <c r="E13" s="131"/>
      <c r="F13" s="123"/>
      <c r="G13" s="124"/>
      <c r="H13" s="124"/>
      <c r="I13" s="124"/>
      <c r="J13" s="124"/>
      <c r="K13" s="124"/>
      <c r="L13" s="124"/>
      <c r="M13" s="31" t="s">
        <v>47</v>
      </c>
    </row>
    <row r="14" spans="1:13" ht="23.25" customHeight="1">
      <c r="A14" s="125"/>
      <c r="B14" s="125"/>
      <c r="C14" s="125"/>
      <c r="D14" s="130"/>
      <c r="E14" s="131"/>
      <c r="F14" s="121"/>
      <c r="G14" s="122"/>
      <c r="H14" s="122"/>
      <c r="I14" s="122"/>
      <c r="J14" s="122"/>
      <c r="K14" s="122"/>
      <c r="L14" s="122"/>
      <c r="M14" s="32"/>
    </row>
    <row r="16" spans="1:13" ht="212.25" customHeight="1">
      <c r="A16" s="126" t="s">
        <v>49</v>
      </c>
      <c r="B16" s="127"/>
      <c r="C16" s="127"/>
      <c r="D16" s="127"/>
      <c r="E16" s="127"/>
      <c r="F16" s="127"/>
      <c r="G16" s="127"/>
      <c r="H16" s="127"/>
      <c r="I16" s="127"/>
      <c r="J16" s="127"/>
      <c r="K16" s="127"/>
      <c r="L16" s="127"/>
      <c r="M16" s="127"/>
    </row>
    <row r="19" spans="1:13" ht="22.5" customHeight="1">
      <c r="A19" s="99" t="s">
        <v>124</v>
      </c>
      <c r="B19" s="99"/>
    </row>
    <row r="20" spans="1:13" ht="15" customHeight="1">
      <c r="A20" s="117" t="s">
        <v>100</v>
      </c>
      <c r="B20" s="118" t="s">
        <v>101</v>
      </c>
      <c r="C20" s="118"/>
      <c r="D20" s="118"/>
      <c r="E20" s="118" t="s">
        <v>103</v>
      </c>
      <c r="F20" s="118" t="s">
        <v>104</v>
      </c>
      <c r="G20" s="118"/>
      <c r="H20" s="118"/>
      <c r="I20" s="118"/>
      <c r="J20" s="118"/>
      <c r="K20" s="118"/>
      <c r="L20" s="118"/>
      <c r="M20" s="118"/>
    </row>
    <row r="21" spans="1:13" ht="15" customHeight="1">
      <c r="A21" s="117"/>
      <c r="B21" s="33" t="s">
        <v>74</v>
      </c>
      <c r="C21" s="33" t="s">
        <v>75</v>
      </c>
      <c r="D21" s="33" t="s">
        <v>77</v>
      </c>
      <c r="E21" s="118"/>
      <c r="F21" s="118"/>
      <c r="G21" s="118"/>
      <c r="H21" s="118"/>
      <c r="I21" s="118"/>
      <c r="J21" s="118"/>
      <c r="K21" s="118"/>
      <c r="L21" s="118"/>
      <c r="M21" s="118"/>
    </row>
    <row r="22" spans="1:13" ht="22.5" customHeight="1">
      <c r="A22" s="116">
        <f>B5</f>
        <v>0</v>
      </c>
      <c r="B22" s="37"/>
      <c r="C22" s="37"/>
      <c r="D22" s="37"/>
      <c r="E22" s="37"/>
      <c r="F22" s="119"/>
      <c r="G22" s="119"/>
      <c r="H22" s="119"/>
      <c r="I22" s="119"/>
      <c r="J22" s="119"/>
      <c r="K22" s="119"/>
      <c r="L22" s="119"/>
      <c r="M22" s="119"/>
    </row>
    <row r="23" spans="1:13" ht="22.5" customHeight="1">
      <c r="A23" s="116"/>
      <c r="B23" s="38"/>
      <c r="C23" s="38"/>
      <c r="D23" s="38"/>
      <c r="E23" s="38"/>
      <c r="F23" s="120"/>
      <c r="G23" s="120"/>
      <c r="H23" s="120"/>
      <c r="I23" s="120"/>
      <c r="J23" s="120"/>
      <c r="K23" s="120"/>
      <c r="L23" s="120"/>
      <c r="M23" s="120"/>
    </row>
    <row r="24" spans="1:13" ht="22.5" customHeight="1">
      <c r="A24" s="116">
        <f t="shared" ref="A24" si="0">B7</f>
        <v>0</v>
      </c>
      <c r="B24" s="37"/>
      <c r="C24" s="37"/>
      <c r="D24" s="37"/>
      <c r="E24" s="37"/>
      <c r="F24" s="119"/>
      <c r="G24" s="119"/>
      <c r="H24" s="119"/>
      <c r="I24" s="119"/>
      <c r="J24" s="119"/>
      <c r="K24" s="119"/>
      <c r="L24" s="119"/>
      <c r="M24" s="119"/>
    </row>
    <row r="25" spans="1:13" ht="22.5" customHeight="1">
      <c r="A25" s="116"/>
      <c r="B25" s="38"/>
      <c r="C25" s="38"/>
      <c r="D25" s="38"/>
      <c r="E25" s="38"/>
      <c r="F25" s="120"/>
      <c r="G25" s="120"/>
      <c r="H25" s="120"/>
      <c r="I25" s="120"/>
      <c r="J25" s="120"/>
      <c r="K25" s="120"/>
      <c r="L25" s="120"/>
      <c r="M25" s="120"/>
    </row>
    <row r="26" spans="1:13" ht="22.5" customHeight="1">
      <c r="A26" s="116">
        <f t="shared" ref="A26" si="1">B9</f>
        <v>0</v>
      </c>
      <c r="B26" s="37"/>
      <c r="C26" s="37"/>
      <c r="D26" s="37"/>
      <c r="E26" s="37"/>
      <c r="F26" s="119"/>
      <c r="G26" s="119"/>
      <c r="H26" s="119"/>
      <c r="I26" s="119"/>
      <c r="J26" s="119"/>
      <c r="K26" s="119"/>
      <c r="L26" s="119"/>
      <c r="M26" s="119"/>
    </row>
    <row r="27" spans="1:13" ht="22.5" customHeight="1">
      <c r="A27" s="116"/>
      <c r="B27" s="38"/>
      <c r="C27" s="38"/>
      <c r="D27" s="38"/>
      <c r="E27" s="38"/>
      <c r="F27" s="120"/>
      <c r="G27" s="120"/>
      <c r="H27" s="120"/>
      <c r="I27" s="120"/>
      <c r="J27" s="120"/>
      <c r="K27" s="120"/>
      <c r="L27" s="120"/>
      <c r="M27" s="120"/>
    </row>
    <row r="28" spans="1:13" ht="22.5" customHeight="1">
      <c r="A28" s="116">
        <f t="shared" ref="A28" si="2">B11</f>
        <v>0</v>
      </c>
      <c r="B28" s="37"/>
      <c r="C28" s="37"/>
      <c r="D28" s="37"/>
      <c r="E28" s="37"/>
      <c r="F28" s="119"/>
      <c r="G28" s="119"/>
      <c r="H28" s="119"/>
      <c r="I28" s="119"/>
      <c r="J28" s="119"/>
      <c r="K28" s="119"/>
      <c r="L28" s="119"/>
      <c r="M28" s="119"/>
    </row>
    <row r="29" spans="1:13" ht="22.5" customHeight="1">
      <c r="A29" s="116"/>
      <c r="B29" s="38"/>
      <c r="C29" s="38"/>
      <c r="D29" s="38"/>
      <c r="E29" s="38"/>
      <c r="F29" s="120"/>
      <c r="G29" s="120"/>
      <c r="H29" s="120"/>
      <c r="I29" s="120"/>
      <c r="J29" s="120"/>
      <c r="K29" s="120"/>
      <c r="L29" s="120"/>
      <c r="M29" s="120"/>
    </row>
    <row r="30" spans="1:13" ht="22.5" customHeight="1">
      <c r="A30" s="116">
        <f t="shared" ref="A30" si="3">B13</f>
        <v>0</v>
      </c>
      <c r="B30" s="37"/>
      <c r="C30" s="37"/>
      <c r="D30" s="37"/>
      <c r="E30" s="37"/>
      <c r="F30" s="119"/>
      <c r="G30" s="119"/>
      <c r="H30" s="119"/>
      <c r="I30" s="119"/>
      <c r="J30" s="119"/>
      <c r="K30" s="119"/>
      <c r="L30" s="119"/>
      <c r="M30" s="119"/>
    </row>
    <row r="31" spans="1:13" ht="22.5" customHeight="1">
      <c r="A31" s="116"/>
      <c r="B31" s="38"/>
      <c r="C31" s="38"/>
      <c r="D31" s="38"/>
      <c r="E31" s="38"/>
      <c r="F31" s="120"/>
      <c r="G31" s="120"/>
      <c r="H31" s="120"/>
      <c r="I31" s="120"/>
      <c r="J31" s="120"/>
      <c r="K31" s="120"/>
      <c r="L31" s="120"/>
      <c r="M31" s="120"/>
    </row>
    <row r="32" spans="1:13">
      <c r="A32" s="36" t="s">
        <v>105</v>
      </c>
    </row>
  </sheetData>
  <sheetProtection algorithmName="SHA-512" hashValue="qm0fKn75BSlYgKFeTOnlAI8OMzqbXDJ377Bijc8sdM2S+R6Vy/kkeFfWMurAMYsn1qdCrkBClShH88W5IQYkzQ==" saltValue="xIYS+g8VrtVBnjipNJ03cQ==" spinCount="100000" sheet="1" scenarios="1" formatCells="0" selectLockedCells="1"/>
  <mergeCells count="58">
    <mergeCell ref="A16:M16"/>
    <mergeCell ref="F2:M2"/>
    <mergeCell ref="D5:D6"/>
    <mergeCell ref="D7:D8"/>
    <mergeCell ref="D9:D10"/>
    <mergeCell ref="D11:D12"/>
    <mergeCell ref="D13:D14"/>
    <mergeCell ref="E5:E6"/>
    <mergeCell ref="E7:E8"/>
    <mergeCell ref="E9:E10"/>
    <mergeCell ref="E11:E12"/>
    <mergeCell ref="E13:E14"/>
    <mergeCell ref="B13:B14"/>
    <mergeCell ref="C5:C6"/>
    <mergeCell ref="C7:C8"/>
    <mergeCell ref="C9:C10"/>
    <mergeCell ref="C11:C12"/>
    <mergeCell ref="C13:C14"/>
    <mergeCell ref="F4:M4"/>
    <mergeCell ref="A5:A6"/>
    <mergeCell ref="A7:A8"/>
    <mergeCell ref="A9:A10"/>
    <mergeCell ref="A11:A12"/>
    <mergeCell ref="A13:A14"/>
    <mergeCell ref="B5:B6"/>
    <mergeCell ref="B7:B8"/>
    <mergeCell ref="B9:B10"/>
    <mergeCell ref="B11:B12"/>
    <mergeCell ref="F5:L5"/>
    <mergeCell ref="F6:L6"/>
    <mergeCell ref="F7:L7"/>
    <mergeCell ref="F8:L8"/>
    <mergeCell ref="F14:L14"/>
    <mergeCell ref="F9:L9"/>
    <mergeCell ref="F10:L10"/>
    <mergeCell ref="F11:L11"/>
    <mergeCell ref="F12:L12"/>
    <mergeCell ref="F13:L13"/>
    <mergeCell ref="A19:B19"/>
    <mergeCell ref="A22:A23"/>
    <mergeCell ref="A24:A25"/>
    <mergeCell ref="A26:A27"/>
    <mergeCell ref="A28:A29"/>
    <mergeCell ref="A30:A31"/>
    <mergeCell ref="A20:A21"/>
    <mergeCell ref="E20:E21"/>
    <mergeCell ref="B20:D20"/>
    <mergeCell ref="F20:M21"/>
    <mergeCell ref="F22:M22"/>
    <mergeCell ref="F23:M23"/>
    <mergeCell ref="F24:M24"/>
    <mergeCell ref="F25:M25"/>
    <mergeCell ref="F26:M26"/>
    <mergeCell ref="F27:M27"/>
    <mergeCell ref="F28:M28"/>
    <mergeCell ref="F29:M29"/>
    <mergeCell ref="F30:M30"/>
    <mergeCell ref="F31:M31"/>
  </mergeCells>
  <phoneticPr fontId="1"/>
  <conditionalFormatting sqref="A5:L14">
    <cfRule type="cellIs" dxfId="6" priority="1" operator="equal">
      <formula>""</formula>
    </cfRule>
  </conditionalFormatting>
  <dataValidations count="3">
    <dataValidation type="list" allowBlank="1" showInputMessage="1" showErrorMessage="1" sqref="C5:C14" xr:uid="{4A78D24E-9CDE-4AC2-845E-E45FED0ACBC5}">
      <formula1>"①,②,③,①・②,①・③,②・③,①・②・③"</formula1>
    </dataValidation>
    <dataValidation type="list" allowBlank="1" showInputMessage="1" showErrorMessage="1" sqref="D5:D14" xr:uid="{357F0434-B97C-4A5E-AE6D-42CA40F3FA82}">
      <formula1>"イ,ロ,イ・ロ"</formula1>
    </dataValidation>
    <dataValidation type="list" allowBlank="1" showInputMessage="1" showErrorMessage="1" sqref="B22:M22 B24:M24 B26:M26 B28:M28 B30:M30" xr:uid="{2A92A9A2-E5C1-45F9-9200-CD6008056E47}">
      <formula1>"〇"</formula1>
    </dataValidation>
  </dataValidations>
  <pageMargins left="0.70866141732283472" right="0.70866141732283472" top="0.78740157480314965" bottom="0.74803149606299213" header="0.31496062992125984" footer="0.31496062992125984"/>
  <pageSetup paperSize="9" scale="8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C8882-C69D-4B0F-99FE-AD3FA77749CC}">
  <sheetPr>
    <tabColor rgb="FF0070C0"/>
    <pageSetUpPr fitToPage="1"/>
  </sheetPr>
  <dimension ref="A1:R18"/>
  <sheetViews>
    <sheetView view="pageBreakPreview" zoomScaleNormal="100" zoomScaleSheetLayoutView="100" workbookViewId="0">
      <selection activeCell="I11" sqref="I11"/>
    </sheetView>
  </sheetViews>
  <sheetFormatPr defaultRowHeight="13.5"/>
  <cols>
    <col min="1" max="1" width="2.25" style="41" customWidth="1"/>
    <col min="2" max="3" width="8.625" style="41" customWidth="1"/>
    <col min="4" max="4" width="3.875" style="41" customWidth="1"/>
    <col min="5" max="5" width="3" style="41" bestFit="1" customWidth="1"/>
    <col min="6" max="6" width="8.625" style="41" customWidth="1"/>
    <col min="7" max="7" width="3.875" style="41" customWidth="1"/>
    <col min="8" max="8" width="3" style="41" bestFit="1" customWidth="1"/>
    <col min="9" max="9" width="8.625" style="41" customWidth="1"/>
    <col min="10" max="10" width="3.875" style="41" customWidth="1"/>
    <col min="11" max="12" width="6.25" style="41" customWidth="1"/>
    <col min="13" max="13" width="3.875" style="41" customWidth="1"/>
    <col min="14" max="15" width="6.25" style="41" customWidth="1"/>
    <col min="16" max="16" width="3.875" style="41" customWidth="1"/>
    <col min="17" max="17" width="3.5" style="41" customWidth="1"/>
    <col min="18" max="259" width="9" style="41"/>
    <col min="260" max="260" width="2.25" style="41" customWidth="1"/>
    <col min="261" max="261" width="12.625" style="41" customWidth="1"/>
    <col min="262" max="262" width="8.625" style="41" customWidth="1"/>
    <col min="263" max="263" width="3.875" style="41" customWidth="1"/>
    <col min="264" max="264" width="3" style="41" bestFit="1" customWidth="1"/>
    <col min="265" max="265" width="8.625" style="41" customWidth="1"/>
    <col min="266" max="266" width="3.875" style="41" customWidth="1"/>
    <col min="267" max="267" width="3" style="41" bestFit="1" customWidth="1"/>
    <col min="268" max="268" width="8.625" style="41" customWidth="1"/>
    <col min="269" max="269" width="3.875" style="41" customWidth="1"/>
    <col min="270" max="270" width="6.25" style="41" customWidth="1"/>
    <col min="271" max="271" width="10.125" style="41" customWidth="1"/>
    <col min="272" max="272" width="3.875" style="41" customWidth="1"/>
    <col min="273" max="273" width="3.5" style="41" customWidth="1"/>
    <col min="274" max="515" width="9" style="41"/>
    <col min="516" max="516" width="2.25" style="41" customWidth="1"/>
    <col min="517" max="517" width="12.625" style="41" customWidth="1"/>
    <col min="518" max="518" width="8.625" style="41" customWidth="1"/>
    <col min="519" max="519" width="3.875" style="41" customWidth="1"/>
    <col min="520" max="520" width="3" style="41" bestFit="1" customWidth="1"/>
    <col min="521" max="521" width="8.625" style="41" customWidth="1"/>
    <col min="522" max="522" width="3.875" style="41" customWidth="1"/>
    <col min="523" max="523" width="3" style="41" bestFit="1" customWidth="1"/>
    <col min="524" max="524" width="8.625" style="41" customWidth="1"/>
    <col min="525" max="525" width="3.875" style="41" customWidth="1"/>
    <col min="526" max="526" width="6.25" style="41" customWidth="1"/>
    <col min="527" max="527" width="10.125" style="41" customWidth="1"/>
    <col min="528" max="528" width="3.875" style="41" customWidth="1"/>
    <col min="529" max="529" width="3.5" style="41" customWidth="1"/>
    <col min="530" max="771" width="9" style="41"/>
    <col min="772" max="772" width="2.25" style="41" customWidth="1"/>
    <col min="773" max="773" width="12.625" style="41" customWidth="1"/>
    <col min="774" max="774" width="8.625" style="41" customWidth="1"/>
    <col min="775" max="775" width="3.875" style="41" customWidth="1"/>
    <col min="776" max="776" width="3" style="41" bestFit="1" customWidth="1"/>
    <col min="777" max="777" width="8.625" style="41" customWidth="1"/>
    <col min="778" max="778" width="3.875" style="41" customWidth="1"/>
    <col min="779" max="779" width="3" style="41" bestFit="1" customWidth="1"/>
    <col min="780" max="780" width="8.625" style="41" customWidth="1"/>
    <col min="781" max="781" width="3.875" style="41" customWidth="1"/>
    <col min="782" max="782" width="6.25" style="41" customWidth="1"/>
    <col min="783" max="783" width="10.125" style="41" customWidth="1"/>
    <col min="784" max="784" width="3.875" style="41" customWidth="1"/>
    <col min="785" max="785" width="3.5" style="41" customWidth="1"/>
    <col min="786" max="1027" width="9" style="41"/>
    <col min="1028" max="1028" width="2.25" style="41" customWidth="1"/>
    <col min="1029" max="1029" width="12.625" style="41" customWidth="1"/>
    <col min="1030" max="1030" width="8.625" style="41" customWidth="1"/>
    <col min="1031" max="1031" width="3.875" style="41" customWidth="1"/>
    <col min="1032" max="1032" width="3" style="41" bestFit="1" customWidth="1"/>
    <col min="1033" max="1033" width="8.625" style="41" customWidth="1"/>
    <col min="1034" max="1034" width="3.875" style="41" customWidth="1"/>
    <col min="1035" max="1035" width="3" style="41" bestFit="1" customWidth="1"/>
    <col min="1036" max="1036" width="8.625" style="41" customWidth="1"/>
    <col min="1037" max="1037" width="3.875" style="41" customWidth="1"/>
    <col min="1038" max="1038" width="6.25" style="41" customWidth="1"/>
    <col min="1039" max="1039" width="10.125" style="41" customWidth="1"/>
    <col min="1040" max="1040" width="3.875" style="41" customWidth="1"/>
    <col min="1041" max="1041" width="3.5" style="41" customWidth="1"/>
    <col min="1042" max="1283" width="9" style="41"/>
    <col min="1284" max="1284" width="2.25" style="41" customWidth="1"/>
    <col min="1285" max="1285" width="12.625" style="41" customWidth="1"/>
    <col min="1286" max="1286" width="8.625" style="41" customWidth="1"/>
    <col min="1287" max="1287" width="3.875" style="41" customWidth="1"/>
    <col min="1288" max="1288" width="3" style="41" bestFit="1" customWidth="1"/>
    <col min="1289" max="1289" width="8.625" style="41" customWidth="1"/>
    <col min="1290" max="1290" width="3.875" style="41" customWidth="1"/>
    <col min="1291" max="1291" width="3" style="41" bestFit="1" customWidth="1"/>
    <col min="1292" max="1292" width="8.625" style="41" customWidth="1"/>
    <col min="1293" max="1293" width="3.875" style="41" customWidth="1"/>
    <col min="1294" max="1294" width="6.25" style="41" customWidth="1"/>
    <col min="1295" max="1295" width="10.125" style="41" customWidth="1"/>
    <col min="1296" max="1296" width="3.875" style="41" customWidth="1"/>
    <col min="1297" max="1297" width="3.5" style="41" customWidth="1"/>
    <col min="1298" max="1539" width="9" style="41"/>
    <col min="1540" max="1540" width="2.25" style="41" customWidth="1"/>
    <col min="1541" max="1541" width="12.625" style="41" customWidth="1"/>
    <col min="1542" max="1542" width="8.625" style="41" customWidth="1"/>
    <col min="1543" max="1543" width="3.875" style="41" customWidth="1"/>
    <col min="1544" max="1544" width="3" style="41" bestFit="1" customWidth="1"/>
    <col min="1545" max="1545" width="8.625" style="41" customWidth="1"/>
    <col min="1546" max="1546" width="3.875" style="41" customWidth="1"/>
    <col min="1547" max="1547" width="3" style="41" bestFit="1" customWidth="1"/>
    <col min="1548" max="1548" width="8.625" style="41" customWidth="1"/>
    <col min="1549" max="1549" width="3.875" style="41" customWidth="1"/>
    <col min="1550" max="1550" width="6.25" style="41" customWidth="1"/>
    <col min="1551" max="1551" width="10.125" style="41" customWidth="1"/>
    <col min="1552" max="1552" width="3.875" style="41" customWidth="1"/>
    <col min="1553" max="1553" width="3.5" style="41" customWidth="1"/>
    <col min="1554" max="1795" width="9" style="41"/>
    <col min="1796" max="1796" width="2.25" style="41" customWidth="1"/>
    <col min="1797" max="1797" width="12.625" style="41" customWidth="1"/>
    <col min="1798" max="1798" width="8.625" style="41" customWidth="1"/>
    <col min="1799" max="1799" width="3.875" style="41" customWidth="1"/>
    <col min="1800" max="1800" width="3" style="41" bestFit="1" customWidth="1"/>
    <col min="1801" max="1801" width="8.625" style="41" customWidth="1"/>
    <col min="1802" max="1802" width="3.875" style="41" customWidth="1"/>
    <col min="1803" max="1803" width="3" style="41" bestFit="1" customWidth="1"/>
    <col min="1804" max="1804" width="8.625" style="41" customWidth="1"/>
    <col min="1805" max="1805" width="3.875" style="41" customWidth="1"/>
    <col min="1806" max="1806" width="6.25" style="41" customWidth="1"/>
    <col min="1807" max="1807" width="10.125" style="41" customWidth="1"/>
    <col min="1808" max="1808" width="3.875" style="41" customWidth="1"/>
    <col min="1809" max="1809" width="3.5" style="41" customWidth="1"/>
    <col min="1810" max="2051" width="9" style="41"/>
    <col min="2052" max="2052" width="2.25" style="41" customWidth="1"/>
    <col min="2053" max="2053" width="12.625" style="41" customWidth="1"/>
    <col min="2054" max="2054" width="8.625" style="41" customWidth="1"/>
    <col min="2055" max="2055" width="3.875" style="41" customWidth="1"/>
    <col min="2056" max="2056" width="3" style="41" bestFit="1" customWidth="1"/>
    <col min="2057" max="2057" width="8.625" style="41" customWidth="1"/>
    <col min="2058" max="2058" width="3.875" style="41" customWidth="1"/>
    <col min="2059" max="2059" width="3" style="41" bestFit="1" customWidth="1"/>
    <col min="2060" max="2060" width="8.625" style="41" customWidth="1"/>
    <col min="2061" max="2061" width="3.875" style="41" customWidth="1"/>
    <col min="2062" max="2062" width="6.25" style="41" customWidth="1"/>
    <col min="2063" max="2063" width="10.125" style="41" customWidth="1"/>
    <col min="2064" max="2064" width="3.875" style="41" customWidth="1"/>
    <col min="2065" max="2065" width="3.5" style="41" customWidth="1"/>
    <col min="2066" max="2307" width="9" style="41"/>
    <col min="2308" max="2308" width="2.25" style="41" customWidth="1"/>
    <col min="2309" max="2309" width="12.625" style="41" customWidth="1"/>
    <col min="2310" max="2310" width="8.625" style="41" customWidth="1"/>
    <col min="2311" max="2311" width="3.875" style="41" customWidth="1"/>
    <col min="2312" max="2312" width="3" style="41" bestFit="1" customWidth="1"/>
    <col min="2313" max="2313" width="8.625" style="41" customWidth="1"/>
    <col min="2314" max="2314" width="3.875" style="41" customWidth="1"/>
    <col min="2315" max="2315" width="3" style="41" bestFit="1" customWidth="1"/>
    <col min="2316" max="2316" width="8.625" style="41" customWidth="1"/>
    <col min="2317" max="2317" width="3.875" style="41" customWidth="1"/>
    <col min="2318" max="2318" width="6.25" style="41" customWidth="1"/>
    <col min="2319" max="2319" width="10.125" style="41" customWidth="1"/>
    <col min="2320" max="2320" width="3.875" style="41" customWidth="1"/>
    <col min="2321" max="2321" width="3.5" style="41" customWidth="1"/>
    <col min="2322" max="2563" width="9" style="41"/>
    <col min="2564" max="2564" width="2.25" style="41" customWidth="1"/>
    <col min="2565" max="2565" width="12.625" style="41" customWidth="1"/>
    <col min="2566" max="2566" width="8.625" style="41" customWidth="1"/>
    <col min="2567" max="2567" width="3.875" style="41" customWidth="1"/>
    <col min="2568" max="2568" width="3" style="41" bestFit="1" customWidth="1"/>
    <col min="2569" max="2569" width="8.625" style="41" customWidth="1"/>
    <col min="2570" max="2570" width="3.875" style="41" customWidth="1"/>
    <col min="2571" max="2571" width="3" style="41" bestFit="1" customWidth="1"/>
    <col min="2572" max="2572" width="8.625" style="41" customWidth="1"/>
    <col min="2573" max="2573" width="3.875" style="41" customWidth="1"/>
    <col min="2574" max="2574" width="6.25" style="41" customWidth="1"/>
    <col min="2575" max="2575" width="10.125" style="41" customWidth="1"/>
    <col min="2576" max="2576" width="3.875" style="41" customWidth="1"/>
    <col min="2577" max="2577" width="3.5" style="41" customWidth="1"/>
    <col min="2578" max="2819" width="9" style="41"/>
    <col min="2820" max="2820" width="2.25" style="41" customWidth="1"/>
    <col min="2821" max="2821" width="12.625" style="41" customWidth="1"/>
    <col min="2822" max="2822" width="8.625" style="41" customWidth="1"/>
    <col min="2823" max="2823" width="3.875" style="41" customWidth="1"/>
    <col min="2824" max="2824" width="3" style="41" bestFit="1" customWidth="1"/>
    <col min="2825" max="2825" width="8.625" style="41" customWidth="1"/>
    <col min="2826" max="2826" width="3.875" style="41" customWidth="1"/>
    <col min="2827" max="2827" width="3" style="41" bestFit="1" customWidth="1"/>
    <col min="2828" max="2828" width="8.625" style="41" customWidth="1"/>
    <col min="2829" max="2829" width="3.875" style="41" customWidth="1"/>
    <col min="2830" max="2830" width="6.25" style="41" customWidth="1"/>
    <col min="2831" max="2831" width="10.125" style="41" customWidth="1"/>
    <col min="2832" max="2832" width="3.875" style="41" customWidth="1"/>
    <col min="2833" max="2833" width="3.5" style="41" customWidth="1"/>
    <col min="2834" max="3075" width="9" style="41"/>
    <col min="3076" max="3076" width="2.25" style="41" customWidth="1"/>
    <col min="3077" max="3077" width="12.625" style="41" customWidth="1"/>
    <col min="3078" max="3078" width="8.625" style="41" customWidth="1"/>
    <col min="3079" max="3079" width="3.875" style="41" customWidth="1"/>
    <col min="3080" max="3080" width="3" style="41" bestFit="1" customWidth="1"/>
    <col min="3081" max="3081" width="8.625" style="41" customWidth="1"/>
    <col min="3082" max="3082" width="3.875" style="41" customWidth="1"/>
    <col min="3083" max="3083" width="3" style="41" bestFit="1" customWidth="1"/>
    <col min="3084" max="3084" width="8.625" style="41" customWidth="1"/>
    <col min="3085" max="3085" width="3.875" style="41" customWidth="1"/>
    <col min="3086" max="3086" width="6.25" style="41" customWidth="1"/>
    <col min="3087" max="3087" width="10.125" style="41" customWidth="1"/>
    <col min="3088" max="3088" width="3.875" style="41" customWidth="1"/>
    <col min="3089" max="3089" width="3.5" style="41" customWidth="1"/>
    <col min="3090" max="3331" width="9" style="41"/>
    <col min="3332" max="3332" width="2.25" style="41" customWidth="1"/>
    <col min="3333" max="3333" width="12.625" style="41" customWidth="1"/>
    <col min="3334" max="3334" width="8.625" style="41" customWidth="1"/>
    <col min="3335" max="3335" width="3.875" style="41" customWidth="1"/>
    <col min="3336" max="3336" width="3" style="41" bestFit="1" customWidth="1"/>
    <col min="3337" max="3337" width="8.625" style="41" customWidth="1"/>
    <col min="3338" max="3338" width="3.875" style="41" customWidth="1"/>
    <col min="3339" max="3339" width="3" style="41" bestFit="1" customWidth="1"/>
    <col min="3340" max="3340" width="8.625" style="41" customWidth="1"/>
    <col min="3341" max="3341" width="3.875" style="41" customWidth="1"/>
    <col min="3342" max="3342" width="6.25" style="41" customWidth="1"/>
    <col min="3343" max="3343" width="10.125" style="41" customWidth="1"/>
    <col min="3344" max="3344" width="3.875" style="41" customWidth="1"/>
    <col min="3345" max="3345" width="3.5" style="41" customWidth="1"/>
    <col min="3346" max="3587" width="9" style="41"/>
    <col min="3588" max="3588" width="2.25" style="41" customWidth="1"/>
    <col min="3589" max="3589" width="12.625" style="41" customWidth="1"/>
    <col min="3590" max="3590" width="8.625" style="41" customWidth="1"/>
    <col min="3591" max="3591" width="3.875" style="41" customWidth="1"/>
    <col min="3592" max="3592" width="3" style="41" bestFit="1" customWidth="1"/>
    <col min="3593" max="3593" width="8.625" style="41" customWidth="1"/>
    <col min="3594" max="3594" width="3.875" style="41" customWidth="1"/>
    <col min="3595" max="3595" width="3" style="41" bestFit="1" customWidth="1"/>
    <col min="3596" max="3596" width="8.625" style="41" customWidth="1"/>
    <col min="3597" max="3597" width="3.875" style="41" customWidth="1"/>
    <col min="3598" max="3598" width="6.25" style="41" customWidth="1"/>
    <col min="3599" max="3599" width="10.125" style="41" customWidth="1"/>
    <col min="3600" max="3600" width="3.875" style="41" customWidth="1"/>
    <col min="3601" max="3601" width="3.5" style="41" customWidth="1"/>
    <col min="3602" max="3843" width="9" style="41"/>
    <col min="3844" max="3844" width="2.25" style="41" customWidth="1"/>
    <col min="3845" max="3845" width="12.625" style="41" customWidth="1"/>
    <col min="3846" max="3846" width="8.625" style="41" customWidth="1"/>
    <col min="3847" max="3847" width="3.875" style="41" customWidth="1"/>
    <col min="3848" max="3848" width="3" style="41" bestFit="1" customWidth="1"/>
    <col min="3849" max="3849" width="8.625" style="41" customWidth="1"/>
    <col min="3850" max="3850" width="3.875" style="41" customWidth="1"/>
    <col min="3851" max="3851" width="3" style="41" bestFit="1" customWidth="1"/>
    <col min="3852" max="3852" width="8.625" style="41" customWidth="1"/>
    <col min="3853" max="3853" width="3.875" style="41" customWidth="1"/>
    <col min="3854" max="3854" width="6.25" style="41" customWidth="1"/>
    <col min="3855" max="3855" width="10.125" style="41" customWidth="1"/>
    <col min="3856" max="3856" width="3.875" style="41" customWidth="1"/>
    <col min="3857" max="3857" width="3.5" style="41" customWidth="1"/>
    <col min="3858" max="4099" width="9" style="41"/>
    <col min="4100" max="4100" width="2.25" style="41" customWidth="1"/>
    <col min="4101" max="4101" width="12.625" style="41" customWidth="1"/>
    <col min="4102" max="4102" width="8.625" style="41" customWidth="1"/>
    <col min="4103" max="4103" width="3.875" style="41" customWidth="1"/>
    <col min="4104" max="4104" width="3" style="41" bestFit="1" customWidth="1"/>
    <col min="4105" max="4105" width="8.625" style="41" customWidth="1"/>
    <col min="4106" max="4106" width="3.875" style="41" customWidth="1"/>
    <col min="4107" max="4107" width="3" style="41" bestFit="1" customWidth="1"/>
    <col min="4108" max="4108" width="8.625" style="41" customWidth="1"/>
    <col min="4109" max="4109" width="3.875" style="41" customWidth="1"/>
    <col min="4110" max="4110" width="6.25" style="41" customWidth="1"/>
    <col min="4111" max="4111" width="10.125" style="41" customWidth="1"/>
    <col min="4112" max="4112" width="3.875" style="41" customWidth="1"/>
    <col min="4113" max="4113" width="3.5" style="41" customWidth="1"/>
    <col min="4114" max="4355" width="9" style="41"/>
    <col min="4356" max="4356" width="2.25" style="41" customWidth="1"/>
    <col min="4357" max="4357" width="12.625" style="41" customWidth="1"/>
    <col min="4358" max="4358" width="8.625" style="41" customWidth="1"/>
    <col min="4359" max="4359" width="3.875" style="41" customWidth="1"/>
    <col min="4360" max="4360" width="3" style="41" bestFit="1" customWidth="1"/>
    <col min="4361" max="4361" width="8.625" style="41" customWidth="1"/>
    <col min="4362" max="4362" width="3.875" style="41" customWidth="1"/>
    <col min="4363" max="4363" width="3" style="41" bestFit="1" customWidth="1"/>
    <col min="4364" max="4364" width="8.625" style="41" customWidth="1"/>
    <col min="4365" max="4365" width="3.875" style="41" customWidth="1"/>
    <col min="4366" max="4366" width="6.25" style="41" customWidth="1"/>
    <col min="4367" max="4367" width="10.125" style="41" customWidth="1"/>
    <col min="4368" max="4368" width="3.875" style="41" customWidth="1"/>
    <col min="4369" max="4369" width="3.5" style="41" customWidth="1"/>
    <col min="4370" max="4611" width="9" style="41"/>
    <col min="4612" max="4612" width="2.25" style="41" customWidth="1"/>
    <col min="4613" max="4613" width="12.625" style="41" customWidth="1"/>
    <col min="4614" max="4614" width="8.625" style="41" customWidth="1"/>
    <col min="4615" max="4615" width="3.875" style="41" customWidth="1"/>
    <col min="4616" max="4616" width="3" style="41" bestFit="1" customWidth="1"/>
    <col min="4617" max="4617" width="8.625" style="41" customWidth="1"/>
    <col min="4618" max="4618" width="3.875" style="41" customWidth="1"/>
    <col min="4619" max="4619" width="3" style="41" bestFit="1" customWidth="1"/>
    <col min="4620" max="4620" width="8.625" style="41" customWidth="1"/>
    <col min="4621" max="4621" width="3.875" style="41" customWidth="1"/>
    <col min="4622" max="4622" width="6.25" style="41" customWidth="1"/>
    <col min="4623" max="4623" width="10.125" style="41" customWidth="1"/>
    <col min="4624" max="4624" width="3.875" style="41" customWidth="1"/>
    <col min="4625" max="4625" width="3.5" style="41" customWidth="1"/>
    <col min="4626" max="4867" width="9" style="41"/>
    <col min="4868" max="4868" width="2.25" style="41" customWidth="1"/>
    <col min="4869" max="4869" width="12.625" style="41" customWidth="1"/>
    <col min="4870" max="4870" width="8.625" style="41" customWidth="1"/>
    <col min="4871" max="4871" width="3.875" style="41" customWidth="1"/>
    <col min="4872" max="4872" width="3" style="41" bestFit="1" customWidth="1"/>
    <col min="4873" max="4873" width="8.625" style="41" customWidth="1"/>
    <col min="4874" max="4874" width="3.875" style="41" customWidth="1"/>
    <col min="4875" max="4875" width="3" style="41" bestFit="1" customWidth="1"/>
    <col min="4876" max="4876" width="8.625" style="41" customWidth="1"/>
    <col min="4877" max="4877" width="3.875" style="41" customWidth="1"/>
    <col min="4878" max="4878" width="6.25" style="41" customWidth="1"/>
    <col min="4879" max="4879" width="10.125" style="41" customWidth="1"/>
    <col min="4880" max="4880" width="3.875" style="41" customWidth="1"/>
    <col min="4881" max="4881" width="3.5" style="41" customWidth="1"/>
    <col min="4882" max="5123" width="9" style="41"/>
    <col min="5124" max="5124" width="2.25" style="41" customWidth="1"/>
    <col min="5125" max="5125" width="12.625" style="41" customWidth="1"/>
    <col min="5126" max="5126" width="8.625" style="41" customWidth="1"/>
    <col min="5127" max="5127" width="3.875" style="41" customWidth="1"/>
    <col min="5128" max="5128" width="3" style="41" bestFit="1" customWidth="1"/>
    <col min="5129" max="5129" width="8.625" style="41" customWidth="1"/>
    <col min="5130" max="5130" width="3.875" style="41" customWidth="1"/>
    <col min="5131" max="5131" width="3" style="41" bestFit="1" customWidth="1"/>
    <col min="5132" max="5132" width="8.625" style="41" customWidth="1"/>
    <col min="5133" max="5133" width="3.875" style="41" customWidth="1"/>
    <col min="5134" max="5134" width="6.25" style="41" customWidth="1"/>
    <col min="5135" max="5135" width="10.125" style="41" customWidth="1"/>
    <col min="5136" max="5136" width="3.875" style="41" customWidth="1"/>
    <col min="5137" max="5137" width="3.5" style="41" customWidth="1"/>
    <col min="5138" max="5379" width="9" style="41"/>
    <col min="5380" max="5380" width="2.25" style="41" customWidth="1"/>
    <col min="5381" max="5381" width="12.625" style="41" customWidth="1"/>
    <col min="5382" max="5382" width="8.625" style="41" customWidth="1"/>
    <col min="5383" max="5383" width="3.875" style="41" customWidth="1"/>
    <col min="5384" max="5384" width="3" style="41" bestFit="1" customWidth="1"/>
    <col min="5385" max="5385" width="8.625" style="41" customWidth="1"/>
    <col min="5386" max="5386" width="3.875" style="41" customWidth="1"/>
    <col min="5387" max="5387" width="3" style="41" bestFit="1" customWidth="1"/>
    <col min="5388" max="5388" width="8.625" style="41" customWidth="1"/>
    <col min="5389" max="5389" width="3.875" style="41" customWidth="1"/>
    <col min="5390" max="5390" width="6.25" style="41" customWidth="1"/>
    <col min="5391" max="5391" width="10.125" style="41" customWidth="1"/>
    <col min="5392" max="5392" width="3.875" style="41" customWidth="1"/>
    <col min="5393" max="5393" width="3.5" style="41" customWidth="1"/>
    <col min="5394" max="5635" width="9" style="41"/>
    <col min="5636" max="5636" width="2.25" style="41" customWidth="1"/>
    <col min="5637" max="5637" width="12.625" style="41" customWidth="1"/>
    <col min="5638" max="5638" width="8.625" style="41" customWidth="1"/>
    <col min="5639" max="5639" width="3.875" style="41" customWidth="1"/>
    <col min="5640" max="5640" width="3" style="41" bestFit="1" customWidth="1"/>
    <col min="5641" max="5641" width="8.625" style="41" customWidth="1"/>
    <col min="5642" max="5642" width="3.875" style="41" customWidth="1"/>
    <col min="5643" max="5643" width="3" style="41" bestFit="1" customWidth="1"/>
    <col min="5644" max="5644" width="8.625" style="41" customWidth="1"/>
    <col min="5645" max="5645" width="3.875" style="41" customWidth="1"/>
    <col min="5646" max="5646" width="6.25" style="41" customWidth="1"/>
    <col min="5647" max="5647" width="10.125" style="41" customWidth="1"/>
    <col min="5648" max="5648" width="3.875" style="41" customWidth="1"/>
    <col min="5649" max="5649" width="3.5" style="41" customWidth="1"/>
    <col min="5650" max="5891" width="9" style="41"/>
    <col min="5892" max="5892" width="2.25" style="41" customWidth="1"/>
    <col min="5893" max="5893" width="12.625" style="41" customWidth="1"/>
    <col min="5894" max="5894" width="8.625" style="41" customWidth="1"/>
    <col min="5895" max="5895" width="3.875" style="41" customWidth="1"/>
    <col min="5896" max="5896" width="3" style="41" bestFit="1" customWidth="1"/>
    <col min="5897" max="5897" width="8.625" style="41" customWidth="1"/>
    <col min="5898" max="5898" width="3.875" style="41" customWidth="1"/>
    <col min="5899" max="5899" width="3" style="41" bestFit="1" customWidth="1"/>
    <col min="5900" max="5900" width="8.625" style="41" customWidth="1"/>
    <col min="5901" max="5901" width="3.875" style="41" customWidth="1"/>
    <col min="5902" max="5902" width="6.25" style="41" customWidth="1"/>
    <col min="5903" max="5903" width="10.125" style="41" customWidth="1"/>
    <col min="5904" max="5904" width="3.875" style="41" customWidth="1"/>
    <col min="5905" max="5905" width="3.5" style="41" customWidth="1"/>
    <col min="5906" max="6147" width="9" style="41"/>
    <col min="6148" max="6148" width="2.25" style="41" customWidth="1"/>
    <col min="6149" max="6149" width="12.625" style="41" customWidth="1"/>
    <col min="6150" max="6150" width="8.625" style="41" customWidth="1"/>
    <col min="6151" max="6151" width="3.875" style="41" customWidth="1"/>
    <col min="6152" max="6152" width="3" style="41" bestFit="1" customWidth="1"/>
    <col min="6153" max="6153" width="8.625" style="41" customWidth="1"/>
    <col min="6154" max="6154" width="3.875" style="41" customWidth="1"/>
    <col min="6155" max="6155" width="3" style="41" bestFit="1" customWidth="1"/>
    <col min="6156" max="6156" width="8.625" style="41" customWidth="1"/>
    <col min="6157" max="6157" width="3.875" style="41" customWidth="1"/>
    <col min="6158" max="6158" width="6.25" style="41" customWidth="1"/>
    <col min="6159" max="6159" width="10.125" style="41" customWidth="1"/>
    <col min="6160" max="6160" width="3.875" style="41" customWidth="1"/>
    <col min="6161" max="6161" width="3.5" style="41" customWidth="1"/>
    <col min="6162" max="6403" width="9" style="41"/>
    <col min="6404" max="6404" width="2.25" style="41" customWidth="1"/>
    <col min="6405" max="6405" width="12.625" style="41" customWidth="1"/>
    <col min="6406" max="6406" width="8.625" style="41" customWidth="1"/>
    <col min="6407" max="6407" width="3.875" style="41" customWidth="1"/>
    <col min="6408" max="6408" width="3" style="41" bestFit="1" customWidth="1"/>
    <col min="6409" max="6409" width="8.625" style="41" customWidth="1"/>
    <col min="6410" max="6410" width="3.875" style="41" customWidth="1"/>
    <col min="6411" max="6411" width="3" style="41" bestFit="1" customWidth="1"/>
    <col min="6412" max="6412" width="8.625" style="41" customWidth="1"/>
    <col min="6413" max="6413" width="3.875" style="41" customWidth="1"/>
    <col min="6414" max="6414" width="6.25" style="41" customWidth="1"/>
    <col min="6415" max="6415" width="10.125" style="41" customWidth="1"/>
    <col min="6416" max="6416" width="3.875" style="41" customWidth="1"/>
    <col min="6417" max="6417" width="3.5" style="41" customWidth="1"/>
    <col min="6418" max="6659" width="9" style="41"/>
    <col min="6660" max="6660" width="2.25" style="41" customWidth="1"/>
    <col min="6661" max="6661" width="12.625" style="41" customWidth="1"/>
    <col min="6662" max="6662" width="8.625" style="41" customWidth="1"/>
    <col min="6663" max="6663" width="3.875" style="41" customWidth="1"/>
    <col min="6664" max="6664" width="3" style="41" bestFit="1" customWidth="1"/>
    <col min="6665" max="6665" width="8.625" style="41" customWidth="1"/>
    <col min="6666" max="6666" width="3.875" style="41" customWidth="1"/>
    <col min="6667" max="6667" width="3" style="41" bestFit="1" customWidth="1"/>
    <col min="6668" max="6668" width="8.625" style="41" customWidth="1"/>
    <col min="6669" max="6669" width="3.875" style="41" customWidth="1"/>
    <col min="6670" max="6670" width="6.25" style="41" customWidth="1"/>
    <col min="6671" max="6671" width="10.125" style="41" customWidth="1"/>
    <col min="6672" max="6672" width="3.875" style="41" customWidth="1"/>
    <col min="6673" max="6673" width="3.5" style="41" customWidth="1"/>
    <col min="6674" max="6915" width="9" style="41"/>
    <col min="6916" max="6916" width="2.25" style="41" customWidth="1"/>
    <col min="6917" max="6917" width="12.625" style="41" customWidth="1"/>
    <col min="6918" max="6918" width="8.625" style="41" customWidth="1"/>
    <col min="6919" max="6919" width="3.875" style="41" customWidth="1"/>
    <col min="6920" max="6920" width="3" style="41" bestFit="1" customWidth="1"/>
    <col min="6921" max="6921" width="8.625" style="41" customWidth="1"/>
    <col min="6922" max="6922" width="3.875" style="41" customWidth="1"/>
    <col min="6923" max="6923" width="3" style="41" bestFit="1" customWidth="1"/>
    <col min="6924" max="6924" width="8.625" style="41" customWidth="1"/>
    <col min="6925" max="6925" width="3.875" style="41" customWidth="1"/>
    <col min="6926" max="6926" width="6.25" style="41" customWidth="1"/>
    <col min="6927" max="6927" width="10.125" style="41" customWidth="1"/>
    <col min="6928" max="6928" width="3.875" style="41" customWidth="1"/>
    <col min="6929" max="6929" width="3.5" style="41" customWidth="1"/>
    <col min="6930" max="7171" width="9" style="41"/>
    <col min="7172" max="7172" width="2.25" style="41" customWidth="1"/>
    <col min="7173" max="7173" width="12.625" style="41" customWidth="1"/>
    <col min="7174" max="7174" width="8.625" style="41" customWidth="1"/>
    <col min="7175" max="7175" width="3.875" style="41" customWidth="1"/>
    <col min="7176" max="7176" width="3" style="41" bestFit="1" customWidth="1"/>
    <col min="7177" max="7177" width="8.625" style="41" customWidth="1"/>
    <col min="7178" max="7178" width="3.875" style="41" customWidth="1"/>
    <col min="7179" max="7179" width="3" style="41" bestFit="1" customWidth="1"/>
    <col min="7180" max="7180" width="8.625" style="41" customWidth="1"/>
    <col min="7181" max="7181" width="3.875" style="41" customWidth="1"/>
    <col min="7182" max="7182" width="6.25" style="41" customWidth="1"/>
    <col min="7183" max="7183" width="10.125" style="41" customWidth="1"/>
    <col min="7184" max="7184" width="3.875" style="41" customWidth="1"/>
    <col min="7185" max="7185" width="3.5" style="41" customWidth="1"/>
    <col min="7186" max="7427" width="9" style="41"/>
    <col min="7428" max="7428" width="2.25" style="41" customWidth="1"/>
    <col min="7429" max="7429" width="12.625" style="41" customWidth="1"/>
    <col min="7430" max="7430" width="8.625" style="41" customWidth="1"/>
    <col min="7431" max="7431" width="3.875" style="41" customWidth="1"/>
    <col min="7432" max="7432" width="3" style="41" bestFit="1" customWidth="1"/>
    <col min="7433" max="7433" width="8.625" style="41" customWidth="1"/>
    <col min="7434" max="7434" width="3.875" style="41" customWidth="1"/>
    <col min="7435" max="7435" width="3" style="41" bestFit="1" customWidth="1"/>
    <col min="7436" max="7436" width="8.625" style="41" customWidth="1"/>
    <col min="7437" max="7437" width="3.875" style="41" customWidth="1"/>
    <col min="7438" max="7438" width="6.25" style="41" customWidth="1"/>
    <col min="7439" max="7439" width="10.125" style="41" customWidth="1"/>
    <col min="7440" max="7440" width="3.875" style="41" customWidth="1"/>
    <col min="7441" max="7441" width="3.5" style="41" customWidth="1"/>
    <col min="7442" max="7683" width="9" style="41"/>
    <col min="7684" max="7684" width="2.25" style="41" customWidth="1"/>
    <col min="7685" max="7685" width="12.625" style="41" customWidth="1"/>
    <col min="7686" max="7686" width="8.625" style="41" customWidth="1"/>
    <col min="7687" max="7687" width="3.875" style="41" customWidth="1"/>
    <col min="7688" max="7688" width="3" style="41" bestFit="1" customWidth="1"/>
    <col min="7689" max="7689" width="8.625" style="41" customWidth="1"/>
    <col min="7690" max="7690" width="3.875" style="41" customWidth="1"/>
    <col min="7691" max="7691" width="3" style="41" bestFit="1" customWidth="1"/>
    <col min="7692" max="7692" width="8.625" style="41" customWidth="1"/>
    <col min="7693" max="7693" width="3.875" style="41" customWidth="1"/>
    <col min="7694" max="7694" width="6.25" style="41" customWidth="1"/>
    <col min="7695" max="7695" width="10.125" style="41" customWidth="1"/>
    <col min="7696" max="7696" width="3.875" style="41" customWidth="1"/>
    <col min="7697" max="7697" width="3.5" style="41" customWidth="1"/>
    <col min="7698" max="7939" width="9" style="41"/>
    <col min="7940" max="7940" width="2.25" style="41" customWidth="1"/>
    <col min="7941" max="7941" width="12.625" style="41" customWidth="1"/>
    <col min="7942" max="7942" width="8.625" style="41" customWidth="1"/>
    <col min="7943" max="7943" width="3.875" style="41" customWidth="1"/>
    <col min="7944" max="7944" width="3" style="41" bestFit="1" customWidth="1"/>
    <col min="7945" max="7945" width="8.625" style="41" customWidth="1"/>
    <col min="7946" max="7946" width="3.875" style="41" customWidth="1"/>
    <col min="7947" max="7947" width="3" style="41" bestFit="1" customWidth="1"/>
    <col min="7948" max="7948" width="8.625" style="41" customWidth="1"/>
    <col min="7949" max="7949" width="3.875" style="41" customWidth="1"/>
    <col min="7950" max="7950" width="6.25" style="41" customWidth="1"/>
    <col min="7951" max="7951" width="10.125" style="41" customWidth="1"/>
    <col min="7952" max="7952" width="3.875" style="41" customWidth="1"/>
    <col min="7953" max="7953" width="3.5" style="41" customWidth="1"/>
    <col min="7954" max="8195" width="9" style="41"/>
    <col min="8196" max="8196" width="2.25" style="41" customWidth="1"/>
    <col min="8197" max="8197" width="12.625" style="41" customWidth="1"/>
    <col min="8198" max="8198" width="8.625" style="41" customWidth="1"/>
    <col min="8199" max="8199" width="3.875" style="41" customWidth="1"/>
    <col min="8200" max="8200" width="3" style="41" bestFit="1" customWidth="1"/>
    <col min="8201" max="8201" width="8.625" style="41" customWidth="1"/>
    <col min="8202" max="8202" width="3.875" style="41" customWidth="1"/>
    <col min="8203" max="8203" width="3" style="41" bestFit="1" customWidth="1"/>
    <col min="8204" max="8204" width="8.625" style="41" customWidth="1"/>
    <col min="8205" max="8205" width="3.875" style="41" customWidth="1"/>
    <col min="8206" max="8206" width="6.25" style="41" customWidth="1"/>
    <col min="8207" max="8207" width="10.125" style="41" customWidth="1"/>
    <col min="8208" max="8208" width="3.875" style="41" customWidth="1"/>
    <col min="8209" max="8209" width="3.5" style="41" customWidth="1"/>
    <col min="8210" max="8451" width="9" style="41"/>
    <col min="8452" max="8452" width="2.25" style="41" customWidth="1"/>
    <col min="8453" max="8453" width="12.625" style="41" customWidth="1"/>
    <col min="8454" max="8454" width="8.625" style="41" customWidth="1"/>
    <col min="8455" max="8455" width="3.875" style="41" customWidth="1"/>
    <col min="8456" max="8456" width="3" style="41" bestFit="1" customWidth="1"/>
    <col min="8457" max="8457" width="8.625" style="41" customWidth="1"/>
    <col min="8458" max="8458" width="3.875" style="41" customWidth="1"/>
    <col min="8459" max="8459" width="3" style="41" bestFit="1" customWidth="1"/>
    <col min="8460" max="8460" width="8.625" style="41" customWidth="1"/>
    <col min="8461" max="8461" width="3.875" style="41" customWidth="1"/>
    <col min="8462" max="8462" width="6.25" style="41" customWidth="1"/>
    <col min="8463" max="8463" width="10.125" style="41" customWidth="1"/>
    <col min="8464" max="8464" width="3.875" style="41" customWidth="1"/>
    <col min="8465" max="8465" width="3.5" style="41" customWidth="1"/>
    <col min="8466" max="8707" width="9" style="41"/>
    <col min="8708" max="8708" width="2.25" style="41" customWidth="1"/>
    <col min="8709" max="8709" width="12.625" style="41" customWidth="1"/>
    <col min="8710" max="8710" width="8.625" style="41" customWidth="1"/>
    <col min="8711" max="8711" width="3.875" style="41" customWidth="1"/>
    <col min="8712" max="8712" width="3" style="41" bestFit="1" customWidth="1"/>
    <col min="8713" max="8713" width="8.625" style="41" customWidth="1"/>
    <col min="8714" max="8714" width="3.875" style="41" customWidth="1"/>
    <col min="8715" max="8715" width="3" style="41" bestFit="1" customWidth="1"/>
    <col min="8716" max="8716" width="8.625" style="41" customWidth="1"/>
    <col min="8717" max="8717" width="3.875" style="41" customWidth="1"/>
    <col min="8718" max="8718" width="6.25" style="41" customWidth="1"/>
    <col min="8719" max="8719" width="10.125" style="41" customWidth="1"/>
    <col min="8720" max="8720" width="3.875" style="41" customWidth="1"/>
    <col min="8721" max="8721" width="3.5" style="41" customWidth="1"/>
    <col min="8722" max="8963" width="9" style="41"/>
    <col min="8964" max="8964" width="2.25" style="41" customWidth="1"/>
    <col min="8965" max="8965" width="12.625" style="41" customWidth="1"/>
    <col min="8966" max="8966" width="8.625" style="41" customWidth="1"/>
    <col min="8967" max="8967" width="3.875" style="41" customWidth="1"/>
    <col min="8968" max="8968" width="3" style="41" bestFit="1" customWidth="1"/>
    <col min="8969" max="8969" width="8.625" style="41" customWidth="1"/>
    <col min="8970" max="8970" width="3.875" style="41" customWidth="1"/>
    <col min="8971" max="8971" width="3" style="41" bestFit="1" customWidth="1"/>
    <col min="8972" max="8972" width="8.625" style="41" customWidth="1"/>
    <col min="8973" max="8973" width="3.875" style="41" customWidth="1"/>
    <col min="8974" max="8974" width="6.25" style="41" customWidth="1"/>
    <col min="8975" max="8975" width="10.125" style="41" customWidth="1"/>
    <col min="8976" max="8976" width="3.875" style="41" customWidth="1"/>
    <col min="8977" max="8977" width="3.5" style="41" customWidth="1"/>
    <col min="8978" max="9219" width="9" style="41"/>
    <col min="9220" max="9220" width="2.25" style="41" customWidth="1"/>
    <col min="9221" max="9221" width="12.625" style="41" customWidth="1"/>
    <col min="9222" max="9222" width="8.625" style="41" customWidth="1"/>
    <col min="9223" max="9223" width="3.875" style="41" customWidth="1"/>
    <col min="9224" max="9224" width="3" style="41" bestFit="1" customWidth="1"/>
    <col min="9225" max="9225" width="8.625" style="41" customWidth="1"/>
    <col min="9226" max="9226" width="3.875" style="41" customWidth="1"/>
    <col min="9227" max="9227" width="3" style="41" bestFit="1" customWidth="1"/>
    <col min="9228" max="9228" width="8.625" style="41" customWidth="1"/>
    <col min="9229" max="9229" width="3.875" style="41" customWidth="1"/>
    <col min="9230" max="9230" width="6.25" style="41" customWidth="1"/>
    <col min="9231" max="9231" width="10.125" style="41" customWidth="1"/>
    <col min="9232" max="9232" width="3.875" style="41" customWidth="1"/>
    <col min="9233" max="9233" width="3.5" style="41" customWidth="1"/>
    <col min="9234" max="9475" width="9" style="41"/>
    <col min="9476" max="9476" width="2.25" style="41" customWidth="1"/>
    <col min="9477" max="9477" width="12.625" style="41" customWidth="1"/>
    <col min="9478" max="9478" width="8.625" style="41" customWidth="1"/>
    <col min="9479" max="9479" width="3.875" style="41" customWidth="1"/>
    <col min="9480" max="9480" width="3" style="41" bestFit="1" customWidth="1"/>
    <col min="9481" max="9481" width="8.625" style="41" customWidth="1"/>
    <col min="9482" max="9482" width="3.875" style="41" customWidth="1"/>
    <col min="9483" max="9483" width="3" style="41" bestFit="1" customWidth="1"/>
    <col min="9484" max="9484" width="8.625" style="41" customWidth="1"/>
    <col min="9485" max="9485" width="3.875" style="41" customWidth="1"/>
    <col min="9486" max="9486" width="6.25" style="41" customWidth="1"/>
    <col min="9487" max="9487" width="10.125" style="41" customWidth="1"/>
    <col min="9488" max="9488" width="3.875" style="41" customWidth="1"/>
    <col min="9489" max="9489" width="3.5" style="41" customWidth="1"/>
    <col min="9490" max="9731" width="9" style="41"/>
    <col min="9732" max="9732" width="2.25" style="41" customWidth="1"/>
    <col min="9733" max="9733" width="12.625" style="41" customWidth="1"/>
    <col min="9734" max="9734" width="8.625" style="41" customWidth="1"/>
    <col min="9735" max="9735" width="3.875" style="41" customWidth="1"/>
    <col min="9736" max="9736" width="3" style="41" bestFit="1" customWidth="1"/>
    <col min="9737" max="9737" width="8.625" style="41" customWidth="1"/>
    <col min="9738" max="9738" width="3.875" style="41" customWidth="1"/>
    <col min="9739" max="9739" width="3" style="41" bestFit="1" customWidth="1"/>
    <col min="9740" max="9740" width="8.625" style="41" customWidth="1"/>
    <col min="9741" max="9741" width="3.875" style="41" customWidth="1"/>
    <col min="9742" max="9742" width="6.25" style="41" customWidth="1"/>
    <col min="9743" max="9743" width="10.125" style="41" customWidth="1"/>
    <col min="9744" max="9744" width="3.875" style="41" customWidth="1"/>
    <col min="9745" max="9745" width="3.5" style="41" customWidth="1"/>
    <col min="9746" max="9987" width="9" style="41"/>
    <col min="9988" max="9988" width="2.25" style="41" customWidth="1"/>
    <col min="9989" max="9989" width="12.625" style="41" customWidth="1"/>
    <col min="9990" max="9990" width="8.625" style="41" customWidth="1"/>
    <col min="9991" max="9991" width="3.875" style="41" customWidth="1"/>
    <col min="9992" max="9992" width="3" style="41" bestFit="1" customWidth="1"/>
    <col min="9993" max="9993" width="8.625" style="41" customWidth="1"/>
    <col min="9994" max="9994" width="3.875" style="41" customWidth="1"/>
    <col min="9995" max="9995" width="3" style="41" bestFit="1" customWidth="1"/>
    <col min="9996" max="9996" width="8.625" style="41" customWidth="1"/>
    <col min="9997" max="9997" width="3.875" style="41" customWidth="1"/>
    <col min="9998" max="9998" width="6.25" style="41" customWidth="1"/>
    <col min="9999" max="9999" width="10.125" style="41" customWidth="1"/>
    <col min="10000" max="10000" width="3.875" style="41" customWidth="1"/>
    <col min="10001" max="10001" width="3.5" style="41" customWidth="1"/>
    <col min="10002" max="10243" width="9" style="41"/>
    <col min="10244" max="10244" width="2.25" style="41" customWidth="1"/>
    <col min="10245" max="10245" width="12.625" style="41" customWidth="1"/>
    <col min="10246" max="10246" width="8.625" style="41" customWidth="1"/>
    <col min="10247" max="10247" width="3.875" style="41" customWidth="1"/>
    <col min="10248" max="10248" width="3" style="41" bestFit="1" customWidth="1"/>
    <col min="10249" max="10249" width="8.625" style="41" customWidth="1"/>
    <col min="10250" max="10250" width="3.875" style="41" customWidth="1"/>
    <col min="10251" max="10251" width="3" style="41" bestFit="1" customWidth="1"/>
    <col min="10252" max="10252" width="8.625" style="41" customWidth="1"/>
    <col min="10253" max="10253" width="3.875" style="41" customWidth="1"/>
    <col min="10254" max="10254" width="6.25" style="41" customWidth="1"/>
    <col min="10255" max="10255" width="10.125" style="41" customWidth="1"/>
    <col min="10256" max="10256" width="3.875" style="41" customWidth="1"/>
    <col min="10257" max="10257" width="3.5" style="41" customWidth="1"/>
    <col min="10258" max="10499" width="9" style="41"/>
    <col min="10500" max="10500" width="2.25" style="41" customWidth="1"/>
    <col min="10501" max="10501" width="12.625" style="41" customWidth="1"/>
    <col min="10502" max="10502" width="8.625" style="41" customWidth="1"/>
    <col min="10503" max="10503" width="3.875" style="41" customWidth="1"/>
    <col min="10504" max="10504" width="3" style="41" bestFit="1" customWidth="1"/>
    <col min="10505" max="10505" width="8.625" style="41" customWidth="1"/>
    <col min="10506" max="10506" width="3.875" style="41" customWidth="1"/>
    <col min="10507" max="10507" width="3" style="41" bestFit="1" customWidth="1"/>
    <col min="10508" max="10508" width="8.625" style="41" customWidth="1"/>
    <col min="10509" max="10509" width="3.875" style="41" customWidth="1"/>
    <col min="10510" max="10510" width="6.25" style="41" customWidth="1"/>
    <col min="10511" max="10511" width="10.125" style="41" customWidth="1"/>
    <col min="10512" max="10512" width="3.875" style="41" customWidth="1"/>
    <col min="10513" max="10513" width="3.5" style="41" customWidth="1"/>
    <col min="10514" max="10755" width="9" style="41"/>
    <col min="10756" max="10756" width="2.25" style="41" customWidth="1"/>
    <col min="10757" max="10757" width="12.625" style="41" customWidth="1"/>
    <col min="10758" max="10758" width="8.625" style="41" customWidth="1"/>
    <col min="10759" max="10759" width="3.875" style="41" customWidth="1"/>
    <col min="10760" max="10760" width="3" style="41" bestFit="1" customWidth="1"/>
    <col min="10761" max="10761" width="8.625" style="41" customWidth="1"/>
    <col min="10762" max="10762" width="3.875" style="41" customWidth="1"/>
    <col min="10763" max="10763" width="3" style="41" bestFit="1" customWidth="1"/>
    <col min="10764" max="10764" width="8.625" style="41" customWidth="1"/>
    <col min="10765" max="10765" width="3.875" style="41" customWidth="1"/>
    <col min="10766" max="10766" width="6.25" style="41" customWidth="1"/>
    <col min="10767" max="10767" width="10.125" style="41" customWidth="1"/>
    <col min="10768" max="10768" width="3.875" style="41" customWidth="1"/>
    <col min="10769" max="10769" width="3.5" style="41" customWidth="1"/>
    <col min="10770" max="11011" width="9" style="41"/>
    <col min="11012" max="11012" width="2.25" style="41" customWidth="1"/>
    <col min="11013" max="11013" width="12.625" style="41" customWidth="1"/>
    <col min="11014" max="11014" width="8.625" style="41" customWidth="1"/>
    <col min="11015" max="11015" width="3.875" style="41" customWidth="1"/>
    <col min="11016" max="11016" width="3" style="41" bestFit="1" customWidth="1"/>
    <col min="11017" max="11017" width="8.625" style="41" customWidth="1"/>
    <col min="11018" max="11018" width="3.875" style="41" customWidth="1"/>
    <col min="11019" max="11019" width="3" style="41" bestFit="1" customWidth="1"/>
    <col min="11020" max="11020" width="8.625" style="41" customWidth="1"/>
    <col min="11021" max="11021" width="3.875" style="41" customWidth="1"/>
    <col min="11022" max="11022" width="6.25" style="41" customWidth="1"/>
    <col min="11023" max="11023" width="10.125" style="41" customWidth="1"/>
    <col min="11024" max="11024" width="3.875" style="41" customWidth="1"/>
    <col min="11025" max="11025" width="3.5" style="41" customWidth="1"/>
    <col min="11026" max="11267" width="9" style="41"/>
    <col min="11268" max="11268" width="2.25" style="41" customWidth="1"/>
    <col min="11269" max="11269" width="12.625" style="41" customWidth="1"/>
    <col min="11270" max="11270" width="8.625" style="41" customWidth="1"/>
    <col min="11271" max="11271" width="3.875" style="41" customWidth="1"/>
    <col min="11272" max="11272" width="3" style="41" bestFit="1" customWidth="1"/>
    <col min="11273" max="11273" width="8.625" style="41" customWidth="1"/>
    <col min="11274" max="11274" width="3.875" style="41" customWidth="1"/>
    <col min="11275" max="11275" width="3" style="41" bestFit="1" customWidth="1"/>
    <col min="11276" max="11276" width="8.625" style="41" customWidth="1"/>
    <col min="11277" max="11277" width="3.875" style="41" customWidth="1"/>
    <col min="11278" max="11278" width="6.25" style="41" customWidth="1"/>
    <col min="11279" max="11279" width="10.125" style="41" customWidth="1"/>
    <col min="11280" max="11280" width="3.875" style="41" customWidth="1"/>
    <col min="11281" max="11281" width="3.5" style="41" customWidth="1"/>
    <col min="11282" max="11523" width="9" style="41"/>
    <col min="11524" max="11524" width="2.25" style="41" customWidth="1"/>
    <col min="11525" max="11525" width="12.625" style="41" customWidth="1"/>
    <col min="11526" max="11526" width="8.625" style="41" customWidth="1"/>
    <col min="11527" max="11527" width="3.875" style="41" customWidth="1"/>
    <col min="11528" max="11528" width="3" style="41" bestFit="1" customWidth="1"/>
    <col min="11529" max="11529" width="8.625" style="41" customWidth="1"/>
    <col min="11530" max="11530" width="3.875" style="41" customWidth="1"/>
    <col min="11531" max="11531" width="3" style="41" bestFit="1" customWidth="1"/>
    <col min="11532" max="11532" width="8.625" style="41" customWidth="1"/>
    <col min="11533" max="11533" width="3.875" style="41" customWidth="1"/>
    <col min="11534" max="11534" width="6.25" style="41" customWidth="1"/>
    <col min="11535" max="11535" width="10.125" style="41" customWidth="1"/>
    <col min="11536" max="11536" width="3.875" style="41" customWidth="1"/>
    <col min="11537" max="11537" width="3.5" style="41" customWidth="1"/>
    <col min="11538" max="11779" width="9" style="41"/>
    <col min="11780" max="11780" width="2.25" style="41" customWidth="1"/>
    <col min="11781" max="11781" width="12.625" style="41" customWidth="1"/>
    <col min="11782" max="11782" width="8.625" style="41" customWidth="1"/>
    <col min="11783" max="11783" width="3.875" style="41" customWidth="1"/>
    <col min="11784" max="11784" width="3" style="41" bestFit="1" customWidth="1"/>
    <col min="11785" max="11785" width="8.625" style="41" customWidth="1"/>
    <col min="11786" max="11786" width="3.875" style="41" customWidth="1"/>
    <col min="11787" max="11787" width="3" style="41" bestFit="1" customWidth="1"/>
    <col min="11788" max="11788" width="8.625" style="41" customWidth="1"/>
    <col min="11789" max="11789" width="3.875" style="41" customWidth="1"/>
    <col min="11790" max="11790" width="6.25" style="41" customWidth="1"/>
    <col min="11791" max="11791" width="10.125" style="41" customWidth="1"/>
    <col min="11792" max="11792" width="3.875" style="41" customWidth="1"/>
    <col min="11793" max="11793" width="3.5" style="41" customWidth="1"/>
    <col min="11794" max="12035" width="9" style="41"/>
    <col min="12036" max="12036" width="2.25" style="41" customWidth="1"/>
    <col min="12037" max="12037" width="12.625" style="41" customWidth="1"/>
    <col min="12038" max="12038" width="8.625" style="41" customWidth="1"/>
    <col min="12039" max="12039" width="3.875" style="41" customWidth="1"/>
    <col min="12040" max="12040" width="3" style="41" bestFit="1" customWidth="1"/>
    <col min="12041" max="12041" width="8.625" style="41" customWidth="1"/>
    <col min="12042" max="12042" width="3.875" style="41" customWidth="1"/>
    <col min="12043" max="12043" width="3" style="41" bestFit="1" customWidth="1"/>
    <col min="12044" max="12044" width="8.625" style="41" customWidth="1"/>
    <col min="12045" max="12045" width="3.875" style="41" customWidth="1"/>
    <col min="12046" max="12046" width="6.25" style="41" customWidth="1"/>
    <col min="12047" max="12047" width="10.125" style="41" customWidth="1"/>
    <col min="12048" max="12048" width="3.875" style="41" customWidth="1"/>
    <col min="12049" max="12049" width="3.5" style="41" customWidth="1"/>
    <col min="12050" max="12291" width="9" style="41"/>
    <col min="12292" max="12292" width="2.25" style="41" customWidth="1"/>
    <col min="12293" max="12293" width="12.625" style="41" customWidth="1"/>
    <col min="12294" max="12294" width="8.625" style="41" customWidth="1"/>
    <col min="12295" max="12295" width="3.875" style="41" customWidth="1"/>
    <col min="12296" max="12296" width="3" style="41" bestFit="1" customWidth="1"/>
    <col min="12297" max="12297" width="8.625" style="41" customWidth="1"/>
    <col min="12298" max="12298" width="3.875" style="41" customWidth="1"/>
    <col min="12299" max="12299" width="3" style="41" bestFit="1" customWidth="1"/>
    <col min="12300" max="12300" width="8.625" style="41" customWidth="1"/>
    <col min="12301" max="12301" width="3.875" style="41" customWidth="1"/>
    <col min="12302" max="12302" width="6.25" style="41" customWidth="1"/>
    <col min="12303" max="12303" width="10.125" style="41" customWidth="1"/>
    <col min="12304" max="12304" width="3.875" style="41" customWidth="1"/>
    <col min="12305" max="12305" width="3.5" style="41" customWidth="1"/>
    <col min="12306" max="12547" width="9" style="41"/>
    <col min="12548" max="12548" width="2.25" style="41" customWidth="1"/>
    <col min="12549" max="12549" width="12.625" style="41" customWidth="1"/>
    <col min="12550" max="12550" width="8.625" style="41" customWidth="1"/>
    <col min="12551" max="12551" width="3.875" style="41" customWidth="1"/>
    <col min="12552" max="12552" width="3" style="41" bestFit="1" customWidth="1"/>
    <col min="12553" max="12553" width="8.625" style="41" customWidth="1"/>
    <col min="12554" max="12554" width="3.875" style="41" customWidth="1"/>
    <col min="12555" max="12555" width="3" style="41" bestFit="1" customWidth="1"/>
    <col min="12556" max="12556" width="8.625" style="41" customWidth="1"/>
    <col min="12557" max="12557" width="3.875" style="41" customWidth="1"/>
    <col min="12558" max="12558" width="6.25" style="41" customWidth="1"/>
    <col min="12559" max="12559" width="10.125" style="41" customWidth="1"/>
    <col min="12560" max="12560" width="3.875" style="41" customWidth="1"/>
    <col min="12561" max="12561" width="3.5" style="41" customWidth="1"/>
    <col min="12562" max="12803" width="9" style="41"/>
    <col min="12804" max="12804" width="2.25" style="41" customWidth="1"/>
    <col min="12805" max="12805" width="12.625" style="41" customWidth="1"/>
    <col min="12806" max="12806" width="8.625" style="41" customWidth="1"/>
    <col min="12807" max="12807" width="3.875" style="41" customWidth="1"/>
    <col min="12808" max="12808" width="3" style="41" bestFit="1" customWidth="1"/>
    <col min="12809" max="12809" width="8.625" style="41" customWidth="1"/>
    <col min="12810" max="12810" width="3.875" style="41" customWidth="1"/>
    <col min="12811" max="12811" width="3" style="41" bestFit="1" customWidth="1"/>
    <col min="12812" max="12812" width="8.625" style="41" customWidth="1"/>
    <col min="12813" max="12813" width="3.875" style="41" customWidth="1"/>
    <col min="12814" max="12814" width="6.25" style="41" customWidth="1"/>
    <col min="12815" max="12815" width="10.125" style="41" customWidth="1"/>
    <col min="12816" max="12816" width="3.875" style="41" customWidth="1"/>
    <col min="12817" max="12817" width="3.5" style="41" customWidth="1"/>
    <col min="12818" max="13059" width="9" style="41"/>
    <col min="13060" max="13060" width="2.25" style="41" customWidth="1"/>
    <col min="13061" max="13061" width="12.625" style="41" customWidth="1"/>
    <col min="13062" max="13062" width="8.625" style="41" customWidth="1"/>
    <col min="13063" max="13063" width="3.875" style="41" customWidth="1"/>
    <col min="13064" max="13064" width="3" style="41" bestFit="1" customWidth="1"/>
    <col min="13065" max="13065" width="8.625" style="41" customWidth="1"/>
    <col min="13066" max="13066" width="3.875" style="41" customWidth="1"/>
    <col min="13067" max="13067" width="3" style="41" bestFit="1" customWidth="1"/>
    <col min="13068" max="13068" width="8.625" style="41" customWidth="1"/>
    <col min="13069" max="13069" width="3.875" style="41" customWidth="1"/>
    <col min="13070" max="13070" width="6.25" style="41" customWidth="1"/>
    <col min="13071" max="13071" width="10.125" style="41" customWidth="1"/>
    <col min="13072" max="13072" width="3.875" style="41" customWidth="1"/>
    <col min="13073" max="13073" width="3.5" style="41" customWidth="1"/>
    <col min="13074" max="13315" width="9" style="41"/>
    <col min="13316" max="13316" width="2.25" style="41" customWidth="1"/>
    <col min="13317" max="13317" width="12.625" style="41" customWidth="1"/>
    <col min="13318" max="13318" width="8.625" style="41" customWidth="1"/>
    <col min="13319" max="13319" width="3.875" style="41" customWidth="1"/>
    <col min="13320" max="13320" width="3" style="41" bestFit="1" customWidth="1"/>
    <col min="13321" max="13321" width="8.625" style="41" customWidth="1"/>
    <col min="13322" max="13322" width="3.875" style="41" customWidth="1"/>
    <col min="13323" max="13323" width="3" style="41" bestFit="1" customWidth="1"/>
    <col min="13324" max="13324" width="8.625" style="41" customWidth="1"/>
    <col min="13325" max="13325" width="3.875" style="41" customWidth="1"/>
    <col min="13326" max="13326" width="6.25" style="41" customWidth="1"/>
    <col min="13327" max="13327" width="10.125" style="41" customWidth="1"/>
    <col min="13328" max="13328" width="3.875" style="41" customWidth="1"/>
    <col min="13329" max="13329" width="3.5" style="41" customWidth="1"/>
    <col min="13330" max="13571" width="9" style="41"/>
    <col min="13572" max="13572" width="2.25" style="41" customWidth="1"/>
    <col min="13573" max="13573" width="12.625" style="41" customWidth="1"/>
    <col min="13574" max="13574" width="8.625" style="41" customWidth="1"/>
    <col min="13575" max="13575" width="3.875" style="41" customWidth="1"/>
    <col min="13576" max="13576" width="3" style="41" bestFit="1" customWidth="1"/>
    <col min="13577" max="13577" width="8.625" style="41" customWidth="1"/>
    <col min="13578" max="13578" width="3.875" style="41" customWidth="1"/>
    <col min="13579" max="13579" width="3" style="41" bestFit="1" customWidth="1"/>
    <col min="13580" max="13580" width="8.625" style="41" customWidth="1"/>
    <col min="13581" max="13581" width="3.875" style="41" customWidth="1"/>
    <col min="13582" max="13582" width="6.25" style="41" customWidth="1"/>
    <col min="13583" max="13583" width="10.125" style="41" customWidth="1"/>
    <col min="13584" max="13584" width="3.875" style="41" customWidth="1"/>
    <col min="13585" max="13585" width="3.5" style="41" customWidth="1"/>
    <col min="13586" max="13827" width="9" style="41"/>
    <col min="13828" max="13828" width="2.25" style="41" customWidth="1"/>
    <col min="13829" max="13829" width="12.625" style="41" customWidth="1"/>
    <col min="13830" max="13830" width="8.625" style="41" customWidth="1"/>
    <col min="13831" max="13831" width="3.875" style="41" customWidth="1"/>
    <col min="13832" max="13832" width="3" style="41" bestFit="1" customWidth="1"/>
    <col min="13833" max="13833" width="8.625" style="41" customWidth="1"/>
    <col min="13834" max="13834" width="3.875" style="41" customWidth="1"/>
    <col min="13835" max="13835" width="3" style="41" bestFit="1" customWidth="1"/>
    <col min="13836" max="13836" width="8.625" style="41" customWidth="1"/>
    <col min="13837" max="13837" width="3.875" style="41" customWidth="1"/>
    <col min="13838" max="13838" width="6.25" style="41" customWidth="1"/>
    <col min="13839" max="13839" width="10.125" style="41" customWidth="1"/>
    <col min="13840" max="13840" width="3.875" style="41" customWidth="1"/>
    <col min="13841" max="13841" width="3.5" style="41" customWidth="1"/>
    <col min="13842" max="14083" width="9" style="41"/>
    <col min="14084" max="14084" width="2.25" style="41" customWidth="1"/>
    <col min="14085" max="14085" width="12.625" style="41" customWidth="1"/>
    <col min="14086" max="14086" width="8.625" style="41" customWidth="1"/>
    <col min="14087" max="14087" width="3.875" style="41" customWidth="1"/>
    <col min="14088" max="14088" width="3" style="41" bestFit="1" customWidth="1"/>
    <col min="14089" max="14089" width="8.625" style="41" customWidth="1"/>
    <col min="14090" max="14090" width="3.875" style="41" customWidth="1"/>
    <col min="14091" max="14091" width="3" style="41" bestFit="1" customWidth="1"/>
    <col min="14092" max="14092" width="8.625" style="41" customWidth="1"/>
    <col min="14093" max="14093" width="3.875" style="41" customWidth="1"/>
    <col min="14094" max="14094" width="6.25" style="41" customWidth="1"/>
    <col min="14095" max="14095" width="10.125" style="41" customWidth="1"/>
    <col min="14096" max="14096" width="3.875" style="41" customWidth="1"/>
    <col min="14097" max="14097" width="3.5" style="41" customWidth="1"/>
    <col min="14098" max="14339" width="9" style="41"/>
    <col min="14340" max="14340" width="2.25" style="41" customWidth="1"/>
    <col min="14341" max="14341" width="12.625" style="41" customWidth="1"/>
    <col min="14342" max="14342" width="8.625" style="41" customWidth="1"/>
    <col min="14343" max="14343" width="3.875" style="41" customWidth="1"/>
    <col min="14344" max="14344" width="3" style="41" bestFit="1" customWidth="1"/>
    <col min="14345" max="14345" width="8.625" style="41" customWidth="1"/>
    <col min="14346" max="14346" width="3.875" style="41" customWidth="1"/>
    <col min="14347" max="14347" width="3" style="41" bestFit="1" customWidth="1"/>
    <col min="14348" max="14348" width="8.625" style="41" customWidth="1"/>
    <col min="14349" max="14349" width="3.875" style="41" customWidth="1"/>
    <col min="14350" max="14350" width="6.25" style="41" customWidth="1"/>
    <col min="14351" max="14351" width="10.125" style="41" customWidth="1"/>
    <col min="14352" max="14352" width="3.875" style="41" customWidth="1"/>
    <col min="14353" max="14353" width="3.5" style="41" customWidth="1"/>
    <col min="14354" max="14595" width="9" style="41"/>
    <col min="14596" max="14596" width="2.25" style="41" customWidth="1"/>
    <col min="14597" max="14597" width="12.625" style="41" customWidth="1"/>
    <col min="14598" max="14598" width="8.625" style="41" customWidth="1"/>
    <col min="14599" max="14599" width="3.875" style="41" customWidth="1"/>
    <col min="14600" max="14600" width="3" style="41" bestFit="1" customWidth="1"/>
    <col min="14601" max="14601" width="8.625" style="41" customWidth="1"/>
    <col min="14602" max="14602" width="3.875" style="41" customWidth="1"/>
    <col min="14603" max="14603" width="3" style="41" bestFit="1" customWidth="1"/>
    <col min="14604" max="14604" width="8.625" style="41" customWidth="1"/>
    <col min="14605" max="14605" width="3.875" style="41" customWidth="1"/>
    <col min="14606" max="14606" width="6.25" style="41" customWidth="1"/>
    <col min="14607" max="14607" width="10.125" style="41" customWidth="1"/>
    <col min="14608" max="14608" width="3.875" style="41" customWidth="1"/>
    <col min="14609" max="14609" width="3.5" style="41" customWidth="1"/>
    <col min="14610" max="14851" width="9" style="41"/>
    <col min="14852" max="14852" width="2.25" style="41" customWidth="1"/>
    <col min="14853" max="14853" width="12.625" style="41" customWidth="1"/>
    <col min="14854" max="14854" width="8.625" style="41" customWidth="1"/>
    <col min="14855" max="14855" width="3.875" style="41" customWidth="1"/>
    <col min="14856" max="14856" width="3" style="41" bestFit="1" customWidth="1"/>
    <col min="14857" max="14857" width="8.625" style="41" customWidth="1"/>
    <col min="14858" max="14858" width="3.875" style="41" customWidth="1"/>
    <col min="14859" max="14859" width="3" style="41" bestFit="1" customWidth="1"/>
    <col min="14860" max="14860" width="8.625" style="41" customWidth="1"/>
    <col min="14861" max="14861" width="3.875" style="41" customWidth="1"/>
    <col min="14862" max="14862" width="6.25" style="41" customWidth="1"/>
    <col min="14863" max="14863" width="10.125" style="41" customWidth="1"/>
    <col min="14864" max="14864" width="3.875" style="41" customWidth="1"/>
    <col min="14865" max="14865" width="3.5" style="41" customWidth="1"/>
    <col min="14866" max="15107" width="9" style="41"/>
    <col min="15108" max="15108" width="2.25" style="41" customWidth="1"/>
    <col min="15109" max="15109" width="12.625" style="41" customWidth="1"/>
    <col min="15110" max="15110" width="8.625" style="41" customWidth="1"/>
    <col min="15111" max="15111" width="3.875" style="41" customWidth="1"/>
    <col min="15112" max="15112" width="3" style="41" bestFit="1" customWidth="1"/>
    <col min="15113" max="15113" width="8.625" style="41" customWidth="1"/>
    <col min="15114" max="15114" width="3.875" style="41" customWidth="1"/>
    <col min="15115" max="15115" width="3" style="41" bestFit="1" customWidth="1"/>
    <col min="15116" max="15116" width="8.625" style="41" customWidth="1"/>
    <col min="15117" max="15117" width="3.875" style="41" customWidth="1"/>
    <col min="15118" max="15118" width="6.25" style="41" customWidth="1"/>
    <col min="15119" max="15119" width="10.125" style="41" customWidth="1"/>
    <col min="15120" max="15120" width="3.875" style="41" customWidth="1"/>
    <col min="15121" max="15121" width="3.5" style="41" customWidth="1"/>
    <col min="15122" max="15363" width="9" style="41"/>
    <col min="15364" max="15364" width="2.25" style="41" customWidth="1"/>
    <col min="15365" max="15365" width="12.625" style="41" customWidth="1"/>
    <col min="15366" max="15366" width="8.625" style="41" customWidth="1"/>
    <col min="15367" max="15367" width="3.875" style="41" customWidth="1"/>
    <col min="15368" max="15368" width="3" style="41" bestFit="1" customWidth="1"/>
    <col min="15369" max="15369" width="8.625" style="41" customWidth="1"/>
    <col min="15370" max="15370" width="3.875" style="41" customWidth="1"/>
    <col min="15371" max="15371" width="3" style="41" bestFit="1" customWidth="1"/>
    <col min="15372" max="15372" width="8.625" style="41" customWidth="1"/>
    <col min="15373" max="15373" width="3.875" style="41" customWidth="1"/>
    <col min="15374" max="15374" width="6.25" style="41" customWidth="1"/>
    <col min="15375" max="15375" width="10.125" style="41" customWidth="1"/>
    <col min="15376" max="15376" width="3.875" style="41" customWidth="1"/>
    <col min="15377" max="15377" width="3.5" style="41" customWidth="1"/>
    <col min="15378" max="15619" width="9" style="41"/>
    <col min="15620" max="15620" width="2.25" style="41" customWidth="1"/>
    <col min="15621" max="15621" width="12.625" style="41" customWidth="1"/>
    <col min="15622" max="15622" width="8.625" style="41" customWidth="1"/>
    <col min="15623" max="15623" width="3.875" style="41" customWidth="1"/>
    <col min="15624" max="15624" width="3" style="41" bestFit="1" customWidth="1"/>
    <col min="15625" max="15625" width="8.625" style="41" customWidth="1"/>
    <col min="15626" max="15626" width="3.875" style="41" customWidth="1"/>
    <col min="15627" max="15627" width="3" style="41" bestFit="1" customWidth="1"/>
    <col min="15628" max="15628" width="8.625" style="41" customWidth="1"/>
    <col min="15629" max="15629" width="3.875" style="41" customWidth="1"/>
    <col min="15630" max="15630" width="6.25" style="41" customWidth="1"/>
    <col min="15631" max="15631" width="10.125" style="41" customWidth="1"/>
    <col min="15632" max="15632" width="3.875" style="41" customWidth="1"/>
    <col min="15633" max="15633" width="3.5" style="41" customWidth="1"/>
    <col min="15634" max="15875" width="9" style="41"/>
    <col min="15876" max="15876" width="2.25" style="41" customWidth="1"/>
    <col min="15877" max="15877" width="12.625" style="41" customWidth="1"/>
    <col min="15878" max="15878" width="8.625" style="41" customWidth="1"/>
    <col min="15879" max="15879" width="3.875" style="41" customWidth="1"/>
    <col min="15880" max="15880" width="3" style="41" bestFit="1" customWidth="1"/>
    <col min="15881" max="15881" width="8.625" style="41" customWidth="1"/>
    <col min="15882" max="15882" width="3.875" style="41" customWidth="1"/>
    <col min="15883" max="15883" width="3" style="41" bestFit="1" customWidth="1"/>
    <col min="15884" max="15884" width="8.625" style="41" customWidth="1"/>
    <col min="15885" max="15885" width="3.875" style="41" customWidth="1"/>
    <col min="15886" max="15886" width="6.25" style="41" customWidth="1"/>
    <col min="15887" max="15887" width="10.125" style="41" customWidth="1"/>
    <col min="15888" max="15888" width="3.875" style="41" customWidth="1"/>
    <col min="15889" max="15889" width="3.5" style="41" customWidth="1"/>
    <col min="15890" max="16131" width="9" style="41"/>
    <col min="16132" max="16132" width="2.25" style="41" customWidth="1"/>
    <col min="16133" max="16133" width="12.625" style="41" customWidth="1"/>
    <col min="16134" max="16134" width="8.625" style="41" customWidth="1"/>
    <col min="16135" max="16135" width="3.875" style="41" customWidth="1"/>
    <col min="16136" max="16136" width="3" style="41" bestFit="1" customWidth="1"/>
    <col min="16137" max="16137" width="8.625" style="41" customWidth="1"/>
    <col min="16138" max="16138" width="3.875" style="41" customWidth="1"/>
    <col min="16139" max="16139" width="3" style="41" bestFit="1" customWidth="1"/>
    <col min="16140" max="16140" width="8.625" style="41" customWidth="1"/>
    <col min="16141" max="16141" width="3.875" style="41" customWidth="1"/>
    <col min="16142" max="16142" width="6.25" style="41" customWidth="1"/>
    <col min="16143" max="16143" width="10.125" style="41" customWidth="1"/>
    <col min="16144" max="16144" width="3.875" style="41" customWidth="1"/>
    <col min="16145" max="16145" width="3.5" style="41" customWidth="1"/>
    <col min="16146" max="16384" width="9" style="41"/>
  </cols>
  <sheetData>
    <row r="1" spans="1:18" ht="37.5" customHeight="1" thickBot="1">
      <c r="A1" s="39" t="s">
        <v>51</v>
      </c>
      <c r="B1" s="40"/>
    </row>
    <row r="2" spans="1:18" ht="24.75" customHeight="1" thickBot="1">
      <c r="A2" s="40"/>
      <c r="B2" s="40"/>
      <c r="H2" s="149" t="s">
        <v>56</v>
      </c>
      <c r="I2" s="150"/>
      <c r="J2" s="150"/>
      <c r="K2" s="151" t="str">
        <f>'別紙様式２－１'!F8&amp;""&amp;'別紙様式２－１'!G8&amp;""&amp;'別紙様式２－１'!H8&amp;""&amp;'別紙様式２－１'!I8&amp;""&amp;'別紙様式２－１'!J8&amp;""&amp;'別紙様式２－１'!K8&amp;""&amp;'別紙様式２－１'!L8</f>
        <v/>
      </c>
      <c r="L2" s="152"/>
      <c r="M2" s="152"/>
      <c r="N2" s="152"/>
      <c r="O2" s="152"/>
      <c r="P2" s="153"/>
      <c r="Q2" s="42"/>
      <c r="R2" s="43"/>
    </row>
    <row r="3" spans="1:18" ht="15" customHeight="1" thickBot="1">
      <c r="A3" s="40"/>
      <c r="B3" s="40"/>
    </row>
    <row r="4" spans="1:18" ht="15" customHeight="1" thickTop="1">
      <c r="B4" s="132" t="s">
        <v>16</v>
      </c>
      <c r="C4" s="134" t="s">
        <v>40</v>
      </c>
      <c r="D4" s="135"/>
      <c r="E4" s="167" t="s">
        <v>17</v>
      </c>
      <c r="F4" s="167"/>
      <c r="G4" s="167"/>
      <c r="H4" s="167"/>
      <c r="I4" s="167"/>
      <c r="J4" s="168"/>
      <c r="K4" s="169" t="s">
        <v>18</v>
      </c>
      <c r="L4" s="170"/>
      <c r="M4" s="135"/>
      <c r="N4" s="171" t="s">
        <v>19</v>
      </c>
      <c r="O4" s="173" t="s">
        <v>20</v>
      </c>
      <c r="P4" s="174"/>
    </row>
    <row r="5" spans="1:18" ht="30" customHeight="1" thickBot="1">
      <c r="B5" s="133"/>
      <c r="C5" s="136"/>
      <c r="D5" s="137"/>
      <c r="E5" s="177" t="s">
        <v>21</v>
      </c>
      <c r="F5" s="177"/>
      <c r="G5" s="177"/>
      <c r="H5" s="178" t="s">
        <v>22</v>
      </c>
      <c r="I5" s="179"/>
      <c r="J5" s="180"/>
      <c r="K5" s="44" t="s">
        <v>23</v>
      </c>
      <c r="L5" s="181" t="s">
        <v>24</v>
      </c>
      <c r="M5" s="182"/>
      <c r="N5" s="172"/>
      <c r="O5" s="175"/>
      <c r="P5" s="176"/>
      <c r="R5" s="45" t="s">
        <v>25</v>
      </c>
    </row>
    <row r="6" spans="1:18" ht="24.95" customHeight="1">
      <c r="B6" s="46" t="s">
        <v>26</v>
      </c>
      <c r="C6" s="47">
        <f>F6</f>
        <v>0</v>
      </c>
      <c r="D6" s="48" t="s">
        <v>27</v>
      </c>
      <c r="E6" s="154" t="s">
        <v>28</v>
      </c>
      <c r="F6" s="10"/>
      <c r="G6" s="50" t="s">
        <v>27</v>
      </c>
      <c r="H6" s="155"/>
      <c r="I6" s="156"/>
      <c r="J6" s="157"/>
      <c r="K6" s="163"/>
      <c r="L6" s="51">
        <f>ROUNDDOWN(C6/3,1)</f>
        <v>0</v>
      </c>
      <c r="M6" s="48" t="s">
        <v>27</v>
      </c>
      <c r="N6" s="165"/>
      <c r="O6" s="52">
        <f>L6</f>
        <v>0</v>
      </c>
      <c r="P6" s="53" t="s">
        <v>27</v>
      </c>
      <c r="R6" s="54" t="str">
        <f>IF(C6=F6,"ＯＫ","不突合")</f>
        <v>ＯＫ</v>
      </c>
    </row>
    <row r="7" spans="1:18" ht="24.95" customHeight="1">
      <c r="B7" s="55" t="s">
        <v>29</v>
      </c>
      <c r="C7" s="56">
        <f>F7</f>
        <v>0</v>
      </c>
      <c r="D7" s="57" t="s">
        <v>27</v>
      </c>
      <c r="E7" s="144"/>
      <c r="F7" s="11"/>
      <c r="G7" s="59" t="s">
        <v>27</v>
      </c>
      <c r="H7" s="158"/>
      <c r="I7" s="159"/>
      <c r="J7" s="160"/>
      <c r="K7" s="163"/>
      <c r="L7" s="60">
        <f>ROUNDDOWN(C7/6,1)</f>
        <v>0</v>
      </c>
      <c r="M7" s="57" t="s">
        <v>27</v>
      </c>
      <c r="N7" s="165"/>
      <c r="O7" s="61">
        <f>L7</f>
        <v>0</v>
      </c>
      <c r="P7" s="62" t="s">
        <v>27</v>
      </c>
      <c r="R7" s="54" t="str">
        <f>IF(C7=F7,"ＯＫ","不突合")</f>
        <v>ＯＫ</v>
      </c>
    </row>
    <row r="8" spans="1:18" ht="24.95" customHeight="1">
      <c r="B8" s="55" t="s">
        <v>30</v>
      </c>
      <c r="C8" s="56">
        <f>F8</f>
        <v>0</v>
      </c>
      <c r="D8" s="57" t="s">
        <v>27</v>
      </c>
      <c r="E8" s="144"/>
      <c r="F8" s="11"/>
      <c r="G8" s="59" t="s">
        <v>27</v>
      </c>
      <c r="H8" s="158"/>
      <c r="I8" s="161"/>
      <c r="J8" s="162"/>
      <c r="K8" s="164"/>
      <c r="L8" s="60">
        <f>ROUNDDOWN(C8/6,1)</f>
        <v>0</v>
      </c>
      <c r="M8" s="57" t="s">
        <v>27</v>
      </c>
      <c r="N8" s="166"/>
      <c r="O8" s="61">
        <f>L8</f>
        <v>0</v>
      </c>
      <c r="P8" s="62" t="s">
        <v>27</v>
      </c>
      <c r="R8" s="54" t="str">
        <f>IF(C8=F8,"ＯＫ","不突合")</f>
        <v>ＯＫ</v>
      </c>
    </row>
    <row r="9" spans="1:18" ht="24.95" customHeight="1">
      <c r="B9" s="55" t="s">
        <v>31</v>
      </c>
      <c r="C9" s="56">
        <f>SUM(F9,I9)</f>
        <v>0</v>
      </c>
      <c r="D9" s="57" t="s">
        <v>27</v>
      </c>
      <c r="E9" s="144" t="s">
        <v>32</v>
      </c>
      <c r="F9" s="11"/>
      <c r="G9" s="59" t="s">
        <v>27</v>
      </c>
      <c r="H9" s="146" t="s">
        <v>33</v>
      </c>
      <c r="I9" s="11"/>
      <c r="J9" s="57" t="s">
        <v>27</v>
      </c>
      <c r="K9" s="63">
        <f>ROUNDUP(C9/25,0)</f>
        <v>0</v>
      </c>
      <c r="L9" s="60">
        <f>ROUNDDOWN(C9/15,1)</f>
        <v>0</v>
      </c>
      <c r="M9" s="57" t="s">
        <v>27</v>
      </c>
      <c r="N9" s="13"/>
      <c r="O9" s="15"/>
      <c r="P9" s="62" t="s">
        <v>27</v>
      </c>
      <c r="R9" s="54" t="str">
        <f>IF(C9=SUM(F9,I9),"ＯＫ","不突合")</f>
        <v>ＯＫ</v>
      </c>
    </row>
    <row r="10" spans="1:18" ht="24.95" customHeight="1">
      <c r="B10" s="55" t="s">
        <v>34</v>
      </c>
      <c r="C10" s="56">
        <f>SUM(F10,I10)</f>
        <v>0</v>
      </c>
      <c r="D10" s="57" t="s">
        <v>27</v>
      </c>
      <c r="E10" s="144"/>
      <c r="F10" s="11"/>
      <c r="G10" s="59" t="s">
        <v>27</v>
      </c>
      <c r="H10" s="147"/>
      <c r="I10" s="11"/>
      <c r="J10" s="57" t="s">
        <v>27</v>
      </c>
      <c r="K10" s="63">
        <f>ROUNDUP(C10/35,0)</f>
        <v>0</v>
      </c>
      <c r="L10" s="60">
        <f>ROUNDDOWN(C10/25,1)</f>
        <v>0</v>
      </c>
      <c r="M10" s="57" t="s">
        <v>27</v>
      </c>
      <c r="N10" s="13"/>
      <c r="O10" s="61">
        <f>MAX(L10,N10)</f>
        <v>0</v>
      </c>
      <c r="P10" s="62" t="s">
        <v>27</v>
      </c>
      <c r="R10" s="54" t="str">
        <f>IF(C10=SUM(F10,I10),"ＯＫ","不突合")</f>
        <v>ＯＫ</v>
      </c>
    </row>
    <row r="11" spans="1:18" ht="24.95" customHeight="1" thickBot="1">
      <c r="B11" s="64" t="s">
        <v>35</v>
      </c>
      <c r="C11" s="56">
        <f>SUM(F11,I11)</f>
        <v>0</v>
      </c>
      <c r="D11" s="65" t="s">
        <v>27</v>
      </c>
      <c r="E11" s="145"/>
      <c r="F11" s="12"/>
      <c r="G11" s="67" t="s">
        <v>27</v>
      </c>
      <c r="H11" s="148"/>
      <c r="I11" s="12"/>
      <c r="J11" s="65" t="s">
        <v>27</v>
      </c>
      <c r="K11" s="68">
        <f>ROUNDUP(C11/35,0)</f>
        <v>0</v>
      </c>
      <c r="L11" s="69">
        <f>ROUNDDOWN(C11/25,1)</f>
        <v>0</v>
      </c>
      <c r="M11" s="65" t="s">
        <v>27</v>
      </c>
      <c r="N11" s="14"/>
      <c r="O11" s="71">
        <f>MAX(L11,N11)</f>
        <v>0</v>
      </c>
      <c r="P11" s="72" t="s">
        <v>27</v>
      </c>
      <c r="R11" s="54" t="str">
        <f>IF(C11=SUM(F11,I11),"ＯＫ","不突合")</f>
        <v>ＯＫ</v>
      </c>
    </row>
    <row r="12" spans="1:18" ht="24.95" customHeight="1" thickBot="1">
      <c r="B12" s="73" t="s">
        <v>36</v>
      </c>
      <c r="C12" s="74">
        <f>SUM(C6:C11)</f>
        <v>0</v>
      </c>
      <c r="D12" s="75" t="s">
        <v>27</v>
      </c>
      <c r="E12" s="76"/>
      <c r="F12" s="76">
        <f>SUM(F6:F11)</f>
        <v>0</v>
      </c>
      <c r="G12" s="77" t="s">
        <v>27</v>
      </c>
      <c r="H12" s="78"/>
      <c r="I12" s="76">
        <f>SUM(I9:I11)</f>
        <v>0</v>
      </c>
      <c r="J12" s="75" t="s">
        <v>27</v>
      </c>
      <c r="K12" s="79">
        <f>SUM(K9:K11)</f>
        <v>0</v>
      </c>
      <c r="L12" s="78">
        <f>ROUND(SUM(L6:L11),0)</f>
        <v>0</v>
      </c>
      <c r="M12" s="75" t="s">
        <v>27</v>
      </c>
      <c r="N12" s="80">
        <f>SUM(N9:N11)</f>
        <v>0</v>
      </c>
      <c r="O12" s="81">
        <f>ROUND(SUM(O6:O11),0)</f>
        <v>0</v>
      </c>
      <c r="P12" s="82" t="s">
        <v>27</v>
      </c>
    </row>
    <row r="13" spans="1:18" ht="14.25" thickBot="1">
      <c r="R13" s="41" t="s">
        <v>57</v>
      </c>
    </row>
    <row r="14" spans="1:18" ht="24.75" customHeight="1" thickBot="1">
      <c r="J14" s="140" t="s">
        <v>37</v>
      </c>
      <c r="K14" s="141"/>
      <c r="L14" s="141"/>
      <c r="M14" s="141"/>
      <c r="N14" s="141"/>
      <c r="O14" s="16"/>
      <c r="P14" s="83" t="s">
        <v>38</v>
      </c>
      <c r="R14" s="84">
        <f>O14-O12</f>
        <v>0</v>
      </c>
    </row>
    <row r="15" spans="1:18" ht="14.25" thickBot="1">
      <c r="R15" s="41" t="s">
        <v>58</v>
      </c>
    </row>
    <row r="16" spans="1:18" ht="33.75" customHeight="1" thickBot="1">
      <c r="J16" s="142" t="s">
        <v>39</v>
      </c>
      <c r="K16" s="143"/>
      <c r="L16" s="143"/>
      <c r="M16" s="143"/>
      <c r="N16" s="143"/>
      <c r="O16" s="78">
        <f>MIN(R14,R16)</f>
        <v>0</v>
      </c>
      <c r="P16" s="83" t="s">
        <v>38</v>
      </c>
      <c r="R16" s="84">
        <f>ROUNDUP(O14*2/3,0)</f>
        <v>0</v>
      </c>
    </row>
    <row r="18" spans="1:16" ht="315" customHeight="1">
      <c r="A18" s="138" t="s">
        <v>99</v>
      </c>
      <c r="B18" s="139"/>
      <c r="C18" s="139"/>
      <c r="D18" s="139"/>
      <c r="E18" s="139"/>
      <c r="F18" s="139"/>
      <c r="G18" s="139"/>
      <c r="H18" s="139"/>
      <c r="I18" s="139"/>
      <c r="J18" s="139"/>
      <c r="K18" s="139"/>
      <c r="L18" s="139"/>
      <c r="M18" s="139"/>
      <c r="N18" s="139"/>
      <c r="O18" s="139"/>
      <c r="P18" s="139"/>
    </row>
  </sheetData>
  <sheetProtection algorithmName="SHA-512" hashValue="qEpWyf6ON97P9xuU0a5AdIfnaSxU9r4aPUp6oAO/feAk/02jeDLgA5JqCDize7j9+ePrlfl3HWXRXMkoh4NxWg==" saltValue="aTavo4EFPZjwHDRnwOqlGQ==" spinCount="100000" sheet="1" objects="1" scenarios="1" selectLockedCells="1"/>
  <mergeCells count="20">
    <mergeCell ref="H2:J2"/>
    <mergeCell ref="K2:P2"/>
    <mergeCell ref="E6:E8"/>
    <mergeCell ref="H6:J8"/>
    <mergeCell ref="K6:K8"/>
    <mergeCell ref="N6:N8"/>
    <mergeCell ref="E4:J4"/>
    <mergeCell ref="K4:M4"/>
    <mergeCell ref="N4:N5"/>
    <mergeCell ref="O4:P5"/>
    <mergeCell ref="E5:G5"/>
    <mergeCell ref="H5:J5"/>
    <mergeCell ref="L5:M5"/>
    <mergeCell ref="B4:B5"/>
    <mergeCell ref="C4:D5"/>
    <mergeCell ref="A18:P18"/>
    <mergeCell ref="J14:N14"/>
    <mergeCell ref="J16:N16"/>
    <mergeCell ref="E9:E11"/>
    <mergeCell ref="H9:H11"/>
  </mergeCells>
  <phoneticPr fontId="1"/>
  <conditionalFormatting sqref="F6:F11 O9 I9:I11 N9:N11 O14">
    <cfRule type="cellIs" dxfId="5" priority="1" operator="equal">
      <formula>""</formula>
    </cfRule>
  </conditionalFormatting>
  <pageMargins left="0.70866141732283472" right="0.70866141732283472" top="0.78740157480314965" bottom="0.74803149606299213" header="0.31496062992125984" footer="0.31496062992125984"/>
  <pageSetup paperSize="9" scale="94"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DC5CC-FE9C-495B-992E-23FC06C26113}">
  <sheetPr>
    <tabColor rgb="FFFF0000"/>
    <pageSetUpPr fitToPage="1"/>
  </sheetPr>
  <dimension ref="A1:P38"/>
  <sheetViews>
    <sheetView view="pageBreakPreview" zoomScaleNormal="100" zoomScaleSheetLayoutView="100" workbookViewId="0">
      <selection activeCell="A23" sqref="A23:L23"/>
    </sheetView>
  </sheetViews>
  <sheetFormatPr defaultRowHeight="14.25"/>
  <cols>
    <col min="3" max="3" width="15.375" customWidth="1"/>
    <col min="4" max="4" width="9.625" customWidth="1"/>
    <col min="5" max="5" width="11" customWidth="1"/>
    <col min="6" max="6" width="5.125" customWidth="1"/>
    <col min="7" max="7" width="5" customWidth="1"/>
    <col min="8" max="8" width="3.125" customWidth="1"/>
    <col min="9" max="9" width="5" customWidth="1"/>
    <col min="10" max="10" width="3.125" customWidth="1"/>
    <col min="11" max="11" width="5" customWidth="1"/>
    <col min="12" max="12" width="3.125" customWidth="1"/>
  </cols>
  <sheetData>
    <row r="1" spans="1:16" ht="37.5" customHeight="1">
      <c r="A1" s="17" t="s">
        <v>48</v>
      </c>
    </row>
    <row r="2" spans="1:16">
      <c r="F2" s="90">
        <v>45757</v>
      </c>
      <c r="G2" s="90"/>
      <c r="H2" s="90"/>
      <c r="I2" s="90"/>
      <c r="J2" s="90"/>
      <c r="K2" s="90"/>
      <c r="L2" s="90"/>
    </row>
    <row r="4" spans="1:16">
      <c r="A4" s="18" t="s">
        <v>0</v>
      </c>
    </row>
    <row r="6" spans="1:16" ht="18" customHeight="1">
      <c r="E6" s="113" t="s">
        <v>1</v>
      </c>
      <c r="F6" s="113"/>
      <c r="G6" s="113"/>
      <c r="H6" s="113"/>
      <c r="I6" s="113"/>
      <c r="J6" s="113"/>
      <c r="K6" s="113"/>
      <c r="L6" s="113"/>
    </row>
    <row r="7" spans="1:16" ht="18" customHeight="1">
      <c r="E7" s="20" t="s">
        <v>84</v>
      </c>
      <c r="F7" s="193" t="s">
        <v>108</v>
      </c>
      <c r="G7" s="193"/>
      <c r="H7" s="193"/>
      <c r="I7" s="193"/>
      <c r="J7" s="193"/>
      <c r="K7" s="193"/>
      <c r="L7" s="193"/>
      <c r="P7" s="21"/>
    </row>
    <row r="8" spans="1:16" ht="18" customHeight="1">
      <c r="E8" s="22" t="s">
        <v>52</v>
      </c>
      <c r="F8" s="194" t="s">
        <v>83</v>
      </c>
      <c r="G8" s="194"/>
      <c r="H8" s="194"/>
      <c r="I8" s="194"/>
      <c r="J8" s="194"/>
      <c r="K8" s="194"/>
      <c r="L8" s="194"/>
    </row>
    <row r="9" spans="1:16" ht="18" customHeight="1">
      <c r="E9" s="23" t="s">
        <v>53</v>
      </c>
      <c r="F9" s="24" t="s">
        <v>86</v>
      </c>
      <c r="G9" s="110" t="s">
        <v>85</v>
      </c>
      <c r="H9" s="110"/>
      <c r="I9" s="110"/>
      <c r="J9" s="110" t="s">
        <v>82</v>
      </c>
      <c r="K9" s="111"/>
      <c r="L9" s="111"/>
    </row>
    <row r="10" spans="1:16" ht="18" customHeight="1">
      <c r="E10" s="23" t="s">
        <v>54</v>
      </c>
      <c r="F10" s="190" t="s">
        <v>109</v>
      </c>
      <c r="G10" s="190"/>
      <c r="H10" s="190"/>
      <c r="I10" s="190"/>
      <c r="J10" s="190"/>
      <c r="K10" s="190"/>
      <c r="L10" s="190"/>
    </row>
    <row r="11" spans="1:16" ht="18" customHeight="1">
      <c r="E11" s="108" t="s">
        <v>55</v>
      </c>
      <c r="F11" s="108"/>
      <c r="G11" s="191" t="s">
        <v>110</v>
      </c>
      <c r="H11" s="191"/>
      <c r="I11" s="191"/>
      <c r="J11" s="191"/>
      <c r="K11" s="191"/>
      <c r="L11" s="191"/>
    </row>
    <row r="12" spans="1:16" ht="18" customHeight="1">
      <c r="E12" s="19" t="s">
        <v>14</v>
      </c>
      <c r="F12" s="190" t="s">
        <v>87</v>
      </c>
      <c r="G12" s="191"/>
      <c r="H12" s="191"/>
      <c r="I12" s="191"/>
      <c r="J12" s="191"/>
      <c r="K12" s="191"/>
      <c r="L12" s="191"/>
    </row>
    <row r="13" spans="1:16" ht="18" customHeight="1">
      <c r="E13" s="19" t="s">
        <v>2</v>
      </c>
      <c r="F13" s="192" t="s">
        <v>88</v>
      </c>
      <c r="G13" s="192"/>
      <c r="H13" s="192"/>
      <c r="I13" s="192"/>
      <c r="J13" s="192"/>
      <c r="K13" s="192"/>
      <c r="L13" s="192"/>
    </row>
    <row r="14" spans="1:16" ht="21" customHeight="1"/>
    <row r="15" spans="1:16" ht="24" customHeight="1">
      <c r="A15" s="97" t="s">
        <v>3</v>
      </c>
      <c r="B15" s="97"/>
      <c r="C15" s="97"/>
      <c r="D15" s="97"/>
      <c r="E15" s="97"/>
      <c r="F15" s="97"/>
      <c r="G15" s="97"/>
      <c r="H15" s="97"/>
      <c r="I15" s="97"/>
      <c r="J15" s="97"/>
      <c r="K15" s="97"/>
      <c r="L15" s="97"/>
    </row>
    <row r="16" spans="1:16" ht="21" customHeight="1"/>
    <row r="17" spans="1:15" ht="18" customHeight="1">
      <c r="A17" s="96" t="s">
        <v>4</v>
      </c>
      <c r="B17" s="96"/>
      <c r="C17" s="96"/>
      <c r="D17" s="96"/>
      <c r="E17" s="96"/>
      <c r="F17" s="96"/>
      <c r="G17" s="96"/>
      <c r="H17" s="96"/>
      <c r="I17" s="96"/>
      <c r="J17" s="96"/>
      <c r="K17" s="96"/>
      <c r="L17" s="96"/>
    </row>
    <row r="18" spans="1:15" ht="21.75" customHeight="1">
      <c r="A18" s="104" t="s">
        <v>5</v>
      </c>
      <c r="B18" s="104"/>
      <c r="C18" s="104"/>
      <c r="D18" s="104"/>
      <c r="E18" s="104"/>
      <c r="F18" s="103" t="s">
        <v>7</v>
      </c>
      <c r="G18" s="103"/>
      <c r="H18" s="103"/>
      <c r="I18" s="103"/>
      <c r="J18" s="103"/>
      <c r="K18" s="103"/>
      <c r="L18" s="103"/>
    </row>
    <row r="19" spans="1:15" ht="18" customHeight="1">
      <c r="A19" s="105"/>
      <c r="B19" s="105"/>
      <c r="C19" s="105"/>
      <c r="D19" s="103" t="s">
        <v>6</v>
      </c>
      <c r="E19" s="103"/>
      <c r="F19" s="103"/>
      <c r="G19" s="103"/>
      <c r="H19" s="103"/>
      <c r="I19" s="103"/>
      <c r="J19" s="103"/>
      <c r="K19" s="103"/>
      <c r="L19" s="103"/>
    </row>
    <row r="20" spans="1:15" ht="18.75" customHeight="1">
      <c r="A20" s="100" t="s">
        <v>8</v>
      </c>
      <c r="B20" s="100"/>
      <c r="C20" s="100"/>
      <c r="D20" s="185" t="s">
        <v>89</v>
      </c>
      <c r="E20" s="186"/>
      <c r="F20" s="187">
        <v>45778</v>
      </c>
      <c r="G20" s="188"/>
      <c r="H20" s="188"/>
      <c r="I20" s="188"/>
      <c r="J20" s="188"/>
      <c r="K20" s="188"/>
      <c r="L20" s="189"/>
    </row>
    <row r="21" spans="1:15" ht="18.75" customHeight="1">
      <c r="A21" s="100" t="s">
        <v>9</v>
      </c>
      <c r="B21" s="100"/>
      <c r="C21" s="100"/>
      <c r="D21" s="185"/>
      <c r="E21" s="186"/>
      <c r="F21" s="187"/>
      <c r="G21" s="188"/>
      <c r="H21" s="188"/>
      <c r="I21" s="188"/>
      <c r="J21" s="188"/>
      <c r="K21" s="188"/>
      <c r="L21" s="189"/>
    </row>
    <row r="22" spans="1:15" ht="18.75" customHeight="1">
      <c r="A22" s="100" t="s">
        <v>10</v>
      </c>
      <c r="B22" s="100"/>
      <c r="C22" s="100"/>
      <c r="D22" s="185"/>
      <c r="E22" s="186"/>
      <c r="F22" s="187"/>
      <c r="G22" s="188"/>
      <c r="H22" s="188"/>
      <c r="I22" s="188"/>
      <c r="J22" s="188"/>
      <c r="K22" s="188"/>
      <c r="L22" s="189"/>
    </row>
    <row r="23" spans="1:15" ht="114.75" customHeight="1">
      <c r="A23" s="98" t="s">
        <v>15</v>
      </c>
      <c r="B23" s="98"/>
      <c r="C23" s="98"/>
      <c r="D23" s="98"/>
      <c r="E23" s="98"/>
      <c r="F23" s="98"/>
      <c r="G23" s="98"/>
      <c r="H23" s="98"/>
      <c r="I23" s="98"/>
      <c r="J23" s="98"/>
      <c r="K23" s="98"/>
      <c r="L23" s="98"/>
      <c r="M23" s="26"/>
      <c r="N23" s="26"/>
      <c r="O23" s="26"/>
    </row>
    <row r="24" spans="1:15" ht="13.5" customHeight="1"/>
    <row r="25" spans="1:15">
      <c r="A25" s="99" t="s">
        <v>11</v>
      </c>
      <c r="B25" s="99"/>
      <c r="C25" s="99"/>
      <c r="D25" s="99"/>
      <c r="E25" s="99"/>
      <c r="F25" s="99"/>
      <c r="G25" s="99"/>
      <c r="H25" s="99"/>
      <c r="I25" s="99"/>
      <c r="J25" s="99"/>
      <c r="K25" s="99"/>
      <c r="L25" s="99"/>
    </row>
    <row r="26" spans="1:15" ht="67.5" customHeight="1">
      <c r="A26" s="183" t="s">
        <v>106</v>
      </c>
      <c r="B26" s="183"/>
      <c r="C26" s="183"/>
      <c r="D26" s="183"/>
      <c r="E26" s="183"/>
      <c r="F26" s="183"/>
      <c r="G26" s="183"/>
      <c r="H26" s="183"/>
      <c r="I26" s="183"/>
      <c r="J26" s="183"/>
      <c r="K26" s="183"/>
    </row>
    <row r="27" spans="1:15" ht="13.5" customHeight="1"/>
    <row r="28" spans="1:15">
      <c r="A28" s="99" t="s">
        <v>12</v>
      </c>
      <c r="B28" s="99"/>
      <c r="C28" s="99"/>
      <c r="D28" s="99"/>
      <c r="E28" s="99"/>
      <c r="F28" s="99"/>
      <c r="G28" s="99"/>
      <c r="H28" s="99"/>
      <c r="I28" s="99"/>
      <c r="J28" s="99"/>
      <c r="K28" s="99"/>
      <c r="L28" s="99"/>
    </row>
    <row r="29" spans="1:15" ht="67.5" customHeight="1">
      <c r="A29" s="183" t="s">
        <v>107</v>
      </c>
      <c r="B29" s="183"/>
      <c r="C29" s="183"/>
      <c r="D29" s="183"/>
      <c r="E29" s="183"/>
      <c r="F29" s="183"/>
      <c r="G29" s="183"/>
      <c r="H29" s="183"/>
      <c r="I29" s="183"/>
      <c r="J29" s="183"/>
      <c r="K29" s="183"/>
    </row>
    <row r="30" spans="1:15" ht="13.5" customHeight="1"/>
    <row r="31" spans="1:15">
      <c r="A31" s="99" t="s">
        <v>13</v>
      </c>
      <c r="B31" s="99"/>
      <c r="C31" s="99"/>
      <c r="D31" s="99"/>
      <c r="E31" s="99"/>
      <c r="F31" s="99"/>
      <c r="G31" s="99"/>
      <c r="H31" s="99"/>
      <c r="I31" s="99"/>
      <c r="J31" s="99"/>
      <c r="K31" s="99"/>
    </row>
    <row r="32" spans="1:15" ht="67.5" customHeight="1">
      <c r="A32" s="183" t="s">
        <v>114</v>
      </c>
      <c r="B32" s="184"/>
      <c r="C32" s="184"/>
      <c r="D32" s="184"/>
      <c r="E32" s="184"/>
      <c r="F32" s="184"/>
      <c r="G32" s="184"/>
      <c r="H32" s="184"/>
      <c r="I32" s="184"/>
      <c r="J32" s="184"/>
      <c r="K32" s="184"/>
    </row>
    <row r="35" spans="1:12">
      <c r="A35" t="s">
        <v>118</v>
      </c>
    </row>
    <row r="36" spans="1:12">
      <c r="A36" s="85" t="s">
        <v>101</v>
      </c>
      <c r="B36" s="85"/>
      <c r="C36" s="85"/>
      <c r="D36" s="85"/>
      <c r="E36" s="85"/>
      <c r="F36" s="85" t="s">
        <v>45</v>
      </c>
      <c r="G36" s="85"/>
      <c r="H36" s="85"/>
      <c r="I36" s="85" t="s">
        <v>46</v>
      </c>
      <c r="J36" s="85"/>
      <c r="K36" s="85"/>
      <c r="L36" s="85"/>
    </row>
    <row r="37" spans="1:12">
      <c r="A37" s="89" t="s">
        <v>115</v>
      </c>
      <c r="B37" s="89"/>
      <c r="C37" s="27" t="s">
        <v>116</v>
      </c>
      <c r="D37" s="89" t="s">
        <v>117</v>
      </c>
      <c r="E37" s="89"/>
      <c r="F37" s="85"/>
      <c r="G37" s="85"/>
      <c r="H37" s="85"/>
      <c r="I37" s="85"/>
      <c r="J37" s="85"/>
      <c r="K37" s="85"/>
      <c r="L37" s="85"/>
    </row>
    <row r="38" spans="1:12" ht="81" customHeight="1">
      <c r="A38" s="86" t="s">
        <v>119</v>
      </c>
      <c r="B38" s="87"/>
      <c r="C38" s="28" t="s">
        <v>120</v>
      </c>
      <c r="D38" s="86" t="s">
        <v>121</v>
      </c>
      <c r="E38" s="88"/>
      <c r="F38" s="86" t="s">
        <v>122</v>
      </c>
      <c r="G38" s="86"/>
      <c r="H38" s="86"/>
      <c r="I38" s="86" t="s">
        <v>123</v>
      </c>
      <c r="J38" s="87"/>
      <c r="K38" s="87"/>
      <c r="L38" s="87"/>
    </row>
  </sheetData>
  <sheetProtection algorithmName="SHA-512" hashValue="NAIkfABtwgzvXzhbkJX+MFwcICNtl6uZ1TF74fwSJ+VPgvYs3VT889223Ls55vbMxE2HmiimUgebuBEyKfurEA==" saltValue="OJ7x59PHBgElJLeLlZpBpQ==" spinCount="100000" sheet="1" objects="1" scenarios="1" selectLockedCells="1" selectUnlockedCells="1"/>
  <mergeCells count="42">
    <mergeCell ref="F2:L2"/>
    <mergeCell ref="E6:L6"/>
    <mergeCell ref="F7:L7"/>
    <mergeCell ref="F8:L8"/>
    <mergeCell ref="G9:I9"/>
    <mergeCell ref="J9:L9"/>
    <mergeCell ref="A20:C20"/>
    <mergeCell ref="D20:E20"/>
    <mergeCell ref="F20:L20"/>
    <mergeCell ref="F10:L10"/>
    <mergeCell ref="E11:F11"/>
    <mergeCell ref="G11:L11"/>
    <mergeCell ref="F12:L12"/>
    <mergeCell ref="F13:L13"/>
    <mergeCell ref="A15:L15"/>
    <mergeCell ref="A17:L17"/>
    <mergeCell ref="A18:E18"/>
    <mergeCell ref="F18:L19"/>
    <mergeCell ref="A19:C19"/>
    <mergeCell ref="D19:E19"/>
    <mergeCell ref="A31:K31"/>
    <mergeCell ref="A21:C21"/>
    <mergeCell ref="D21:E21"/>
    <mergeCell ref="F21:L21"/>
    <mergeCell ref="A22:C22"/>
    <mergeCell ref="D22:E22"/>
    <mergeCell ref="F22:L22"/>
    <mergeCell ref="A23:L23"/>
    <mergeCell ref="A25:L25"/>
    <mergeCell ref="A26:K26"/>
    <mergeCell ref="A28:L28"/>
    <mergeCell ref="A29:K29"/>
    <mergeCell ref="A38:B38"/>
    <mergeCell ref="D38:E38"/>
    <mergeCell ref="F38:H38"/>
    <mergeCell ref="I38:L38"/>
    <mergeCell ref="A32:K32"/>
    <mergeCell ref="A36:E36"/>
    <mergeCell ref="F36:H37"/>
    <mergeCell ref="I36:L37"/>
    <mergeCell ref="A37:B37"/>
    <mergeCell ref="D37:E37"/>
  </mergeCells>
  <phoneticPr fontId="1"/>
  <conditionalFormatting sqref="A26:K26 A29:K29 A32:K32">
    <cfRule type="cellIs" dxfId="4" priority="1" operator="equal">
      <formula>""</formula>
    </cfRule>
  </conditionalFormatting>
  <conditionalFormatting sqref="D20:L22">
    <cfRule type="cellIs" dxfId="3" priority="2" operator="equal">
      <formula>""</formula>
    </cfRule>
  </conditionalFormatting>
  <conditionalFormatting sqref="E7 F7:L8 F9:I9 F10:L10 G11:L11 F12:L13">
    <cfRule type="cellIs" dxfId="2" priority="4" operator="equal">
      <formula>""</formula>
    </cfRule>
  </conditionalFormatting>
  <dataValidations count="4">
    <dataValidation type="list" showInputMessage="1" showErrorMessage="1" sqref="G9:I9" xr:uid="{768BF7BC-03E2-4574-8F0D-F4FFCC98D7E1}">
      <formula1>"幼保連携型,保育所型,幼稚園型"</formula1>
    </dataValidation>
    <dataValidation type="list" showInputMessage="1" showErrorMessage="1" sqref="E7" xr:uid="{3BF337AA-9372-4B08-86AE-0AFF1A70E851}">
      <formula1>"芦屋市,伊丹市,宝塚市,川西市,三田市,猪名川町,加古川市,稲美町,播磨町,西脇市,三木市,小野市,加西市,加東市,多可町,神河町,市川町,福崎町,相生市,たつの市,赤穂市,宍粟市,太子町,佐用町,豊岡市,養父市,朝来市,新温泉町,香美町,丹波篠山市,丹波市,洲本市,南あわじ市,淡路市"</formula1>
    </dataValidation>
    <dataValidation type="list" showInputMessage="1" showErrorMessage="1" sqref="F9" xr:uid="{283050E1-A413-4284-9DCA-6FF1F3EC1175}">
      <formula1>"公立,私立"</formula1>
    </dataValidation>
    <dataValidation type="list" allowBlank="1" showInputMessage="1" showErrorMessage="1" sqref="D20:E22" xr:uid="{66D1D66C-010C-4E2B-B051-D1E606344ABE}">
      <formula1>"イ,ロ,イ・ロ"</formula1>
    </dataValidation>
  </dataValidations>
  <pageMargins left="0.70866141732283472" right="0.70866141732283472" top="0.59055118110236227" bottom="0.74803149606299213" header="0.31496062992125984" footer="0.31496062992125984"/>
  <pageSetup paperSize="9" scale="98" fitToHeight="0" orientation="portrait" blackAndWhite="1"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64CCC-B249-41F0-B588-E6F25C2093A6}">
  <sheetPr>
    <tabColor rgb="FFFF0000"/>
    <pageSetUpPr fitToPage="1"/>
  </sheetPr>
  <dimension ref="A1:M32"/>
  <sheetViews>
    <sheetView view="pageBreakPreview" zoomScaleNormal="100" zoomScaleSheetLayoutView="100" workbookViewId="0">
      <selection activeCell="K18" sqref="K18"/>
    </sheetView>
  </sheetViews>
  <sheetFormatPr defaultRowHeight="14.25"/>
  <cols>
    <col min="1" max="1" width="10" customWidth="1"/>
    <col min="2" max="2" width="15.25" customWidth="1"/>
    <col min="3" max="3" width="14" customWidth="1"/>
    <col min="4" max="4" width="14.125" customWidth="1"/>
    <col min="5" max="5" width="14.25" customWidth="1"/>
    <col min="6" max="6" width="4.75" customWidth="1"/>
    <col min="7" max="7" width="3.875" customWidth="1"/>
    <col min="8" max="8" width="3.125" customWidth="1"/>
    <col min="9" max="9" width="3.875" customWidth="1"/>
    <col min="10" max="10" width="3.125" customWidth="1"/>
    <col min="11" max="11" width="3.875" customWidth="1"/>
    <col min="12" max="12" width="3.125" customWidth="1"/>
    <col min="13" max="13" width="3" customWidth="1"/>
  </cols>
  <sheetData>
    <row r="1" spans="1:13" ht="37.5" customHeight="1" thickBot="1">
      <c r="A1" s="17" t="s">
        <v>50</v>
      </c>
    </row>
    <row r="2" spans="1:13" ht="24.75" customHeight="1" thickBot="1">
      <c r="A2" s="17"/>
      <c r="E2" s="29" t="s">
        <v>56</v>
      </c>
      <c r="F2" s="128" t="str">
        <f>'別紙様式２－１ (記載例)'!F8:L8</f>
        <v>ひょうご認定こども園</v>
      </c>
      <c r="G2" s="128"/>
      <c r="H2" s="128"/>
      <c r="I2" s="128"/>
      <c r="J2" s="128"/>
      <c r="K2" s="128"/>
      <c r="L2" s="128"/>
      <c r="M2" s="129"/>
    </row>
    <row r="4" spans="1:13" ht="47.25" customHeight="1">
      <c r="A4" s="25" t="s">
        <v>41</v>
      </c>
      <c r="B4" s="25" t="s">
        <v>42</v>
      </c>
      <c r="C4" s="30" t="s">
        <v>43</v>
      </c>
      <c r="D4" s="25" t="s">
        <v>6</v>
      </c>
      <c r="E4" s="25" t="s">
        <v>45</v>
      </c>
      <c r="F4" s="103" t="s">
        <v>46</v>
      </c>
      <c r="G4" s="103"/>
      <c r="H4" s="103"/>
      <c r="I4" s="103"/>
      <c r="J4" s="103"/>
      <c r="K4" s="103"/>
      <c r="L4" s="103"/>
      <c r="M4" s="103"/>
    </row>
    <row r="5" spans="1:13" ht="23.25" customHeight="1">
      <c r="A5" s="89" t="s">
        <v>111</v>
      </c>
      <c r="B5" s="89" t="s">
        <v>90</v>
      </c>
      <c r="C5" s="89" t="s">
        <v>92</v>
      </c>
      <c r="D5" s="85" t="s">
        <v>93</v>
      </c>
      <c r="E5" s="86" t="s">
        <v>112</v>
      </c>
      <c r="F5" s="197">
        <v>45778</v>
      </c>
      <c r="G5" s="198"/>
      <c r="H5" s="198"/>
      <c r="I5" s="198"/>
      <c r="J5" s="198"/>
      <c r="K5" s="198"/>
      <c r="L5" s="198"/>
      <c r="M5" s="31" t="s">
        <v>47</v>
      </c>
    </row>
    <row r="6" spans="1:13" ht="23.25" customHeight="1">
      <c r="A6" s="89"/>
      <c r="B6" s="89"/>
      <c r="C6" s="89"/>
      <c r="D6" s="85"/>
      <c r="E6" s="88"/>
      <c r="F6" s="199">
        <v>46112</v>
      </c>
      <c r="G6" s="200"/>
      <c r="H6" s="200"/>
      <c r="I6" s="200"/>
      <c r="J6" s="200"/>
      <c r="K6" s="200"/>
      <c r="L6" s="200"/>
      <c r="M6" s="32"/>
    </row>
    <row r="7" spans="1:13" ht="23.25" customHeight="1">
      <c r="A7" s="89" t="s">
        <v>111</v>
      </c>
      <c r="B7" s="89" t="s">
        <v>91</v>
      </c>
      <c r="C7" s="89" t="s">
        <v>102</v>
      </c>
      <c r="D7" s="85" t="s">
        <v>89</v>
      </c>
      <c r="E7" s="86" t="s">
        <v>113</v>
      </c>
      <c r="F7" s="197">
        <v>45778</v>
      </c>
      <c r="G7" s="198"/>
      <c r="H7" s="198"/>
      <c r="I7" s="198"/>
      <c r="J7" s="198"/>
      <c r="K7" s="198"/>
      <c r="L7" s="198"/>
      <c r="M7" s="31" t="s">
        <v>47</v>
      </c>
    </row>
    <row r="8" spans="1:13" ht="23.25" customHeight="1">
      <c r="A8" s="89"/>
      <c r="B8" s="89"/>
      <c r="C8" s="89"/>
      <c r="D8" s="85"/>
      <c r="E8" s="86"/>
      <c r="F8" s="199">
        <v>46112</v>
      </c>
      <c r="G8" s="200"/>
      <c r="H8" s="200"/>
      <c r="I8" s="200"/>
      <c r="J8" s="200"/>
      <c r="K8" s="200"/>
      <c r="L8" s="200"/>
      <c r="M8" s="32"/>
    </row>
    <row r="9" spans="1:13" ht="23.25" customHeight="1">
      <c r="A9" s="89"/>
      <c r="B9" s="89"/>
      <c r="C9" s="89"/>
      <c r="D9" s="85"/>
      <c r="E9" s="86"/>
      <c r="F9" s="197"/>
      <c r="G9" s="198"/>
      <c r="H9" s="198"/>
      <c r="I9" s="198"/>
      <c r="J9" s="198"/>
      <c r="K9" s="198"/>
      <c r="L9" s="198"/>
      <c r="M9" s="31" t="s">
        <v>47</v>
      </c>
    </row>
    <row r="10" spans="1:13" ht="23.25" customHeight="1">
      <c r="A10" s="89"/>
      <c r="B10" s="89"/>
      <c r="C10" s="89"/>
      <c r="D10" s="85"/>
      <c r="E10" s="86"/>
      <c r="F10" s="199"/>
      <c r="G10" s="200"/>
      <c r="H10" s="200"/>
      <c r="I10" s="200"/>
      <c r="J10" s="200"/>
      <c r="K10" s="200"/>
      <c r="L10" s="200"/>
      <c r="M10" s="32"/>
    </row>
    <row r="11" spans="1:13" ht="23.25" customHeight="1">
      <c r="A11" s="89"/>
      <c r="B11" s="89"/>
      <c r="C11" s="89"/>
      <c r="D11" s="85"/>
      <c r="E11" s="86"/>
      <c r="F11" s="197"/>
      <c r="G11" s="198"/>
      <c r="H11" s="198"/>
      <c r="I11" s="198"/>
      <c r="J11" s="198"/>
      <c r="K11" s="198"/>
      <c r="L11" s="198"/>
      <c r="M11" s="31" t="s">
        <v>47</v>
      </c>
    </row>
    <row r="12" spans="1:13" ht="23.25" customHeight="1">
      <c r="A12" s="89"/>
      <c r="B12" s="89"/>
      <c r="C12" s="89"/>
      <c r="D12" s="85"/>
      <c r="E12" s="86"/>
      <c r="F12" s="199"/>
      <c r="G12" s="200"/>
      <c r="H12" s="200"/>
      <c r="I12" s="200"/>
      <c r="J12" s="200"/>
      <c r="K12" s="200"/>
      <c r="L12" s="200"/>
      <c r="M12" s="32"/>
    </row>
    <row r="13" spans="1:13" ht="23.25" customHeight="1">
      <c r="A13" s="89"/>
      <c r="B13" s="89"/>
      <c r="C13" s="89"/>
      <c r="D13" s="85"/>
      <c r="E13" s="86"/>
      <c r="F13" s="197"/>
      <c r="G13" s="198"/>
      <c r="H13" s="198"/>
      <c r="I13" s="198"/>
      <c r="J13" s="198"/>
      <c r="K13" s="198"/>
      <c r="L13" s="198"/>
      <c r="M13" s="31" t="s">
        <v>47</v>
      </c>
    </row>
    <row r="14" spans="1:13" ht="23.25" customHeight="1">
      <c r="A14" s="89"/>
      <c r="B14" s="89"/>
      <c r="C14" s="89"/>
      <c r="D14" s="85"/>
      <c r="E14" s="86"/>
      <c r="F14" s="199"/>
      <c r="G14" s="200"/>
      <c r="H14" s="200"/>
      <c r="I14" s="200"/>
      <c r="J14" s="200"/>
      <c r="K14" s="200"/>
      <c r="L14" s="200"/>
      <c r="M14" s="32"/>
    </row>
    <row r="16" spans="1:13" ht="212.25" customHeight="1">
      <c r="A16" s="126" t="s">
        <v>49</v>
      </c>
      <c r="B16" s="127"/>
      <c r="C16" s="127"/>
      <c r="D16" s="127"/>
      <c r="E16" s="127"/>
      <c r="F16" s="127"/>
      <c r="G16" s="127"/>
      <c r="H16" s="127"/>
      <c r="I16" s="127"/>
      <c r="J16" s="127"/>
      <c r="K16" s="127"/>
      <c r="L16" s="127"/>
      <c r="M16" s="127"/>
    </row>
    <row r="19" spans="1:13" ht="22.5" customHeight="1">
      <c r="A19" s="99" t="s">
        <v>124</v>
      </c>
      <c r="B19" s="99"/>
    </row>
    <row r="20" spans="1:13" ht="15" customHeight="1">
      <c r="A20" s="117" t="s">
        <v>100</v>
      </c>
      <c r="B20" s="118" t="s">
        <v>101</v>
      </c>
      <c r="C20" s="118"/>
      <c r="D20" s="118"/>
      <c r="E20" s="118" t="s">
        <v>103</v>
      </c>
      <c r="F20" s="118" t="s">
        <v>104</v>
      </c>
      <c r="G20" s="118"/>
      <c r="H20" s="118"/>
      <c r="I20" s="118"/>
      <c r="J20" s="118"/>
      <c r="K20" s="118"/>
      <c r="L20" s="118"/>
      <c r="M20" s="118"/>
    </row>
    <row r="21" spans="1:13" ht="15" customHeight="1">
      <c r="A21" s="117"/>
      <c r="B21" s="33" t="s">
        <v>74</v>
      </c>
      <c r="C21" s="33" t="s">
        <v>75</v>
      </c>
      <c r="D21" s="33" t="s">
        <v>77</v>
      </c>
      <c r="E21" s="118"/>
      <c r="F21" s="118"/>
      <c r="G21" s="118"/>
      <c r="H21" s="118"/>
      <c r="I21" s="118"/>
      <c r="J21" s="118"/>
      <c r="K21" s="118"/>
      <c r="L21" s="118"/>
      <c r="M21" s="118"/>
    </row>
    <row r="22" spans="1:13" ht="22.5" customHeight="1">
      <c r="A22" s="116" t="str">
        <f>B5</f>
        <v>○○　△△</v>
      </c>
      <c r="B22" s="34"/>
      <c r="C22" s="34"/>
      <c r="D22" s="34"/>
      <c r="E22" s="34"/>
      <c r="F22" s="195"/>
      <c r="G22" s="195"/>
      <c r="H22" s="195"/>
      <c r="I22" s="195"/>
      <c r="J22" s="195"/>
      <c r="K22" s="195"/>
      <c r="L22" s="195"/>
      <c r="M22" s="195"/>
    </row>
    <row r="23" spans="1:13" ht="22.5" customHeight="1">
      <c r="A23" s="116"/>
      <c r="B23" s="35"/>
      <c r="C23" s="35"/>
      <c r="D23" s="35"/>
      <c r="E23" s="35"/>
      <c r="F23" s="196"/>
      <c r="G23" s="196"/>
      <c r="H23" s="196"/>
      <c r="I23" s="196"/>
      <c r="J23" s="196"/>
      <c r="K23" s="196"/>
      <c r="L23" s="196"/>
      <c r="M23" s="196"/>
    </row>
    <row r="24" spans="1:13" ht="22.5" customHeight="1">
      <c r="A24" s="116" t="str">
        <f t="shared" ref="A24" si="0">B7</f>
        <v>□□　××</v>
      </c>
      <c r="B24" s="34"/>
      <c r="C24" s="34"/>
      <c r="D24" s="34"/>
      <c r="E24" s="34"/>
      <c r="F24" s="195"/>
      <c r="G24" s="195"/>
      <c r="H24" s="195"/>
      <c r="I24" s="195"/>
      <c r="J24" s="195"/>
      <c r="K24" s="195"/>
      <c r="L24" s="195"/>
      <c r="M24" s="195"/>
    </row>
    <row r="25" spans="1:13" ht="22.5" customHeight="1">
      <c r="A25" s="116"/>
      <c r="B25" s="35"/>
      <c r="C25" s="35"/>
      <c r="D25" s="35"/>
      <c r="E25" s="35"/>
      <c r="F25" s="196"/>
      <c r="G25" s="196"/>
      <c r="H25" s="196"/>
      <c r="I25" s="196"/>
      <c r="J25" s="196"/>
      <c r="K25" s="196"/>
      <c r="L25" s="196"/>
      <c r="M25" s="196"/>
    </row>
    <row r="26" spans="1:13" ht="22.5" customHeight="1">
      <c r="A26" s="116">
        <f t="shared" ref="A26" si="1">B9</f>
        <v>0</v>
      </c>
      <c r="B26" s="34"/>
      <c r="C26" s="34"/>
      <c r="D26" s="34"/>
      <c r="E26" s="34"/>
      <c r="F26" s="195"/>
      <c r="G26" s="195"/>
      <c r="H26" s="195"/>
      <c r="I26" s="195"/>
      <c r="J26" s="195"/>
      <c r="K26" s="195"/>
      <c r="L26" s="195"/>
      <c r="M26" s="195"/>
    </row>
    <row r="27" spans="1:13" ht="22.5" customHeight="1">
      <c r="A27" s="116"/>
      <c r="B27" s="35"/>
      <c r="C27" s="35"/>
      <c r="D27" s="35"/>
      <c r="E27" s="35"/>
      <c r="F27" s="196"/>
      <c r="G27" s="196"/>
      <c r="H27" s="196"/>
      <c r="I27" s="196"/>
      <c r="J27" s="196"/>
      <c r="K27" s="196"/>
      <c r="L27" s="196"/>
      <c r="M27" s="196"/>
    </row>
    <row r="28" spans="1:13" ht="22.5" customHeight="1">
      <c r="A28" s="116">
        <f t="shared" ref="A28" si="2">B11</f>
        <v>0</v>
      </c>
      <c r="B28" s="34"/>
      <c r="C28" s="34"/>
      <c r="D28" s="34"/>
      <c r="E28" s="34"/>
      <c r="F28" s="195"/>
      <c r="G28" s="195"/>
      <c r="H28" s="195"/>
      <c r="I28" s="195"/>
      <c r="J28" s="195"/>
      <c r="K28" s="195"/>
      <c r="L28" s="195"/>
      <c r="M28" s="195"/>
    </row>
    <row r="29" spans="1:13" ht="22.5" customHeight="1">
      <c r="A29" s="116"/>
      <c r="B29" s="35"/>
      <c r="C29" s="35"/>
      <c r="D29" s="35"/>
      <c r="E29" s="35"/>
      <c r="F29" s="196"/>
      <c r="G29" s="196"/>
      <c r="H29" s="196"/>
      <c r="I29" s="196"/>
      <c r="J29" s="196"/>
      <c r="K29" s="196"/>
      <c r="L29" s="196"/>
      <c r="M29" s="196"/>
    </row>
    <row r="30" spans="1:13" ht="22.5" customHeight="1">
      <c r="A30" s="116">
        <f t="shared" ref="A30" si="3">B13</f>
        <v>0</v>
      </c>
      <c r="B30" s="34"/>
      <c r="C30" s="34"/>
      <c r="D30" s="34"/>
      <c r="E30" s="34"/>
      <c r="F30" s="195"/>
      <c r="G30" s="195"/>
      <c r="H30" s="195"/>
      <c r="I30" s="195"/>
      <c r="J30" s="195"/>
      <c r="K30" s="195"/>
      <c r="L30" s="195"/>
      <c r="M30" s="195"/>
    </row>
    <row r="31" spans="1:13" ht="22.5" customHeight="1">
      <c r="A31" s="116"/>
      <c r="B31" s="35"/>
      <c r="C31" s="35"/>
      <c r="D31" s="35"/>
      <c r="E31" s="35"/>
      <c r="F31" s="196"/>
      <c r="G31" s="196"/>
      <c r="H31" s="196"/>
      <c r="I31" s="196"/>
      <c r="J31" s="196"/>
      <c r="K31" s="196"/>
      <c r="L31" s="196"/>
      <c r="M31" s="196"/>
    </row>
    <row r="32" spans="1:13">
      <c r="A32" s="36" t="s">
        <v>105</v>
      </c>
    </row>
  </sheetData>
  <sheetProtection algorithmName="SHA-512" hashValue="hHayp8BI7Qymw9u71AFZJ+D8NA8HkwLbHok8jdwSxeUMDvQrFkzhQaFpejRXKDMLRP9J+j68VclVSTTnCY+pMQ==" saltValue="b92eaBazA/F4CNPWDx4r6g==" spinCount="100000" sheet="1" objects="1" scenarios="1" selectLockedCells="1" selectUnlockedCells="1"/>
  <mergeCells count="58">
    <mergeCell ref="F2:M2"/>
    <mergeCell ref="F4:M4"/>
    <mergeCell ref="A5:A6"/>
    <mergeCell ref="B5:B6"/>
    <mergeCell ref="C5:C6"/>
    <mergeCell ref="D5:D6"/>
    <mergeCell ref="E5:E6"/>
    <mergeCell ref="F5:L5"/>
    <mergeCell ref="F6:L6"/>
    <mergeCell ref="F9:L9"/>
    <mergeCell ref="F10:L10"/>
    <mergeCell ref="A7:A8"/>
    <mergeCell ref="B7:B8"/>
    <mergeCell ref="C7:C8"/>
    <mergeCell ref="D7:D8"/>
    <mergeCell ref="E7:E8"/>
    <mergeCell ref="F7:L7"/>
    <mergeCell ref="F8:L8"/>
    <mergeCell ref="A9:A10"/>
    <mergeCell ref="B9:B10"/>
    <mergeCell ref="C9:C10"/>
    <mergeCell ref="D9:D10"/>
    <mergeCell ref="E9:E10"/>
    <mergeCell ref="F13:L13"/>
    <mergeCell ref="F14:L14"/>
    <mergeCell ref="A11:A12"/>
    <mergeCell ref="B11:B12"/>
    <mergeCell ref="C11:C12"/>
    <mergeCell ref="D11:D12"/>
    <mergeCell ref="E11:E12"/>
    <mergeCell ref="F11:L11"/>
    <mergeCell ref="F12:L12"/>
    <mergeCell ref="A13:A14"/>
    <mergeCell ref="B13:B14"/>
    <mergeCell ref="C13:C14"/>
    <mergeCell ref="D13:D14"/>
    <mergeCell ref="E13:E14"/>
    <mergeCell ref="A16:M16"/>
    <mergeCell ref="A19:B19"/>
    <mergeCell ref="A20:A21"/>
    <mergeCell ref="B20:D20"/>
    <mergeCell ref="E20:E21"/>
    <mergeCell ref="F20:M21"/>
    <mergeCell ref="A22:A23"/>
    <mergeCell ref="F22:M22"/>
    <mergeCell ref="F23:M23"/>
    <mergeCell ref="A24:A25"/>
    <mergeCell ref="F24:M24"/>
    <mergeCell ref="F25:M25"/>
    <mergeCell ref="A30:A31"/>
    <mergeCell ref="F30:M30"/>
    <mergeCell ref="F31:M31"/>
    <mergeCell ref="A26:A27"/>
    <mergeCell ref="F26:M26"/>
    <mergeCell ref="F27:M27"/>
    <mergeCell ref="A28:A29"/>
    <mergeCell ref="F28:M28"/>
    <mergeCell ref="F29:M29"/>
  </mergeCells>
  <phoneticPr fontId="1"/>
  <conditionalFormatting sqref="A5:L14">
    <cfRule type="cellIs" dxfId="1" priority="1" operator="equal">
      <formula>""</formula>
    </cfRule>
  </conditionalFormatting>
  <dataValidations count="3">
    <dataValidation type="list" allowBlank="1" showInputMessage="1" showErrorMessage="1" sqref="B22:M22 B24:M24 B26:M26 B28:M28 B30:M30" xr:uid="{1B96C43C-5612-499C-A1E2-BE453249C0A3}">
      <formula1>"〇"</formula1>
    </dataValidation>
    <dataValidation type="list" allowBlank="1" showInputMessage="1" showErrorMessage="1" sqref="D5:D14" xr:uid="{37F320C5-5738-4279-AAFE-879E0660F831}">
      <formula1>"イ,ロ,イ・ロ"</formula1>
    </dataValidation>
    <dataValidation type="list" allowBlank="1" showInputMessage="1" showErrorMessage="1" sqref="C5:C14" xr:uid="{13151394-3D9E-49AA-A940-CAB3040484A7}">
      <formula1>"①,②,③,①・②,①・③,②・③,①・②・③"</formula1>
    </dataValidation>
  </dataValidations>
  <pageMargins left="0.70866141732283472" right="0.70866141732283472" top="0.78740157480314965" bottom="0.74803149606299213" header="0.31496062992125984" footer="0.31496062992125984"/>
  <pageSetup paperSize="9" scale="84" fitToHeight="0"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0D60E-F03D-4101-846F-B204EF29DE28}">
  <sheetPr>
    <tabColor rgb="FFFF0000"/>
    <pageSetUpPr fitToPage="1"/>
  </sheetPr>
  <dimension ref="A1:R18"/>
  <sheetViews>
    <sheetView view="pageBreakPreview" zoomScaleNormal="100" zoomScaleSheetLayoutView="100" workbookViewId="0">
      <selection activeCell="I16" sqref="I16"/>
    </sheetView>
  </sheetViews>
  <sheetFormatPr defaultRowHeight="13.5"/>
  <cols>
    <col min="1" max="1" width="2.25" style="41" customWidth="1"/>
    <col min="2" max="3" width="8.625" style="41" customWidth="1"/>
    <col min="4" max="4" width="3.875" style="41" customWidth="1"/>
    <col min="5" max="5" width="3" style="41" bestFit="1" customWidth="1"/>
    <col min="6" max="6" width="8.625" style="41" customWidth="1"/>
    <col min="7" max="7" width="3.875" style="41" customWidth="1"/>
    <col min="8" max="8" width="3" style="41" bestFit="1" customWidth="1"/>
    <col min="9" max="9" width="8.625" style="41" customWidth="1"/>
    <col min="10" max="10" width="3.875" style="41" customWidth="1"/>
    <col min="11" max="12" width="6.25" style="41" customWidth="1"/>
    <col min="13" max="13" width="3.875" style="41" customWidth="1"/>
    <col min="14" max="15" width="6.25" style="41" customWidth="1"/>
    <col min="16" max="16" width="3.875" style="41" customWidth="1"/>
    <col min="17" max="17" width="3.5" style="41" customWidth="1"/>
    <col min="18" max="259" width="9" style="41"/>
    <col min="260" max="260" width="2.25" style="41" customWidth="1"/>
    <col min="261" max="261" width="12.625" style="41" customWidth="1"/>
    <col min="262" max="262" width="8.625" style="41" customWidth="1"/>
    <col min="263" max="263" width="3.875" style="41" customWidth="1"/>
    <col min="264" max="264" width="3" style="41" bestFit="1" customWidth="1"/>
    <col min="265" max="265" width="8.625" style="41" customWidth="1"/>
    <col min="266" max="266" width="3.875" style="41" customWidth="1"/>
    <col min="267" max="267" width="3" style="41" bestFit="1" customWidth="1"/>
    <col min="268" max="268" width="8.625" style="41" customWidth="1"/>
    <col min="269" max="269" width="3.875" style="41" customWidth="1"/>
    <col min="270" max="270" width="6.25" style="41" customWidth="1"/>
    <col min="271" max="271" width="10.125" style="41" customWidth="1"/>
    <col min="272" max="272" width="3.875" style="41" customWidth="1"/>
    <col min="273" max="273" width="3.5" style="41" customWidth="1"/>
    <col min="274" max="515" width="9" style="41"/>
    <col min="516" max="516" width="2.25" style="41" customWidth="1"/>
    <col min="517" max="517" width="12.625" style="41" customWidth="1"/>
    <col min="518" max="518" width="8.625" style="41" customWidth="1"/>
    <col min="519" max="519" width="3.875" style="41" customWidth="1"/>
    <col min="520" max="520" width="3" style="41" bestFit="1" customWidth="1"/>
    <col min="521" max="521" width="8.625" style="41" customWidth="1"/>
    <col min="522" max="522" width="3.875" style="41" customWidth="1"/>
    <col min="523" max="523" width="3" style="41" bestFit="1" customWidth="1"/>
    <col min="524" max="524" width="8.625" style="41" customWidth="1"/>
    <col min="525" max="525" width="3.875" style="41" customWidth="1"/>
    <col min="526" max="526" width="6.25" style="41" customWidth="1"/>
    <col min="527" max="527" width="10.125" style="41" customWidth="1"/>
    <col min="528" max="528" width="3.875" style="41" customWidth="1"/>
    <col min="529" max="529" width="3.5" style="41" customWidth="1"/>
    <col min="530" max="771" width="9" style="41"/>
    <col min="772" max="772" width="2.25" style="41" customWidth="1"/>
    <col min="773" max="773" width="12.625" style="41" customWidth="1"/>
    <col min="774" max="774" width="8.625" style="41" customWidth="1"/>
    <col min="775" max="775" width="3.875" style="41" customWidth="1"/>
    <col min="776" max="776" width="3" style="41" bestFit="1" customWidth="1"/>
    <col min="777" max="777" width="8.625" style="41" customWidth="1"/>
    <col min="778" max="778" width="3.875" style="41" customWidth="1"/>
    <col min="779" max="779" width="3" style="41" bestFit="1" customWidth="1"/>
    <col min="780" max="780" width="8.625" style="41" customWidth="1"/>
    <col min="781" max="781" width="3.875" style="41" customWidth="1"/>
    <col min="782" max="782" width="6.25" style="41" customWidth="1"/>
    <col min="783" max="783" width="10.125" style="41" customWidth="1"/>
    <col min="784" max="784" width="3.875" style="41" customWidth="1"/>
    <col min="785" max="785" width="3.5" style="41" customWidth="1"/>
    <col min="786" max="1027" width="9" style="41"/>
    <col min="1028" max="1028" width="2.25" style="41" customWidth="1"/>
    <col min="1029" max="1029" width="12.625" style="41" customWidth="1"/>
    <col min="1030" max="1030" width="8.625" style="41" customWidth="1"/>
    <col min="1031" max="1031" width="3.875" style="41" customWidth="1"/>
    <col min="1032" max="1032" width="3" style="41" bestFit="1" customWidth="1"/>
    <col min="1033" max="1033" width="8.625" style="41" customWidth="1"/>
    <col min="1034" max="1034" width="3.875" style="41" customWidth="1"/>
    <col min="1035" max="1035" width="3" style="41" bestFit="1" customWidth="1"/>
    <col min="1036" max="1036" width="8.625" style="41" customWidth="1"/>
    <col min="1037" max="1037" width="3.875" style="41" customWidth="1"/>
    <col min="1038" max="1038" width="6.25" style="41" customWidth="1"/>
    <col min="1039" max="1039" width="10.125" style="41" customWidth="1"/>
    <col min="1040" max="1040" width="3.875" style="41" customWidth="1"/>
    <col min="1041" max="1041" width="3.5" style="41" customWidth="1"/>
    <col min="1042" max="1283" width="9" style="41"/>
    <col min="1284" max="1284" width="2.25" style="41" customWidth="1"/>
    <col min="1285" max="1285" width="12.625" style="41" customWidth="1"/>
    <col min="1286" max="1286" width="8.625" style="41" customWidth="1"/>
    <col min="1287" max="1287" width="3.875" style="41" customWidth="1"/>
    <col min="1288" max="1288" width="3" style="41" bestFit="1" customWidth="1"/>
    <col min="1289" max="1289" width="8.625" style="41" customWidth="1"/>
    <col min="1290" max="1290" width="3.875" style="41" customWidth="1"/>
    <col min="1291" max="1291" width="3" style="41" bestFit="1" customWidth="1"/>
    <col min="1292" max="1292" width="8.625" style="41" customWidth="1"/>
    <col min="1293" max="1293" width="3.875" style="41" customWidth="1"/>
    <col min="1294" max="1294" width="6.25" style="41" customWidth="1"/>
    <col min="1295" max="1295" width="10.125" style="41" customWidth="1"/>
    <col min="1296" max="1296" width="3.875" style="41" customWidth="1"/>
    <col min="1297" max="1297" width="3.5" style="41" customWidth="1"/>
    <col min="1298" max="1539" width="9" style="41"/>
    <col min="1540" max="1540" width="2.25" style="41" customWidth="1"/>
    <col min="1541" max="1541" width="12.625" style="41" customWidth="1"/>
    <col min="1542" max="1542" width="8.625" style="41" customWidth="1"/>
    <col min="1543" max="1543" width="3.875" style="41" customWidth="1"/>
    <col min="1544" max="1544" width="3" style="41" bestFit="1" customWidth="1"/>
    <col min="1545" max="1545" width="8.625" style="41" customWidth="1"/>
    <col min="1546" max="1546" width="3.875" style="41" customWidth="1"/>
    <col min="1547" max="1547" width="3" style="41" bestFit="1" customWidth="1"/>
    <col min="1548" max="1548" width="8.625" style="41" customWidth="1"/>
    <col min="1549" max="1549" width="3.875" style="41" customWidth="1"/>
    <col min="1550" max="1550" width="6.25" style="41" customWidth="1"/>
    <col min="1551" max="1551" width="10.125" style="41" customWidth="1"/>
    <col min="1552" max="1552" width="3.875" style="41" customWidth="1"/>
    <col min="1553" max="1553" width="3.5" style="41" customWidth="1"/>
    <col min="1554" max="1795" width="9" style="41"/>
    <col min="1796" max="1796" width="2.25" style="41" customWidth="1"/>
    <col min="1797" max="1797" width="12.625" style="41" customWidth="1"/>
    <col min="1798" max="1798" width="8.625" style="41" customWidth="1"/>
    <col min="1799" max="1799" width="3.875" style="41" customWidth="1"/>
    <col min="1800" max="1800" width="3" style="41" bestFit="1" customWidth="1"/>
    <col min="1801" max="1801" width="8.625" style="41" customWidth="1"/>
    <col min="1802" max="1802" width="3.875" style="41" customWidth="1"/>
    <col min="1803" max="1803" width="3" style="41" bestFit="1" customWidth="1"/>
    <col min="1804" max="1804" width="8.625" style="41" customWidth="1"/>
    <col min="1805" max="1805" width="3.875" style="41" customWidth="1"/>
    <col min="1806" max="1806" width="6.25" style="41" customWidth="1"/>
    <col min="1807" max="1807" width="10.125" style="41" customWidth="1"/>
    <col min="1808" max="1808" width="3.875" style="41" customWidth="1"/>
    <col min="1809" max="1809" width="3.5" style="41" customWidth="1"/>
    <col min="1810" max="2051" width="9" style="41"/>
    <col min="2052" max="2052" width="2.25" style="41" customWidth="1"/>
    <col min="2053" max="2053" width="12.625" style="41" customWidth="1"/>
    <col min="2054" max="2054" width="8.625" style="41" customWidth="1"/>
    <col min="2055" max="2055" width="3.875" style="41" customWidth="1"/>
    <col min="2056" max="2056" width="3" style="41" bestFit="1" customWidth="1"/>
    <col min="2057" max="2057" width="8.625" style="41" customWidth="1"/>
    <col min="2058" max="2058" width="3.875" style="41" customWidth="1"/>
    <col min="2059" max="2059" width="3" style="41" bestFit="1" customWidth="1"/>
    <col min="2060" max="2060" width="8.625" style="41" customWidth="1"/>
    <col min="2061" max="2061" width="3.875" style="41" customWidth="1"/>
    <col min="2062" max="2062" width="6.25" style="41" customWidth="1"/>
    <col min="2063" max="2063" width="10.125" style="41" customWidth="1"/>
    <col min="2064" max="2064" width="3.875" style="41" customWidth="1"/>
    <col min="2065" max="2065" width="3.5" style="41" customWidth="1"/>
    <col min="2066" max="2307" width="9" style="41"/>
    <col min="2308" max="2308" width="2.25" style="41" customWidth="1"/>
    <col min="2309" max="2309" width="12.625" style="41" customWidth="1"/>
    <col min="2310" max="2310" width="8.625" style="41" customWidth="1"/>
    <col min="2311" max="2311" width="3.875" style="41" customWidth="1"/>
    <col min="2312" max="2312" width="3" style="41" bestFit="1" customWidth="1"/>
    <col min="2313" max="2313" width="8.625" style="41" customWidth="1"/>
    <col min="2314" max="2314" width="3.875" style="41" customWidth="1"/>
    <col min="2315" max="2315" width="3" style="41" bestFit="1" customWidth="1"/>
    <col min="2316" max="2316" width="8.625" style="41" customWidth="1"/>
    <col min="2317" max="2317" width="3.875" style="41" customWidth="1"/>
    <col min="2318" max="2318" width="6.25" style="41" customWidth="1"/>
    <col min="2319" max="2319" width="10.125" style="41" customWidth="1"/>
    <col min="2320" max="2320" width="3.875" style="41" customWidth="1"/>
    <col min="2321" max="2321" width="3.5" style="41" customWidth="1"/>
    <col min="2322" max="2563" width="9" style="41"/>
    <col min="2564" max="2564" width="2.25" style="41" customWidth="1"/>
    <col min="2565" max="2565" width="12.625" style="41" customWidth="1"/>
    <col min="2566" max="2566" width="8.625" style="41" customWidth="1"/>
    <col min="2567" max="2567" width="3.875" style="41" customWidth="1"/>
    <col min="2568" max="2568" width="3" style="41" bestFit="1" customWidth="1"/>
    <col min="2569" max="2569" width="8.625" style="41" customWidth="1"/>
    <col min="2570" max="2570" width="3.875" style="41" customWidth="1"/>
    <col min="2571" max="2571" width="3" style="41" bestFit="1" customWidth="1"/>
    <col min="2572" max="2572" width="8.625" style="41" customWidth="1"/>
    <col min="2573" max="2573" width="3.875" style="41" customWidth="1"/>
    <col min="2574" max="2574" width="6.25" style="41" customWidth="1"/>
    <col min="2575" max="2575" width="10.125" style="41" customWidth="1"/>
    <col min="2576" max="2576" width="3.875" style="41" customWidth="1"/>
    <col min="2577" max="2577" width="3.5" style="41" customWidth="1"/>
    <col min="2578" max="2819" width="9" style="41"/>
    <col min="2820" max="2820" width="2.25" style="41" customWidth="1"/>
    <col min="2821" max="2821" width="12.625" style="41" customWidth="1"/>
    <col min="2822" max="2822" width="8.625" style="41" customWidth="1"/>
    <col min="2823" max="2823" width="3.875" style="41" customWidth="1"/>
    <col min="2824" max="2824" width="3" style="41" bestFit="1" customWidth="1"/>
    <col min="2825" max="2825" width="8.625" style="41" customWidth="1"/>
    <col min="2826" max="2826" width="3.875" style="41" customWidth="1"/>
    <col min="2827" max="2827" width="3" style="41" bestFit="1" customWidth="1"/>
    <col min="2828" max="2828" width="8.625" style="41" customWidth="1"/>
    <col min="2829" max="2829" width="3.875" style="41" customWidth="1"/>
    <col min="2830" max="2830" width="6.25" style="41" customWidth="1"/>
    <col min="2831" max="2831" width="10.125" style="41" customWidth="1"/>
    <col min="2832" max="2832" width="3.875" style="41" customWidth="1"/>
    <col min="2833" max="2833" width="3.5" style="41" customWidth="1"/>
    <col min="2834" max="3075" width="9" style="41"/>
    <col min="3076" max="3076" width="2.25" style="41" customWidth="1"/>
    <col min="3077" max="3077" width="12.625" style="41" customWidth="1"/>
    <col min="3078" max="3078" width="8.625" style="41" customWidth="1"/>
    <col min="3079" max="3079" width="3.875" style="41" customWidth="1"/>
    <col min="3080" max="3080" width="3" style="41" bestFit="1" customWidth="1"/>
    <col min="3081" max="3081" width="8.625" style="41" customWidth="1"/>
    <col min="3082" max="3082" width="3.875" style="41" customWidth="1"/>
    <col min="3083" max="3083" width="3" style="41" bestFit="1" customWidth="1"/>
    <col min="3084" max="3084" width="8.625" style="41" customWidth="1"/>
    <col min="3085" max="3085" width="3.875" style="41" customWidth="1"/>
    <col min="3086" max="3086" width="6.25" style="41" customWidth="1"/>
    <col min="3087" max="3087" width="10.125" style="41" customWidth="1"/>
    <col min="3088" max="3088" width="3.875" style="41" customWidth="1"/>
    <col min="3089" max="3089" width="3.5" style="41" customWidth="1"/>
    <col min="3090" max="3331" width="9" style="41"/>
    <col min="3332" max="3332" width="2.25" style="41" customWidth="1"/>
    <col min="3333" max="3333" width="12.625" style="41" customWidth="1"/>
    <col min="3334" max="3334" width="8.625" style="41" customWidth="1"/>
    <col min="3335" max="3335" width="3.875" style="41" customWidth="1"/>
    <col min="3336" max="3336" width="3" style="41" bestFit="1" customWidth="1"/>
    <col min="3337" max="3337" width="8.625" style="41" customWidth="1"/>
    <col min="3338" max="3338" width="3.875" style="41" customWidth="1"/>
    <col min="3339" max="3339" width="3" style="41" bestFit="1" customWidth="1"/>
    <col min="3340" max="3340" width="8.625" style="41" customWidth="1"/>
    <col min="3341" max="3341" width="3.875" style="41" customWidth="1"/>
    <col min="3342" max="3342" width="6.25" style="41" customWidth="1"/>
    <col min="3343" max="3343" width="10.125" style="41" customWidth="1"/>
    <col min="3344" max="3344" width="3.875" style="41" customWidth="1"/>
    <col min="3345" max="3345" width="3.5" style="41" customWidth="1"/>
    <col min="3346" max="3587" width="9" style="41"/>
    <col min="3588" max="3588" width="2.25" style="41" customWidth="1"/>
    <col min="3589" max="3589" width="12.625" style="41" customWidth="1"/>
    <col min="3590" max="3590" width="8.625" style="41" customWidth="1"/>
    <col min="3591" max="3591" width="3.875" style="41" customWidth="1"/>
    <col min="3592" max="3592" width="3" style="41" bestFit="1" customWidth="1"/>
    <col min="3593" max="3593" width="8.625" style="41" customWidth="1"/>
    <col min="3594" max="3594" width="3.875" style="41" customWidth="1"/>
    <col min="3595" max="3595" width="3" style="41" bestFit="1" customWidth="1"/>
    <col min="3596" max="3596" width="8.625" style="41" customWidth="1"/>
    <col min="3597" max="3597" width="3.875" style="41" customWidth="1"/>
    <col min="3598" max="3598" width="6.25" style="41" customWidth="1"/>
    <col min="3599" max="3599" width="10.125" style="41" customWidth="1"/>
    <col min="3600" max="3600" width="3.875" style="41" customWidth="1"/>
    <col min="3601" max="3601" width="3.5" style="41" customWidth="1"/>
    <col min="3602" max="3843" width="9" style="41"/>
    <col min="3844" max="3844" width="2.25" style="41" customWidth="1"/>
    <col min="3845" max="3845" width="12.625" style="41" customWidth="1"/>
    <col min="3846" max="3846" width="8.625" style="41" customWidth="1"/>
    <col min="3847" max="3847" width="3.875" style="41" customWidth="1"/>
    <col min="3848" max="3848" width="3" style="41" bestFit="1" customWidth="1"/>
    <col min="3849" max="3849" width="8.625" style="41" customWidth="1"/>
    <col min="3850" max="3850" width="3.875" style="41" customWidth="1"/>
    <col min="3851" max="3851" width="3" style="41" bestFit="1" customWidth="1"/>
    <col min="3852" max="3852" width="8.625" style="41" customWidth="1"/>
    <col min="3853" max="3853" width="3.875" style="41" customWidth="1"/>
    <col min="3854" max="3854" width="6.25" style="41" customWidth="1"/>
    <col min="3855" max="3855" width="10.125" style="41" customWidth="1"/>
    <col min="3856" max="3856" width="3.875" style="41" customWidth="1"/>
    <col min="3857" max="3857" width="3.5" style="41" customWidth="1"/>
    <col min="3858" max="4099" width="9" style="41"/>
    <col min="4100" max="4100" width="2.25" style="41" customWidth="1"/>
    <col min="4101" max="4101" width="12.625" style="41" customWidth="1"/>
    <col min="4102" max="4102" width="8.625" style="41" customWidth="1"/>
    <col min="4103" max="4103" width="3.875" style="41" customWidth="1"/>
    <col min="4104" max="4104" width="3" style="41" bestFit="1" customWidth="1"/>
    <col min="4105" max="4105" width="8.625" style="41" customWidth="1"/>
    <col min="4106" max="4106" width="3.875" style="41" customWidth="1"/>
    <col min="4107" max="4107" width="3" style="41" bestFit="1" customWidth="1"/>
    <col min="4108" max="4108" width="8.625" style="41" customWidth="1"/>
    <col min="4109" max="4109" width="3.875" style="41" customWidth="1"/>
    <col min="4110" max="4110" width="6.25" style="41" customWidth="1"/>
    <col min="4111" max="4111" width="10.125" style="41" customWidth="1"/>
    <col min="4112" max="4112" width="3.875" style="41" customWidth="1"/>
    <col min="4113" max="4113" width="3.5" style="41" customWidth="1"/>
    <col min="4114" max="4355" width="9" style="41"/>
    <col min="4356" max="4356" width="2.25" style="41" customWidth="1"/>
    <col min="4357" max="4357" width="12.625" style="41" customWidth="1"/>
    <col min="4358" max="4358" width="8.625" style="41" customWidth="1"/>
    <col min="4359" max="4359" width="3.875" style="41" customWidth="1"/>
    <col min="4360" max="4360" width="3" style="41" bestFit="1" customWidth="1"/>
    <col min="4361" max="4361" width="8.625" style="41" customWidth="1"/>
    <col min="4362" max="4362" width="3.875" style="41" customWidth="1"/>
    <col min="4363" max="4363" width="3" style="41" bestFit="1" customWidth="1"/>
    <col min="4364" max="4364" width="8.625" style="41" customWidth="1"/>
    <col min="4365" max="4365" width="3.875" style="41" customWidth="1"/>
    <col min="4366" max="4366" width="6.25" style="41" customWidth="1"/>
    <col min="4367" max="4367" width="10.125" style="41" customWidth="1"/>
    <col min="4368" max="4368" width="3.875" style="41" customWidth="1"/>
    <col min="4369" max="4369" width="3.5" style="41" customWidth="1"/>
    <col min="4370" max="4611" width="9" style="41"/>
    <col min="4612" max="4612" width="2.25" style="41" customWidth="1"/>
    <col min="4613" max="4613" width="12.625" style="41" customWidth="1"/>
    <col min="4614" max="4614" width="8.625" style="41" customWidth="1"/>
    <col min="4615" max="4615" width="3.875" style="41" customWidth="1"/>
    <col min="4616" max="4616" width="3" style="41" bestFit="1" customWidth="1"/>
    <col min="4617" max="4617" width="8.625" style="41" customWidth="1"/>
    <col min="4618" max="4618" width="3.875" style="41" customWidth="1"/>
    <col min="4619" max="4619" width="3" style="41" bestFit="1" customWidth="1"/>
    <col min="4620" max="4620" width="8.625" style="41" customWidth="1"/>
    <col min="4621" max="4621" width="3.875" style="41" customWidth="1"/>
    <col min="4622" max="4622" width="6.25" style="41" customWidth="1"/>
    <col min="4623" max="4623" width="10.125" style="41" customWidth="1"/>
    <col min="4624" max="4624" width="3.875" style="41" customWidth="1"/>
    <col min="4625" max="4625" width="3.5" style="41" customWidth="1"/>
    <col min="4626" max="4867" width="9" style="41"/>
    <col min="4868" max="4868" width="2.25" style="41" customWidth="1"/>
    <col min="4869" max="4869" width="12.625" style="41" customWidth="1"/>
    <col min="4870" max="4870" width="8.625" style="41" customWidth="1"/>
    <col min="4871" max="4871" width="3.875" style="41" customWidth="1"/>
    <col min="4872" max="4872" width="3" style="41" bestFit="1" customWidth="1"/>
    <col min="4873" max="4873" width="8.625" style="41" customWidth="1"/>
    <col min="4874" max="4874" width="3.875" style="41" customWidth="1"/>
    <col min="4875" max="4875" width="3" style="41" bestFit="1" customWidth="1"/>
    <col min="4876" max="4876" width="8.625" style="41" customWidth="1"/>
    <col min="4877" max="4877" width="3.875" style="41" customWidth="1"/>
    <col min="4878" max="4878" width="6.25" style="41" customWidth="1"/>
    <col min="4879" max="4879" width="10.125" style="41" customWidth="1"/>
    <col min="4880" max="4880" width="3.875" style="41" customWidth="1"/>
    <col min="4881" max="4881" width="3.5" style="41" customWidth="1"/>
    <col min="4882" max="5123" width="9" style="41"/>
    <col min="5124" max="5124" width="2.25" style="41" customWidth="1"/>
    <col min="5125" max="5125" width="12.625" style="41" customWidth="1"/>
    <col min="5126" max="5126" width="8.625" style="41" customWidth="1"/>
    <col min="5127" max="5127" width="3.875" style="41" customWidth="1"/>
    <col min="5128" max="5128" width="3" style="41" bestFit="1" customWidth="1"/>
    <col min="5129" max="5129" width="8.625" style="41" customWidth="1"/>
    <col min="5130" max="5130" width="3.875" style="41" customWidth="1"/>
    <col min="5131" max="5131" width="3" style="41" bestFit="1" customWidth="1"/>
    <col min="5132" max="5132" width="8.625" style="41" customWidth="1"/>
    <col min="5133" max="5133" width="3.875" style="41" customWidth="1"/>
    <col min="5134" max="5134" width="6.25" style="41" customWidth="1"/>
    <col min="5135" max="5135" width="10.125" style="41" customWidth="1"/>
    <col min="5136" max="5136" width="3.875" style="41" customWidth="1"/>
    <col min="5137" max="5137" width="3.5" style="41" customWidth="1"/>
    <col min="5138" max="5379" width="9" style="41"/>
    <col min="5380" max="5380" width="2.25" style="41" customWidth="1"/>
    <col min="5381" max="5381" width="12.625" style="41" customWidth="1"/>
    <col min="5382" max="5382" width="8.625" style="41" customWidth="1"/>
    <col min="5383" max="5383" width="3.875" style="41" customWidth="1"/>
    <col min="5384" max="5384" width="3" style="41" bestFit="1" customWidth="1"/>
    <col min="5385" max="5385" width="8.625" style="41" customWidth="1"/>
    <col min="5386" max="5386" width="3.875" style="41" customWidth="1"/>
    <col min="5387" max="5387" width="3" style="41" bestFit="1" customWidth="1"/>
    <col min="5388" max="5388" width="8.625" style="41" customWidth="1"/>
    <col min="5389" max="5389" width="3.875" style="41" customWidth="1"/>
    <col min="5390" max="5390" width="6.25" style="41" customWidth="1"/>
    <col min="5391" max="5391" width="10.125" style="41" customWidth="1"/>
    <col min="5392" max="5392" width="3.875" style="41" customWidth="1"/>
    <col min="5393" max="5393" width="3.5" style="41" customWidth="1"/>
    <col min="5394" max="5635" width="9" style="41"/>
    <col min="5636" max="5636" width="2.25" style="41" customWidth="1"/>
    <col min="5637" max="5637" width="12.625" style="41" customWidth="1"/>
    <col min="5638" max="5638" width="8.625" style="41" customWidth="1"/>
    <col min="5639" max="5639" width="3.875" style="41" customWidth="1"/>
    <col min="5640" max="5640" width="3" style="41" bestFit="1" customWidth="1"/>
    <col min="5641" max="5641" width="8.625" style="41" customWidth="1"/>
    <col min="5642" max="5642" width="3.875" style="41" customWidth="1"/>
    <col min="5643" max="5643" width="3" style="41" bestFit="1" customWidth="1"/>
    <col min="5644" max="5644" width="8.625" style="41" customWidth="1"/>
    <col min="5645" max="5645" width="3.875" style="41" customWidth="1"/>
    <col min="5646" max="5646" width="6.25" style="41" customWidth="1"/>
    <col min="5647" max="5647" width="10.125" style="41" customWidth="1"/>
    <col min="5648" max="5648" width="3.875" style="41" customWidth="1"/>
    <col min="5649" max="5649" width="3.5" style="41" customWidth="1"/>
    <col min="5650" max="5891" width="9" style="41"/>
    <col min="5892" max="5892" width="2.25" style="41" customWidth="1"/>
    <col min="5893" max="5893" width="12.625" style="41" customWidth="1"/>
    <col min="5894" max="5894" width="8.625" style="41" customWidth="1"/>
    <col min="5895" max="5895" width="3.875" style="41" customWidth="1"/>
    <col min="5896" max="5896" width="3" style="41" bestFit="1" customWidth="1"/>
    <col min="5897" max="5897" width="8.625" style="41" customWidth="1"/>
    <col min="5898" max="5898" width="3.875" style="41" customWidth="1"/>
    <col min="5899" max="5899" width="3" style="41" bestFit="1" customWidth="1"/>
    <col min="5900" max="5900" width="8.625" style="41" customWidth="1"/>
    <col min="5901" max="5901" width="3.875" style="41" customWidth="1"/>
    <col min="5902" max="5902" width="6.25" style="41" customWidth="1"/>
    <col min="5903" max="5903" width="10.125" style="41" customWidth="1"/>
    <col min="5904" max="5904" width="3.875" style="41" customWidth="1"/>
    <col min="5905" max="5905" width="3.5" style="41" customWidth="1"/>
    <col min="5906" max="6147" width="9" style="41"/>
    <col min="6148" max="6148" width="2.25" style="41" customWidth="1"/>
    <col min="6149" max="6149" width="12.625" style="41" customWidth="1"/>
    <col min="6150" max="6150" width="8.625" style="41" customWidth="1"/>
    <col min="6151" max="6151" width="3.875" style="41" customWidth="1"/>
    <col min="6152" max="6152" width="3" style="41" bestFit="1" customWidth="1"/>
    <col min="6153" max="6153" width="8.625" style="41" customWidth="1"/>
    <col min="6154" max="6154" width="3.875" style="41" customWidth="1"/>
    <col min="6155" max="6155" width="3" style="41" bestFit="1" customWidth="1"/>
    <col min="6156" max="6156" width="8.625" style="41" customWidth="1"/>
    <col min="6157" max="6157" width="3.875" style="41" customWidth="1"/>
    <col min="6158" max="6158" width="6.25" style="41" customWidth="1"/>
    <col min="6159" max="6159" width="10.125" style="41" customWidth="1"/>
    <col min="6160" max="6160" width="3.875" style="41" customWidth="1"/>
    <col min="6161" max="6161" width="3.5" style="41" customWidth="1"/>
    <col min="6162" max="6403" width="9" style="41"/>
    <col min="6404" max="6404" width="2.25" style="41" customWidth="1"/>
    <col min="6405" max="6405" width="12.625" style="41" customWidth="1"/>
    <col min="6406" max="6406" width="8.625" style="41" customWidth="1"/>
    <col min="6407" max="6407" width="3.875" style="41" customWidth="1"/>
    <col min="6408" max="6408" width="3" style="41" bestFit="1" customWidth="1"/>
    <col min="6409" max="6409" width="8.625" style="41" customWidth="1"/>
    <col min="6410" max="6410" width="3.875" style="41" customWidth="1"/>
    <col min="6411" max="6411" width="3" style="41" bestFit="1" customWidth="1"/>
    <col min="6412" max="6412" width="8.625" style="41" customWidth="1"/>
    <col min="6413" max="6413" width="3.875" style="41" customWidth="1"/>
    <col min="6414" max="6414" width="6.25" style="41" customWidth="1"/>
    <col min="6415" max="6415" width="10.125" style="41" customWidth="1"/>
    <col min="6416" max="6416" width="3.875" style="41" customWidth="1"/>
    <col min="6417" max="6417" width="3.5" style="41" customWidth="1"/>
    <col min="6418" max="6659" width="9" style="41"/>
    <col min="6660" max="6660" width="2.25" style="41" customWidth="1"/>
    <col min="6661" max="6661" width="12.625" style="41" customWidth="1"/>
    <col min="6662" max="6662" width="8.625" style="41" customWidth="1"/>
    <col min="6663" max="6663" width="3.875" style="41" customWidth="1"/>
    <col min="6664" max="6664" width="3" style="41" bestFit="1" customWidth="1"/>
    <col min="6665" max="6665" width="8.625" style="41" customWidth="1"/>
    <col min="6666" max="6666" width="3.875" style="41" customWidth="1"/>
    <col min="6667" max="6667" width="3" style="41" bestFit="1" customWidth="1"/>
    <col min="6668" max="6668" width="8.625" style="41" customWidth="1"/>
    <col min="6669" max="6669" width="3.875" style="41" customWidth="1"/>
    <col min="6670" max="6670" width="6.25" style="41" customWidth="1"/>
    <col min="6671" max="6671" width="10.125" style="41" customWidth="1"/>
    <col min="6672" max="6672" width="3.875" style="41" customWidth="1"/>
    <col min="6673" max="6673" width="3.5" style="41" customWidth="1"/>
    <col min="6674" max="6915" width="9" style="41"/>
    <col min="6916" max="6916" width="2.25" style="41" customWidth="1"/>
    <col min="6917" max="6917" width="12.625" style="41" customWidth="1"/>
    <col min="6918" max="6918" width="8.625" style="41" customWidth="1"/>
    <col min="6919" max="6919" width="3.875" style="41" customWidth="1"/>
    <col min="6920" max="6920" width="3" style="41" bestFit="1" customWidth="1"/>
    <col min="6921" max="6921" width="8.625" style="41" customWidth="1"/>
    <col min="6922" max="6922" width="3.875" style="41" customWidth="1"/>
    <col min="6923" max="6923" width="3" style="41" bestFit="1" customWidth="1"/>
    <col min="6924" max="6924" width="8.625" style="41" customWidth="1"/>
    <col min="6925" max="6925" width="3.875" style="41" customWidth="1"/>
    <col min="6926" max="6926" width="6.25" style="41" customWidth="1"/>
    <col min="6927" max="6927" width="10.125" style="41" customWidth="1"/>
    <col min="6928" max="6928" width="3.875" style="41" customWidth="1"/>
    <col min="6929" max="6929" width="3.5" style="41" customWidth="1"/>
    <col min="6930" max="7171" width="9" style="41"/>
    <col min="7172" max="7172" width="2.25" style="41" customWidth="1"/>
    <col min="7173" max="7173" width="12.625" style="41" customWidth="1"/>
    <col min="7174" max="7174" width="8.625" style="41" customWidth="1"/>
    <col min="7175" max="7175" width="3.875" style="41" customWidth="1"/>
    <col min="7176" max="7176" width="3" style="41" bestFit="1" customWidth="1"/>
    <col min="7177" max="7177" width="8.625" style="41" customWidth="1"/>
    <col min="7178" max="7178" width="3.875" style="41" customWidth="1"/>
    <col min="7179" max="7179" width="3" style="41" bestFit="1" customWidth="1"/>
    <col min="7180" max="7180" width="8.625" style="41" customWidth="1"/>
    <col min="7181" max="7181" width="3.875" style="41" customWidth="1"/>
    <col min="7182" max="7182" width="6.25" style="41" customWidth="1"/>
    <col min="7183" max="7183" width="10.125" style="41" customWidth="1"/>
    <col min="7184" max="7184" width="3.875" style="41" customWidth="1"/>
    <col min="7185" max="7185" width="3.5" style="41" customWidth="1"/>
    <col min="7186" max="7427" width="9" style="41"/>
    <col min="7428" max="7428" width="2.25" style="41" customWidth="1"/>
    <col min="7429" max="7429" width="12.625" style="41" customWidth="1"/>
    <col min="7430" max="7430" width="8.625" style="41" customWidth="1"/>
    <col min="7431" max="7431" width="3.875" style="41" customWidth="1"/>
    <col min="7432" max="7432" width="3" style="41" bestFit="1" customWidth="1"/>
    <col min="7433" max="7433" width="8.625" style="41" customWidth="1"/>
    <col min="7434" max="7434" width="3.875" style="41" customWidth="1"/>
    <col min="7435" max="7435" width="3" style="41" bestFit="1" customWidth="1"/>
    <col min="7436" max="7436" width="8.625" style="41" customWidth="1"/>
    <col min="7437" max="7437" width="3.875" style="41" customWidth="1"/>
    <col min="7438" max="7438" width="6.25" style="41" customWidth="1"/>
    <col min="7439" max="7439" width="10.125" style="41" customWidth="1"/>
    <col min="7440" max="7440" width="3.875" style="41" customWidth="1"/>
    <col min="7441" max="7441" width="3.5" style="41" customWidth="1"/>
    <col min="7442" max="7683" width="9" style="41"/>
    <col min="7684" max="7684" width="2.25" style="41" customWidth="1"/>
    <col min="7685" max="7685" width="12.625" style="41" customWidth="1"/>
    <col min="7686" max="7686" width="8.625" style="41" customWidth="1"/>
    <col min="7687" max="7687" width="3.875" style="41" customWidth="1"/>
    <col min="7688" max="7688" width="3" style="41" bestFit="1" customWidth="1"/>
    <col min="7689" max="7689" width="8.625" style="41" customWidth="1"/>
    <col min="7690" max="7690" width="3.875" style="41" customWidth="1"/>
    <col min="7691" max="7691" width="3" style="41" bestFit="1" customWidth="1"/>
    <col min="7692" max="7692" width="8.625" style="41" customWidth="1"/>
    <col min="7693" max="7693" width="3.875" style="41" customWidth="1"/>
    <col min="7694" max="7694" width="6.25" style="41" customWidth="1"/>
    <col min="7695" max="7695" width="10.125" style="41" customWidth="1"/>
    <col min="7696" max="7696" width="3.875" style="41" customWidth="1"/>
    <col min="7697" max="7697" width="3.5" style="41" customWidth="1"/>
    <col min="7698" max="7939" width="9" style="41"/>
    <col min="7940" max="7940" width="2.25" style="41" customWidth="1"/>
    <col min="7941" max="7941" width="12.625" style="41" customWidth="1"/>
    <col min="7942" max="7942" width="8.625" style="41" customWidth="1"/>
    <col min="7943" max="7943" width="3.875" style="41" customWidth="1"/>
    <col min="7944" max="7944" width="3" style="41" bestFit="1" customWidth="1"/>
    <col min="7945" max="7945" width="8.625" style="41" customWidth="1"/>
    <col min="7946" max="7946" width="3.875" style="41" customWidth="1"/>
    <col min="7947" max="7947" width="3" style="41" bestFit="1" customWidth="1"/>
    <col min="7948" max="7948" width="8.625" style="41" customWidth="1"/>
    <col min="7949" max="7949" width="3.875" style="41" customWidth="1"/>
    <col min="7950" max="7950" width="6.25" style="41" customWidth="1"/>
    <col min="7951" max="7951" width="10.125" style="41" customWidth="1"/>
    <col min="7952" max="7952" width="3.875" style="41" customWidth="1"/>
    <col min="7953" max="7953" width="3.5" style="41" customWidth="1"/>
    <col min="7954" max="8195" width="9" style="41"/>
    <col min="8196" max="8196" width="2.25" style="41" customWidth="1"/>
    <col min="8197" max="8197" width="12.625" style="41" customWidth="1"/>
    <col min="8198" max="8198" width="8.625" style="41" customWidth="1"/>
    <col min="8199" max="8199" width="3.875" style="41" customWidth="1"/>
    <col min="8200" max="8200" width="3" style="41" bestFit="1" customWidth="1"/>
    <col min="8201" max="8201" width="8.625" style="41" customWidth="1"/>
    <col min="8202" max="8202" width="3.875" style="41" customWidth="1"/>
    <col min="8203" max="8203" width="3" style="41" bestFit="1" customWidth="1"/>
    <col min="8204" max="8204" width="8.625" style="41" customWidth="1"/>
    <col min="8205" max="8205" width="3.875" style="41" customWidth="1"/>
    <col min="8206" max="8206" width="6.25" style="41" customWidth="1"/>
    <col min="8207" max="8207" width="10.125" style="41" customWidth="1"/>
    <col min="8208" max="8208" width="3.875" style="41" customWidth="1"/>
    <col min="8209" max="8209" width="3.5" style="41" customWidth="1"/>
    <col min="8210" max="8451" width="9" style="41"/>
    <col min="8452" max="8452" width="2.25" style="41" customWidth="1"/>
    <col min="8453" max="8453" width="12.625" style="41" customWidth="1"/>
    <col min="8454" max="8454" width="8.625" style="41" customWidth="1"/>
    <col min="8455" max="8455" width="3.875" style="41" customWidth="1"/>
    <col min="8456" max="8456" width="3" style="41" bestFit="1" customWidth="1"/>
    <col min="8457" max="8457" width="8.625" style="41" customWidth="1"/>
    <col min="8458" max="8458" width="3.875" style="41" customWidth="1"/>
    <col min="8459" max="8459" width="3" style="41" bestFit="1" customWidth="1"/>
    <col min="8460" max="8460" width="8.625" style="41" customWidth="1"/>
    <col min="8461" max="8461" width="3.875" style="41" customWidth="1"/>
    <col min="8462" max="8462" width="6.25" style="41" customWidth="1"/>
    <col min="8463" max="8463" width="10.125" style="41" customWidth="1"/>
    <col min="8464" max="8464" width="3.875" style="41" customWidth="1"/>
    <col min="8465" max="8465" width="3.5" style="41" customWidth="1"/>
    <col min="8466" max="8707" width="9" style="41"/>
    <col min="8708" max="8708" width="2.25" style="41" customWidth="1"/>
    <col min="8709" max="8709" width="12.625" style="41" customWidth="1"/>
    <col min="8710" max="8710" width="8.625" style="41" customWidth="1"/>
    <col min="8711" max="8711" width="3.875" style="41" customWidth="1"/>
    <col min="8712" max="8712" width="3" style="41" bestFit="1" customWidth="1"/>
    <col min="8713" max="8713" width="8.625" style="41" customWidth="1"/>
    <col min="8714" max="8714" width="3.875" style="41" customWidth="1"/>
    <col min="8715" max="8715" width="3" style="41" bestFit="1" customWidth="1"/>
    <col min="8716" max="8716" width="8.625" style="41" customWidth="1"/>
    <col min="8717" max="8717" width="3.875" style="41" customWidth="1"/>
    <col min="8718" max="8718" width="6.25" style="41" customWidth="1"/>
    <col min="8719" max="8719" width="10.125" style="41" customWidth="1"/>
    <col min="8720" max="8720" width="3.875" style="41" customWidth="1"/>
    <col min="8721" max="8721" width="3.5" style="41" customWidth="1"/>
    <col min="8722" max="8963" width="9" style="41"/>
    <col min="8964" max="8964" width="2.25" style="41" customWidth="1"/>
    <col min="8965" max="8965" width="12.625" style="41" customWidth="1"/>
    <col min="8966" max="8966" width="8.625" style="41" customWidth="1"/>
    <col min="8967" max="8967" width="3.875" style="41" customWidth="1"/>
    <col min="8968" max="8968" width="3" style="41" bestFit="1" customWidth="1"/>
    <col min="8969" max="8969" width="8.625" style="41" customWidth="1"/>
    <col min="8970" max="8970" width="3.875" style="41" customWidth="1"/>
    <col min="8971" max="8971" width="3" style="41" bestFit="1" customWidth="1"/>
    <col min="8972" max="8972" width="8.625" style="41" customWidth="1"/>
    <col min="8973" max="8973" width="3.875" style="41" customWidth="1"/>
    <col min="8974" max="8974" width="6.25" style="41" customWidth="1"/>
    <col min="8975" max="8975" width="10.125" style="41" customWidth="1"/>
    <col min="8976" max="8976" width="3.875" style="41" customWidth="1"/>
    <col min="8977" max="8977" width="3.5" style="41" customWidth="1"/>
    <col min="8978" max="9219" width="9" style="41"/>
    <col min="9220" max="9220" width="2.25" style="41" customWidth="1"/>
    <col min="9221" max="9221" width="12.625" style="41" customWidth="1"/>
    <col min="9222" max="9222" width="8.625" style="41" customWidth="1"/>
    <col min="9223" max="9223" width="3.875" style="41" customWidth="1"/>
    <col min="9224" max="9224" width="3" style="41" bestFit="1" customWidth="1"/>
    <col min="9225" max="9225" width="8.625" style="41" customWidth="1"/>
    <col min="9226" max="9226" width="3.875" style="41" customWidth="1"/>
    <col min="9227" max="9227" width="3" style="41" bestFit="1" customWidth="1"/>
    <col min="9228" max="9228" width="8.625" style="41" customWidth="1"/>
    <col min="9229" max="9229" width="3.875" style="41" customWidth="1"/>
    <col min="9230" max="9230" width="6.25" style="41" customWidth="1"/>
    <col min="9231" max="9231" width="10.125" style="41" customWidth="1"/>
    <col min="9232" max="9232" width="3.875" style="41" customWidth="1"/>
    <col min="9233" max="9233" width="3.5" style="41" customWidth="1"/>
    <col min="9234" max="9475" width="9" style="41"/>
    <col min="9476" max="9476" width="2.25" style="41" customWidth="1"/>
    <col min="9477" max="9477" width="12.625" style="41" customWidth="1"/>
    <col min="9478" max="9478" width="8.625" style="41" customWidth="1"/>
    <col min="9479" max="9479" width="3.875" style="41" customWidth="1"/>
    <col min="9480" max="9480" width="3" style="41" bestFit="1" customWidth="1"/>
    <col min="9481" max="9481" width="8.625" style="41" customWidth="1"/>
    <col min="9482" max="9482" width="3.875" style="41" customWidth="1"/>
    <col min="9483" max="9483" width="3" style="41" bestFit="1" customWidth="1"/>
    <col min="9484" max="9484" width="8.625" style="41" customWidth="1"/>
    <col min="9485" max="9485" width="3.875" style="41" customWidth="1"/>
    <col min="9486" max="9486" width="6.25" style="41" customWidth="1"/>
    <col min="9487" max="9487" width="10.125" style="41" customWidth="1"/>
    <col min="9488" max="9488" width="3.875" style="41" customWidth="1"/>
    <col min="9489" max="9489" width="3.5" style="41" customWidth="1"/>
    <col min="9490" max="9731" width="9" style="41"/>
    <col min="9732" max="9732" width="2.25" style="41" customWidth="1"/>
    <col min="9733" max="9733" width="12.625" style="41" customWidth="1"/>
    <col min="9734" max="9734" width="8.625" style="41" customWidth="1"/>
    <col min="9735" max="9735" width="3.875" style="41" customWidth="1"/>
    <col min="9736" max="9736" width="3" style="41" bestFit="1" customWidth="1"/>
    <col min="9737" max="9737" width="8.625" style="41" customWidth="1"/>
    <col min="9738" max="9738" width="3.875" style="41" customWidth="1"/>
    <col min="9739" max="9739" width="3" style="41" bestFit="1" customWidth="1"/>
    <col min="9740" max="9740" width="8.625" style="41" customWidth="1"/>
    <col min="9741" max="9741" width="3.875" style="41" customWidth="1"/>
    <col min="9742" max="9742" width="6.25" style="41" customWidth="1"/>
    <col min="9743" max="9743" width="10.125" style="41" customWidth="1"/>
    <col min="9744" max="9744" width="3.875" style="41" customWidth="1"/>
    <col min="9745" max="9745" width="3.5" style="41" customWidth="1"/>
    <col min="9746" max="9987" width="9" style="41"/>
    <col min="9988" max="9988" width="2.25" style="41" customWidth="1"/>
    <col min="9989" max="9989" width="12.625" style="41" customWidth="1"/>
    <col min="9990" max="9990" width="8.625" style="41" customWidth="1"/>
    <col min="9991" max="9991" width="3.875" style="41" customWidth="1"/>
    <col min="9992" max="9992" width="3" style="41" bestFit="1" customWidth="1"/>
    <col min="9993" max="9993" width="8.625" style="41" customWidth="1"/>
    <col min="9994" max="9994" width="3.875" style="41" customWidth="1"/>
    <col min="9995" max="9995" width="3" style="41" bestFit="1" customWidth="1"/>
    <col min="9996" max="9996" width="8.625" style="41" customWidth="1"/>
    <col min="9997" max="9997" width="3.875" style="41" customWidth="1"/>
    <col min="9998" max="9998" width="6.25" style="41" customWidth="1"/>
    <col min="9999" max="9999" width="10.125" style="41" customWidth="1"/>
    <col min="10000" max="10000" width="3.875" style="41" customWidth="1"/>
    <col min="10001" max="10001" width="3.5" style="41" customWidth="1"/>
    <col min="10002" max="10243" width="9" style="41"/>
    <col min="10244" max="10244" width="2.25" style="41" customWidth="1"/>
    <col min="10245" max="10245" width="12.625" style="41" customWidth="1"/>
    <col min="10246" max="10246" width="8.625" style="41" customWidth="1"/>
    <col min="10247" max="10247" width="3.875" style="41" customWidth="1"/>
    <col min="10248" max="10248" width="3" style="41" bestFit="1" customWidth="1"/>
    <col min="10249" max="10249" width="8.625" style="41" customWidth="1"/>
    <col min="10250" max="10250" width="3.875" style="41" customWidth="1"/>
    <col min="10251" max="10251" width="3" style="41" bestFit="1" customWidth="1"/>
    <col min="10252" max="10252" width="8.625" style="41" customWidth="1"/>
    <col min="10253" max="10253" width="3.875" style="41" customWidth="1"/>
    <col min="10254" max="10254" width="6.25" style="41" customWidth="1"/>
    <col min="10255" max="10255" width="10.125" style="41" customWidth="1"/>
    <col min="10256" max="10256" width="3.875" style="41" customWidth="1"/>
    <col min="10257" max="10257" width="3.5" style="41" customWidth="1"/>
    <col min="10258" max="10499" width="9" style="41"/>
    <col min="10500" max="10500" width="2.25" style="41" customWidth="1"/>
    <col min="10501" max="10501" width="12.625" style="41" customWidth="1"/>
    <col min="10502" max="10502" width="8.625" style="41" customWidth="1"/>
    <col min="10503" max="10503" width="3.875" style="41" customWidth="1"/>
    <col min="10504" max="10504" width="3" style="41" bestFit="1" customWidth="1"/>
    <col min="10505" max="10505" width="8.625" style="41" customWidth="1"/>
    <col min="10506" max="10506" width="3.875" style="41" customWidth="1"/>
    <col min="10507" max="10507" width="3" style="41" bestFit="1" customWidth="1"/>
    <col min="10508" max="10508" width="8.625" style="41" customWidth="1"/>
    <col min="10509" max="10509" width="3.875" style="41" customWidth="1"/>
    <col min="10510" max="10510" width="6.25" style="41" customWidth="1"/>
    <col min="10511" max="10511" width="10.125" style="41" customWidth="1"/>
    <col min="10512" max="10512" width="3.875" style="41" customWidth="1"/>
    <col min="10513" max="10513" width="3.5" style="41" customWidth="1"/>
    <col min="10514" max="10755" width="9" style="41"/>
    <col min="10756" max="10756" width="2.25" style="41" customWidth="1"/>
    <col min="10757" max="10757" width="12.625" style="41" customWidth="1"/>
    <col min="10758" max="10758" width="8.625" style="41" customWidth="1"/>
    <col min="10759" max="10759" width="3.875" style="41" customWidth="1"/>
    <col min="10760" max="10760" width="3" style="41" bestFit="1" customWidth="1"/>
    <col min="10761" max="10761" width="8.625" style="41" customWidth="1"/>
    <col min="10762" max="10762" width="3.875" style="41" customWidth="1"/>
    <col min="10763" max="10763" width="3" style="41" bestFit="1" customWidth="1"/>
    <col min="10764" max="10764" width="8.625" style="41" customWidth="1"/>
    <col min="10765" max="10765" width="3.875" style="41" customWidth="1"/>
    <col min="10766" max="10766" width="6.25" style="41" customWidth="1"/>
    <col min="10767" max="10767" width="10.125" style="41" customWidth="1"/>
    <col min="10768" max="10768" width="3.875" style="41" customWidth="1"/>
    <col min="10769" max="10769" width="3.5" style="41" customWidth="1"/>
    <col min="10770" max="11011" width="9" style="41"/>
    <col min="11012" max="11012" width="2.25" style="41" customWidth="1"/>
    <col min="11013" max="11013" width="12.625" style="41" customWidth="1"/>
    <col min="11014" max="11014" width="8.625" style="41" customWidth="1"/>
    <col min="11015" max="11015" width="3.875" style="41" customWidth="1"/>
    <col min="11016" max="11016" width="3" style="41" bestFit="1" customWidth="1"/>
    <col min="11017" max="11017" width="8.625" style="41" customWidth="1"/>
    <col min="11018" max="11018" width="3.875" style="41" customWidth="1"/>
    <col min="11019" max="11019" width="3" style="41" bestFit="1" customWidth="1"/>
    <col min="11020" max="11020" width="8.625" style="41" customWidth="1"/>
    <col min="11021" max="11021" width="3.875" style="41" customWidth="1"/>
    <col min="11022" max="11022" width="6.25" style="41" customWidth="1"/>
    <col min="11023" max="11023" width="10.125" style="41" customWidth="1"/>
    <col min="11024" max="11024" width="3.875" style="41" customWidth="1"/>
    <col min="11025" max="11025" width="3.5" style="41" customWidth="1"/>
    <col min="11026" max="11267" width="9" style="41"/>
    <col min="11268" max="11268" width="2.25" style="41" customWidth="1"/>
    <col min="11269" max="11269" width="12.625" style="41" customWidth="1"/>
    <col min="11270" max="11270" width="8.625" style="41" customWidth="1"/>
    <col min="11271" max="11271" width="3.875" style="41" customWidth="1"/>
    <col min="11272" max="11272" width="3" style="41" bestFit="1" customWidth="1"/>
    <col min="11273" max="11273" width="8.625" style="41" customWidth="1"/>
    <col min="11274" max="11274" width="3.875" style="41" customWidth="1"/>
    <col min="11275" max="11275" width="3" style="41" bestFit="1" customWidth="1"/>
    <col min="11276" max="11276" width="8.625" style="41" customWidth="1"/>
    <col min="11277" max="11277" width="3.875" style="41" customWidth="1"/>
    <col min="11278" max="11278" width="6.25" style="41" customWidth="1"/>
    <col min="11279" max="11279" width="10.125" style="41" customWidth="1"/>
    <col min="11280" max="11280" width="3.875" style="41" customWidth="1"/>
    <col min="11281" max="11281" width="3.5" style="41" customWidth="1"/>
    <col min="11282" max="11523" width="9" style="41"/>
    <col min="11524" max="11524" width="2.25" style="41" customWidth="1"/>
    <col min="11525" max="11525" width="12.625" style="41" customWidth="1"/>
    <col min="11526" max="11526" width="8.625" style="41" customWidth="1"/>
    <col min="11527" max="11527" width="3.875" style="41" customWidth="1"/>
    <col min="11528" max="11528" width="3" style="41" bestFit="1" customWidth="1"/>
    <col min="11529" max="11529" width="8.625" style="41" customWidth="1"/>
    <col min="11530" max="11530" width="3.875" style="41" customWidth="1"/>
    <col min="11531" max="11531" width="3" style="41" bestFit="1" customWidth="1"/>
    <col min="11532" max="11532" width="8.625" style="41" customWidth="1"/>
    <col min="11533" max="11533" width="3.875" style="41" customWidth="1"/>
    <col min="11534" max="11534" width="6.25" style="41" customWidth="1"/>
    <col min="11535" max="11535" width="10.125" style="41" customWidth="1"/>
    <col min="11536" max="11536" width="3.875" style="41" customWidth="1"/>
    <col min="11537" max="11537" width="3.5" style="41" customWidth="1"/>
    <col min="11538" max="11779" width="9" style="41"/>
    <col min="11780" max="11780" width="2.25" style="41" customWidth="1"/>
    <col min="11781" max="11781" width="12.625" style="41" customWidth="1"/>
    <col min="11782" max="11782" width="8.625" style="41" customWidth="1"/>
    <col min="11783" max="11783" width="3.875" style="41" customWidth="1"/>
    <col min="11784" max="11784" width="3" style="41" bestFit="1" customWidth="1"/>
    <col min="11785" max="11785" width="8.625" style="41" customWidth="1"/>
    <col min="11786" max="11786" width="3.875" style="41" customWidth="1"/>
    <col min="11787" max="11787" width="3" style="41" bestFit="1" customWidth="1"/>
    <col min="11788" max="11788" width="8.625" style="41" customWidth="1"/>
    <col min="11789" max="11789" width="3.875" style="41" customWidth="1"/>
    <col min="11790" max="11790" width="6.25" style="41" customWidth="1"/>
    <col min="11791" max="11791" width="10.125" style="41" customWidth="1"/>
    <col min="11792" max="11792" width="3.875" style="41" customWidth="1"/>
    <col min="11793" max="11793" width="3.5" style="41" customWidth="1"/>
    <col min="11794" max="12035" width="9" style="41"/>
    <col min="12036" max="12036" width="2.25" style="41" customWidth="1"/>
    <col min="12037" max="12037" width="12.625" style="41" customWidth="1"/>
    <col min="12038" max="12038" width="8.625" style="41" customWidth="1"/>
    <col min="12039" max="12039" width="3.875" style="41" customWidth="1"/>
    <col min="12040" max="12040" width="3" style="41" bestFit="1" customWidth="1"/>
    <col min="12041" max="12041" width="8.625" style="41" customWidth="1"/>
    <col min="12042" max="12042" width="3.875" style="41" customWidth="1"/>
    <col min="12043" max="12043" width="3" style="41" bestFit="1" customWidth="1"/>
    <col min="12044" max="12044" width="8.625" style="41" customWidth="1"/>
    <col min="12045" max="12045" width="3.875" style="41" customWidth="1"/>
    <col min="12046" max="12046" width="6.25" style="41" customWidth="1"/>
    <col min="12047" max="12047" width="10.125" style="41" customWidth="1"/>
    <col min="12048" max="12048" width="3.875" style="41" customWidth="1"/>
    <col min="12049" max="12049" width="3.5" style="41" customWidth="1"/>
    <col min="12050" max="12291" width="9" style="41"/>
    <col min="12292" max="12292" width="2.25" style="41" customWidth="1"/>
    <col min="12293" max="12293" width="12.625" style="41" customWidth="1"/>
    <col min="12294" max="12294" width="8.625" style="41" customWidth="1"/>
    <col min="12295" max="12295" width="3.875" style="41" customWidth="1"/>
    <col min="12296" max="12296" width="3" style="41" bestFit="1" customWidth="1"/>
    <col min="12297" max="12297" width="8.625" style="41" customWidth="1"/>
    <col min="12298" max="12298" width="3.875" style="41" customWidth="1"/>
    <col min="12299" max="12299" width="3" style="41" bestFit="1" customWidth="1"/>
    <col min="12300" max="12300" width="8.625" style="41" customWidth="1"/>
    <col min="12301" max="12301" width="3.875" style="41" customWidth="1"/>
    <col min="12302" max="12302" width="6.25" style="41" customWidth="1"/>
    <col min="12303" max="12303" width="10.125" style="41" customWidth="1"/>
    <col min="12304" max="12304" width="3.875" style="41" customWidth="1"/>
    <col min="12305" max="12305" width="3.5" style="41" customWidth="1"/>
    <col min="12306" max="12547" width="9" style="41"/>
    <col min="12548" max="12548" width="2.25" style="41" customWidth="1"/>
    <col min="12549" max="12549" width="12.625" style="41" customWidth="1"/>
    <col min="12550" max="12550" width="8.625" style="41" customWidth="1"/>
    <col min="12551" max="12551" width="3.875" style="41" customWidth="1"/>
    <col min="12552" max="12552" width="3" style="41" bestFit="1" customWidth="1"/>
    <col min="12553" max="12553" width="8.625" style="41" customWidth="1"/>
    <col min="12554" max="12554" width="3.875" style="41" customWidth="1"/>
    <col min="12555" max="12555" width="3" style="41" bestFit="1" customWidth="1"/>
    <col min="12556" max="12556" width="8.625" style="41" customWidth="1"/>
    <col min="12557" max="12557" width="3.875" style="41" customWidth="1"/>
    <col min="12558" max="12558" width="6.25" style="41" customWidth="1"/>
    <col min="12559" max="12559" width="10.125" style="41" customWidth="1"/>
    <col min="12560" max="12560" width="3.875" style="41" customWidth="1"/>
    <col min="12561" max="12561" width="3.5" style="41" customWidth="1"/>
    <col min="12562" max="12803" width="9" style="41"/>
    <col min="12804" max="12804" width="2.25" style="41" customWidth="1"/>
    <col min="12805" max="12805" width="12.625" style="41" customWidth="1"/>
    <col min="12806" max="12806" width="8.625" style="41" customWidth="1"/>
    <col min="12807" max="12807" width="3.875" style="41" customWidth="1"/>
    <col min="12808" max="12808" width="3" style="41" bestFit="1" customWidth="1"/>
    <col min="12809" max="12809" width="8.625" style="41" customWidth="1"/>
    <col min="12810" max="12810" width="3.875" style="41" customWidth="1"/>
    <col min="12811" max="12811" width="3" style="41" bestFit="1" customWidth="1"/>
    <col min="12812" max="12812" width="8.625" style="41" customWidth="1"/>
    <col min="12813" max="12813" width="3.875" style="41" customWidth="1"/>
    <col min="12814" max="12814" width="6.25" style="41" customWidth="1"/>
    <col min="12815" max="12815" width="10.125" style="41" customWidth="1"/>
    <col min="12816" max="12816" width="3.875" style="41" customWidth="1"/>
    <col min="12817" max="12817" width="3.5" style="41" customWidth="1"/>
    <col min="12818" max="13059" width="9" style="41"/>
    <col min="13060" max="13060" width="2.25" style="41" customWidth="1"/>
    <col min="13061" max="13061" width="12.625" style="41" customWidth="1"/>
    <col min="13062" max="13062" width="8.625" style="41" customWidth="1"/>
    <col min="13063" max="13063" width="3.875" style="41" customWidth="1"/>
    <col min="13064" max="13064" width="3" style="41" bestFit="1" customWidth="1"/>
    <col min="13065" max="13065" width="8.625" style="41" customWidth="1"/>
    <col min="13066" max="13066" width="3.875" style="41" customWidth="1"/>
    <col min="13067" max="13067" width="3" style="41" bestFit="1" customWidth="1"/>
    <col min="13068" max="13068" width="8.625" style="41" customWidth="1"/>
    <col min="13069" max="13069" width="3.875" style="41" customWidth="1"/>
    <col min="13070" max="13070" width="6.25" style="41" customWidth="1"/>
    <col min="13071" max="13071" width="10.125" style="41" customWidth="1"/>
    <col min="13072" max="13072" width="3.875" style="41" customWidth="1"/>
    <col min="13073" max="13073" width="3.5" style="41" customWidth="1"/>
    <col min="13074" max="13315" width="9" style="41"/>
    <col min="13316" max="13316" width="2.25" style="41" customWidth="1"/>
    <col min="13317" max="13317" width="12.625" style="41" customWidth="1"/>
    <col min="13318" max="13318" width="8.625" style="41" customWidth="1"/>
    <col min="13319" max="13319" width="3.875" style="41" customWidth="1"/>
    <col min="13320" max="13320" width="3" style="41" bestFit="1" customWidth="1"/>
    <col min="13321" max="13321" width="8.625" style="41" customWidth="1"/>
    <col min="13322" max="13322" width="3.875" style="41" customWidth="1"/>
    <col min="13323" max="13323" width="3" style="41" bestFit="1" customWidth="1"/>
    <col min="13324" max="13324" width="8.625" style="41" customWidth="1"/>
    <col min="13325" max="13325" width="3.875" style="41" customWidth="1"/>
    <col min="13326" max="13326" width="6.25" style="41" customWidth="1"/>
    <col min="13327" max="13327" width="10.125" style="41" customWidth="1"/>
    <col min="13328" max="13328" width="3.875" style="41" customWidth="1"/>
    <col min="13329" max="13329" width="3.5" style="41" customWidth="1"/>
    <col min="13330" max="13571" width="9" style="41"/>
    <col min="13572" max="13572" width="2.25" style="41" customWidth="1"/>
    <col min="13573" max="13573" width="12.625" style="41" customWidth="1"/>
    <col min="13574" max="13574" width="8.625" style="41" customWidth="1"/>
    <col min="13575" max="13575" width="3.875" style="41" customWidth="1"/>
    <col min="13576" max="13576" width="3" style="41" bestFit="1" customWidth="1"/>
    <col min="13577" max="13577" width="8.625" style="41" customWidth="1"/>
    <col min="13578" max="13578" width="3.875" style="41" customWidth="1"/>
    <col min="13579" max="13579" width="3" style="41" bestFit="1" customWidth="1"/>
    <col min="13580" max="13580" width="8.625" style="41" customWidth="1"/>
    <col min="13581" max="13581" width="3.875" style="41" customWidth="1"/>
    <col min="13582" max="13582" width="6.25" style="41" customWidth="1"/>
    <col min="13583" max="13583" width="10.125" style="41" customWidth="1"/>
    <col min="13584" max="13584" width="3.875" style="41" customWidth="1"/>
    <col min="13585" max="13585" width="3.5" style="41" customWidth="1"/>
    <col min="13586" max="13827" width="9" style="41"/>
    <col min="13828" max="13828" width="2.25" style="41" customWidth="1"/>
    <col min="13829" max="13829" width="12.625" style="41" customWidth="1"/>
    <col min="13830" max="13830" width="8.625" style="41" customWidth="1"/>
    <col min="13831" max="13831" width="3.875" style="41" customWidth="1"/>
    <col min="13832" max="13832" width="3" style="41" bestFit="1" customWidth="1"/>
    <col min="13833" max="13833" width="8.625" style="41" customWidth="1"/>
    <col min="13834" max="13834" width="3.875" style="41" customWidth="1"/>
    <col min="13835" max="13835" width="3" style="41" bestFit="1" customWidth="1"/>
    <col min="13836" max="13836" width="8.625" style="41" customWidth="1"/>
    <col min="13837" max="13837" width="3.875" style="41" customWidth="1"/>
    <col min="13838" max="13838" width="6.25" style="41" customWidth="1"/>
    <col min="13839" max="13839" width="10.125" style="41" customWidth="1"/>
    <col min="13840" max="13840" width="3.875" style="41" customWidth="1"/>
    <col min="13841" max="13841" width="3.5" style="41" customWidth="1"/>
    <col min="13842" max="14083" width="9" style="41"/>
    <col min="14084" max="14084" width="2.25" style="41" customWidth="1"/>
    <col min="14085" max="14085" width="12.625" style="41" customWidth="1"/>
    <col min="14086" max="14086" width="8.625" style="41" customWidth="1"/>
    <col min="14087" max="14087" width="3.875" style="41" customWidth="1"/>
    <col min="14088" max="14088" width="3" style="41" bestFit="1" customWidth="1"/>
    <col min="14089" max="14089" width="8.625" style="41" customWidth="1"/>
    <col min="14090" max="14090" width="3.875" style="41" customWidth="1"/>
    <col min="14091" max="14091" width="3" style="41" bestFit="1" customWidth="1"/>
    <col min="14092" max="14092" width="8.625" style="41" customWidth="1"/>
    <col min="14093" max="14093" width="3.875" style="41" customWidth="1"/>
    <col min="14094" max="14094" width="6.25" style="41" customWidth="1"/>
    <col min="14095" max="14095" width="10.125" style="41" customWidth="1"/>
    <col min="14096" max="14096" width="3.875" style="41" customWidth="1"/>
    <col min="14097" max="14097" width="3.5" style="41" customWidth="1"/>
    <col min="14098" max="14339" width="9" style="41"/>
    <col min="14340" max="14340" width="2.25" style="41" customWidth="1"/>
    <col min="14341" max="14341" width="12.625" style="41" customWidth="1"/>
    <col min="14342" max="14342" width="8.625" style="41" customWidth="1"/>
    <col min="14343" max="14343" width="3.875" style="41" customWidth="1"/>
    <col min="14344" max="14344" width="3" style="41" bestFit="1" customWidth="1"/>
    <col min="14345" max="14345" width="8.625" style="41" customWidth="1"/>
    <col min="14346" max="14346" width="3.875" style="41" customWidth="1"/>
    <col min="14347" max="14347" width="3" style="41" bestFit="1" customWidth="1"/>
    <col min="14348" max="14348" width="8.625" style="41" customWidth="1"/>
    <col min="14349" max="14349" width="3.875" style="41" customWidth="1"/>
    <col min="14350" max="14350" width="6.25" style="41" customWidth="1"/>
    <col min="14351" max="14351" width="10.125" style="41" customWidth="1"/>
    <col min="14352" max="14352" width="3.875" style="41" customWidth="1"/>
    <col min="14353" max="14353" width="3.5" style="41" customWidth="1"/>
    <col min="14354" max="14595" width="9" style="41"/>
    <col min="14596" max="14596" width="2.25" style="41" customWidth="1"/>
    <col min="14597" max="14597" width="12.625" style="41" customWidth="1"/>
    <col min="14598" max="14598" width="8.625" style="41" customWidth="1"/>
    <col min="14599" max="14599" width="3.875" style="41" customWidth="1"/>
    <col min="14600" max="14600" width="3" style="41" bestFit="1" customWidth="1"/>
    <col min="14601" max="14601" width="8.625" style="41" customWidth="1"/>
    <col min="14602" max="14602" width="3.875" style="41" customWidth="1"/>
    <col min="14603" max="14603" width="3" style="41" bestFit="1" customWidth="1"/>
    <col min="14604" max="14604" width="8.625" style="41" customWidth="1"/>
    <col min="14605" max="14605" width="3.875" style="41" customWidth="1"/>
    <col min="14606" max="14606" width="6.25" style="41" customWidth="1"/>
    <col min="14607" max="14607" width="10.125" style="41" customWidth="1"/>
    <col min="14608" max="14608" width="3.875" style="41" customWidth="1"/>
    <col min="14609" max="14609" width="3.5" style="41" customWidth="1"/>
    <col min="14610" max="14851" width="9" style="41"/>
    <col min="14852" max="14852" width="2.25" style="41" customWidth="1"/>
    <col min="14853" max="14853" width="12.625" style="41" customWidth="1"/>
    <col min="14854" max="14854" width="8.625" style="41" customWidth="1"/>
    <col min="14855" max="14855" width="3.875" style="41" customWidth="1"/>
    <col min="14856" max="14856" width="3" style="41" bestFit="1" customWidth="1"/>
    <col min="14857" max="14857" width="8.625" style="41" customWidth="1"/>
    <col min="14858" max="14858" width="3.875" style="41" customWidth="1"/>
    <col min="14859" max="14859" width="3" style="41" bestFit="1" customWidth="1"/>
    <col min="14860" max="14860" width="8.625" style="41" customWidth="1"/>
    <col min="14861" max="14861" width="3.875" style="41" customWidth="1"/>
    <col min="14862" max="14862" width="6.25" style="41" customWidth="1"/>
    <col min="14863" max="14863" width="10.125" style="41" customWidth="1"/>
    <col min="14864" max="14864" width="3.875" style="41" customWidth="1"/>
    <col min="14865" max="14865" width="3.5" style="41" customWidth="1"/>
    <col min="14866" max="15107" width="9" style="41"/>
    <col min="15108" max="15108" width="2.25" style="41" customWidth="1"/>
    <col min="15109" max="15109" width="12.625" style="41" customWidth="1"/>
    <col min="15110" max="15110" width="8.625" style="41" customWidth="1"/>
    <col min="15111" max="15111" width="3.875" style="41" customWidth="1"/>
    <col min="15112" max="15112" width="3" style="41" bestFit="1" customWidth="1"/>
    <col min="15113" max="15113" width="8.625" style="41" customWidth="1"/>
    <col min="15114" max="15114" width="3.875" style="41" customWidth="1"/>
    <col min="15115" max="15115" width="3" style="41" bestFit="1" customWidth="1"/>
    <col min="15116" max="15116" width="8.625" style="41" customWidth="1"/>
    <col min="15117" max="15117" width="3.875" style="41" customWidth="1"/>
    <col min="15118" max="15118" width="6.25" style="41" customWidth="1"/>
    <col min="15119" max="15119" width="10.125" style="41" customWidth="1"/>
    <col min="15120" max="15120" width="3.875" style="41" customWidth="1"/>
    <col min="15121" max="15121" width="3.5" style="41" customWidth="1"/>
    <col min="15122" max="15363" width="9" style="41"/>
    <col min="15364" max="15364" width="2.25" style="41" customWidth="1"/>
    <col min="15365" max="15365" width="12.625" style="41" customWidth="1"/>
    <col min="15366" max="15366" width="8.625" style="41" customWidth="1"/>
    <col min="15367" max="15367" width="3.875" style="41" customWidth="1"/>
    <col min="15368" max="15368" width="3" style="41" bestFit="1" customWidth="1"/>
    <col min="15369" max="15369" width="8.625" style="41" customWidth="1"/>
    <col min="15370" max="15370" width="3.875" style="41" customWidth="1"/>
    <col min="15371" max="15371" width="3" style="41" bestFit="1" customWidth="1"/>
    <col min="15372" max="15372" width="8.625" style="41" customWidth="1"/>
    <col min="15373" max="15373" width="3.875" style="41" customWidth="1"/>
    <col min="15374" max="15374" width="6.25" style="41" customWidth="1"/>
    <col min="15375" max="15375" width="10.125" style="41" customWidth="1"/>
    <col min="15376" max="15376" width="3.875" style="41" customWidth="1"/>
    <col min="15377" max="15377" width="3.5" style="41" customWidth="1"/>
    <col min="15378" max="15619" width="9" style="41"/>
    <col min="15620" max="15620" width="2.25" style="41" customWidth="1"/>
    <col min="15621" max="15621" width="12.625" style="41" customWidth="1"/>
    <col min="15622" max="15622" width="8.625" style="41" customWidth="1"/>
    <col min="15623" max="15623" width="3.875" style="41" customWidth="1"/>
    <col min="15624" max="15624" width="3" style="41" bestFit="1" customWidth="1"/>
    <col min="15625" max="15625" width="8.625" style="41" customWidth="1"/>
    <col min="15626" max="15626" width="3.875" style="41" customWidth="1"/>
    <col min="15627" max="15627" width="3" style="41" bestFit="1" customWidth="1"/>
    <col min="15628" max="15628" width="8.625" style="41" customWidth="1"/>
    <col min="15629" max="15629" width="3.875" style="41" customWidth="1"/>
    <col min="15630" max="15630" width="6.25" style="41" customWidth="1"/>
    <col min="15631" max="15631" width="10.125" style="41" customWidth="1"/>
    <col min="15632" max="15632" width="3.875" style="41" customWidth="1"/>
    <col min="15633" max="15633" width="3.5" style="41" customWidth="1"/>
    <col min="15634" max="15875" width="9" style="41"/>
    <col min="15876" max="15876" width="2.25" style="41" customWidth="1"/>
    <col min="15877" max="15877" width="12.625" style="41" customWidth="1"/>
    <col min="15878" max="15878" width="8.625" style="41" customWidth="1"/>
    <col min="15879" max="15879" width="3.875" style="41" customWidth="1"/>
    <col min="15880" max="15880" width="3" style="41" bestFit="1" customWidth="1"/>
    <col min="15881" max="15881" width="8.625" style="41" customWidth="1"/>
    <col min="15882" max="15882" width="3.875" style="41" customWidth="1"/>
    <col min="15883" max="15883" width="3" style="41" bestFit="1" customWidth="1"/>
    <col min="15884" max="15884" width="8.625" style="41" customWidth="1"/>
    <col min="15885" max="15885" width="3.875" style="41" customWidth="1"/>
    <col min="15886" max="15886" width="6.25" style="41" customWidth="1"/>
    <col min="15887" max="15887" width="10.125" style="41" customWidth="1"/>
    <col min="15888" max="15888" width="3.875" style="41" customWidth="1"/>
    <col min="15889" max="15889" width="3.5" style="41" customWidth="1"/>
    <col min="15890" max="16131" width="9" style="41"/>
    <col min="16132" max="16132" width="2.25" style="41" customWidth="1"/>
    <col min="16133" max="16133" width="12.625" style="41" customWidth="1"/>
    <col min="16134" max="16134" width="8.625" style="41" customWidth="1"/>
    <col min="16135" max="16135" width="3.875" style="41" customWidth="1"/>
    <col min="16136" max="16136" width="3" style="41" bestFit="1" customWidth="1"/>
    <col min="16137" max="16137" width="8.625" style="41" customWidth="1"/>
    <col min="16138" max="16138" width="3.875" style="41" customWidth="1"/>
    <col min="16139" max="16139" width="3" style="41" bestFit="1" customWidth="1"/>
    <col min="16140" max="16140" width="8.625" style="41" customWidth="1"/>
    <col min="16141" max="16141" width="3.875" style="41" customWidth="1"/>
    <col min="16142" max="16142" width="6.25" style="41" customWidth="1"/>
    <col min="16143" max="16143" width="10.125" style="41" customWidth="1"/>
    <col min="16144" max="16144" width="3.875" style="41" customWidth="1"/>
    <col min="16145" max="16145" width="3.5" style="41" customWidth="1"/>
    <col min="16146" max="16384" width="9" style="41"/>
  </cols>
  <sheetData>
    <row r="1" spans="1:18" ht="37.5" customHeight="1" thickBot="1">
      <c r="A1" s="39" t="s">
        <v>51</v>
      </c>
      <c r="B1" s="40"/>
    </row>
    <row r="2" spans="1:18" ht="24.75" customHeight="1" thickBot="1">
      <c r="A2" s="40"/>
      <c r="B2" s="40"/>
      <c r="H2" s="149" t="s">
        <v>56</v>
      </c>
      <c r="I2" s="150"/>
      <c r="J2" s="150"/>
      <c r="K2" s="151" t="str">
        <f>'別紙様式２－１ (記載例)'!F8&amp;""&amp;'別紙様式２－１ (記載例)'!G8&amp;""&amp;'別紙様式２－１ (記載例)'!H8&amp;""&amp;'別紙様式２－１ (記載例)'!I8&amp;""&amp;'別紙様式２－１ (記載例)'!J8&amp;""&amp;'別紙様式２－１ (記載例)'!K8&amp;""&amp;'別紙様式２－１ (記載例)'!L8</f>
        <v>ひょうご認定こども園</v>
      </c>
      <c r="L2" s="152"/>
      <c r="M2" s="152"/>
      <c r="N2" s="152"/>
      <c r="O2" s="152"/>
      <c r="P2" s="153"/>
      <c r="Q2" s="42"/>
      <c r="R2" s="43"/>
    </row>
    <row r="3" spans="1:18" ht="15" customHeight="1" thickBot="1">
      <c r="A3" s="40"/>
      <c r="B3" s="40"/>
    </row>
    <row r="4" spans="1:18" ht="15" customHeight="1" thickTop="1">
      <c r="B4" s="132" t="s">
        <v>16</v>
      </c>
      <c r="C4" s="134" t="s">
        <v>40</v>
      </c>
      <c r="D4" s="135"/>
      <c r="E4" s="167" t="s">
        <v>17</v>
      </c>
      <c r="F4" s="167"/>
      <c r="G4" s="167"/>
      <c r="H4" s="167"/>
      <c r="I4" s="167"/>
      <c r="J4" s="168"/>
      <c r="K4" s="169" t="s">
        <v>18</v>
      </c>
      <c r="L4" s="170"/>
      <c r="M4" s="135"/>
      <c r="N4" s="171" t="s">
        <v>19</v>
      </c>
      <c r="O4" s="173" t="s">
        <v>20</v>
      </c>
      <c r="P4" s="174"/>
    </row>
    <row r="5" spans="1:18" ht="30" customHeight="1" thickBot="1">
      <c r="B5" s="133"/>
      <c r="C5" s="136"/>
      <c r="D5" s="137"/>
      <c r="E5" s="177" t="s">
        <v>21</v>
      </c>
      <c r="F5" s="177"/>
      <c r="G5" s="177"/>
      <c r="H5" s="178" t="s">
        <v>22</v>
      </c>
      <c r="I5" s="179"/>
      <c r="J5" s="180"/>
      <c r="K5" s="44" t="s">
        <v>23</v>
      </c>
      <c r="L5" s="181" t="s">
        <v>24</v>
      </c>
      <c r="M5" s="182"/>
      <c r="N5" s="172"/>
      <c r="O5" s="175"/>
      <c r="P5" s="176"/>
      <c r="R5" s="45" t="s">
        <v>25</v>
      </c>
    </row>
    <row r="6" spans="1:18" ht="24.95" customHeight="1">
      <c r="B6" s="46" t="s">
        <v>26</v>
      </c>
      <c r="C6" s="47">
        <f>F6</f>
        <v>10</v>
      </c>
      <c r="D6" s="48" t="s">
        <v>27</v>
      </c>
      <c r="E6" s="154" t="s">
        <v>28</v>
      </c>
      <c r="F6" s="49">
        <v>10</v>
      </c>
      <c r="G6" s="50" t="s">
        <v>27</v>
      </c>
      <c r="H6" s="155"/>
      <c r="I6" s="156"/>
      <c r="J6" s="157"/>
      <c r="K6" s="163"/>
      <c r="L6" s="51">
        <f>ROUNDDOWN(C6/3,1)</f>
        <v>3.3</v>
      </c>
      <c r="M6" s="48" t="s">
        <v>27</v>
      </c>
      <c r="N6" s="165"/>
      <c r="O6" s="52">
        <f>L6</f>
        <v>3.3</v>
      </c>
      <c r="P6" s="53" t="s">
        <v>27</v>
      </c>
      <c r="R6" s="54" t="str">
        <f>IF(C6=F6,"ＯＫ","不突合")</f>
        <v>ＯＫ</v>
      </c>
    </row>
    <row r="7" spans="1:18" ht="24.95" customHeight="1">
      <c r="B7" s="55" t="s">
        <v>29</v>
      </c>
      <c r="C7" s="56">
        <f>F7</f>
        <v>12</v>
      </c>
      <c r="D7" s="57" t="s">
        <v>27</v>
      </c>
      <c r="E7" s="144"/>
      <c r="F7" s="58">
        <v>12</v>
      </c>
      <c r="G7" s="59" t="s">
        <v>27</v>
      </c>
      <c r="H7" s="158"/>
      <c r="I7" s="159"/>
      <c r="J7" s="160"/>
      <c r="K7" s="163"/>
      <c r="L7" s="60">
        <f>ROUNDDOWN(C7/6,1)</f>
        <v>2</v>
      </c>
      <c r="M7" s="57" t="s">
        <v>27</v>
      </c>
      <c r="N7" s="165"/>
      <c r="O7" s="61">
        <f>L7</f>
        <v>2</v>
      </c>
      <c r="P7" s="62" t="s">
        <v>27</v>
      </c>
      <c r="R7" s="54" t="str">
        <f>IF(C7=F7,"ＯＫ","不突合")</f>
        <v>ＯＫ</v>
      </c>
    </row>
    <row r="8" spans="1:18" ht="24.95" customHeight="1">
      <c r="B8" s="55" t="s">
        <v>30</v>
      </c>
      <c r="C8" s="56">
        <f>F8</f>
        <v>12</v>
      </c>
      <c r="D8" s="57" t="s">
        <v>27</v>
      </c>
      <c r="E8" s="144"/>
      <c r="F8" s="58">
        <v>12</v>
      </c>
      <c r="G8" s="59" t="s">
        <v>27</v>
      </c>
      <c r="H8" s="158"/>
      <c r="I8" s="161"/>
      <c r="J8" s="162"/>
      <c r="K8" s="164"/>
      <c r="L8" s="60">
        <f>ROUNDDOWN(C8/6,1)</f>
        <v>2</v>
      </c>
      <c r="M8" s="57" t="s">
        <v>27</v>
      </c>
      <c r="N8" s="166"/>
      <c r="O8" s="61">
        <f>L8</f>
        <v>2</v>
      </c>
      <c r="P8" s="62" t="s">
        <v>27</v>
      </c>
      <c r="R8" s="54" t="str">
        <f>IF(C8=F8,"ＯＫ","不突合")</f>
        <v>ＯＫ</v>
      </c>
    </row>
    <row r="9" spans="1:18" ht="24.95" customHeight="1">
      <c r="B9" s="55" t="s">
        <v>31</v>
      </c>
      <c r="C9" s="56">
        <f>SUM(F9,I9)</f>
        <v>22</v>
      </c>
      <c r="D9" s="57" t="s">
        <v>27</v>
      </c>
      <c r="E9" s="144" t="s">
        <v>32</v>
      </c>
      <c r="F9" s="58">
        <v>12</v>
      </c>
      <c r="G9" s="59" t="s">
        <v>27</v>
      </c>
      <c r="H9" s="146" t="s">
        <v>33</v>
      </c>
      <c r="I9" s="58">
        <v>10</v>
      </c>
      <c r="J9" s="57" t="s">
        <v>27</v>
      </c>
      <c r="K9" s="63">
        <f>ROUNDUP(C9/25,0)</f>
        <v>1</v>
      </c>
      <c r="L9" s="60">
        <f>ROUNDDOWN(C9/15,1)</f>
        <v>1.4</v>
      </c>
      <c r="M9" s="57" t="s">
        <v>27</v>
      </c>
      <c r="N9" s="56">
        <v>1</v>
      </c>
      <c r="O9" s="61">
        <v>1.4</v>
      </c>
      <c r="P9" s="62" t="s">
        <v>27</v>
      </c>
      <c r="R9" s="54" t="str">
        <f>IF(C9=SUM(F9,I9),"ＯＫ","不突合")</f>
        <v>ＯＫ</v>
      </c>
    </row>
    <row r="10" spans="1:18" ht="24.95" customHeight="1">
      <c r="B10" s="55" t="s">
        <v>34</v>
      </c>
      <c r="C10" s="56">
        <f>SUM(F10,I10)</f>
        <v>32</v>
      </c>
      <c r="D10" s="57" t="s">
        <v>27</v>
      </c>
      <c r="E10" s="144"/>
      <c r="F10" s="58">
        <v>22</v>
      </c>
      <c r="G10" s="59" t="s">
        <v>27</v>
      </c>
      <c r="H10" s="147"/>
      <c r="I10" s="58">
        <v>10</v>
      </c>
      <c r="J10" s="57" t="s">
        <v>27</v>
      </c>
      <c r="K10" s="63">
        <f>ROUNDUP(C10/35,0)</f>
        <v>1</v>
      </c>
      <c r="L10" s="60">
        <f>ROUNDDOWN(C10/25,1)</f>
        <v>1.2</v>
      </c>
      <c r="M10" s="57" t="s">
        <v>27</v>
      </c>
      <c r="N10" s="56">
        <v>1</v>
      </c>
      <c r="O10" s="61">
        <f>MAX(L10,N10)</f>
        <v>1.2</v>
      </c>
      <c r="P10" s="62" t="s">
        <v>27</v>
      </c>
      <c r="R10" s="54" t="str">
        <f>IF(C10=SUM(F10,I10),"ＯＫ","不突合")</f>
        <v>ＯＫ</v>
      </c>
    </row>
    <row r="11" spans="1:18" ht="24.95" customHeight="1" thickBot="1">
      <c r="B11" s="64" t="s">
        <v>35</v>
      </c>
      <c r="C11" s="56">
        <f>SUM(F11,I11)</f>
        <v>32</v>
      </c>
      <c r="D11" s="65" t="s">
        <v>27</v>
      </c>
      <c r="E11" s="145"/>
      <c r="F11" s="66">
        <v>22</v>
      </c>
      <c r="G11" s="67" t="s">
        <v>27</v>
      </c>
      <c r="H11" s="148"/>
      <c r="I11" s="66">
        <v>10</v>
      </c>
      <c r="J11" s="65" t="s">
        <v>27</v>
      </c>
      <c r="K11" s="68">
        <f>ROUNDUP(C11/35,0)</f>
        <v>1</v>
      </c>
      <c r="L11" s="69">
        <f>ROUNDDOWN(C11/25,1)</f>
        <v>1.2</v>
      </c>
      <c r="M11" s="65" t="s">
        <v>27</v>
      </c>
      <c r="N11" s="70">
        <v>1</v>
      </c>
      <c r="O11" s="71">
        <f>MAX(L11,N11)</f>
        <v>1.2</v>
      </c>
      <c r="P11" s="72" t="s">
        <v>27</v>
      </c>
      <c r="R11" s="54" t="str">
        <f>IF(C11=SUM(F11,I11),"ＯＫ","不突合")</f>
        <v>ＯＫ</v>
      </c>
    </row>
    <row r="12" spans="1:18" ht="24.95" customHeight="1" thickBot="1">
      <c r="B12" s="73" t="s">
        <v>36</v>
      </c>
      <c r="C12" s="74">
        <f>SUM(C6:C11)</f>
        <v>120</v>
      </c>
      <c r="D12" s="75" t="s">
        <v>27</v>
      </c>
      <c r="E12" s="76"/>
      <c r="F12" s="76">
        <f>SUM(F6:F11)</f>
        <v>90</v>
      </c>
      <c r="G12" s="77" t="s">
        <v>27</v>
      </c>
      <c r="H12" s="78"/>
      <c r="I12" s="76">
        <f>SUM(I9:I11)</f>
        <v>30</v>
      </c>
      <c r="J12" s="75" t="s">
        <v>27</v>
      </c>
      <c r="K12" s="79">
        <f>SUM(K9:K11)</f>
        <v>3</v>
      </c>
      <c r="L12" s="78">
        <f>ROUND(SUM(L6:L11),0)</f>
        <v>11</v>
      </c>
      <c r="M12" s="75" t="s">
        <v>27</v>
      </c>
      <c r="N12" s="80">
        <f>SUM(N9:N11)</f>
        <v>3</v>
      </c>
      <c r="O12" s="81">
        <f>ROUND(SUM(O6:O11),0)</f>
        <v>11</v>
      </c>
      <c r="P12" s="82" t="s">
        <v>27</v>
      </c>
    </row>
    <row r="13" spans="1:18" ht="14.25" thickBot="1">
      <c r="R13" s="41" t="s">
        <v>57</v>
      </c>
    </row>
    <row r="14" spans="1:18" ht="24.75" customHeight="1" thickBot="1">
      <c r="J14" s="140" t="s">
        <v>37</v>
      </c>
      <c r="K14" s="141"/>
      <c r="L14" s="141"/>
      <c r="M14" s="141"/>
      <c r="N14" s="141"/>
      <c r="O14" s="78">
        <v>14</v>
      </c>
      <c r="P14" s="83" t="s">
        <v>38</v>
      </c>
      <c r="R14" s="84">
        <f>O14-O12</f>
        <v>3</v>
      </c>
    </row>
    <row r="15" spans="1:18" ht="14.25" thickBot="1">
      <c r="R15" s="41" t="s">
        <v>58</v>
      </c>
    </row>
    <row r="16" spans="1:18" ht="33.75" customHeight="1" thickBot="1">
      <c r="J16" s="142" t="s">
        <v>39</v>
      </c>
      <c r="K16" s="143"/>
      <c r="L16" s="143"/>
      <c r="M16" s="143"/>
      <c r="N16" s="143"/>
      <c r="O16" s="78">
        <f>MIN(R14,R16)</f>
        <v>3</v>
      </c>
      <c r="P16" s="83" t="s">
        <v>38</v>
      </c>
      <c r="R16" s="84">
        <f>ROUNDUP(O14*2/3,0)</f>
        <v>10</v>
      </c>
    </row>
    <row r="18" spans="1:16" ht="315" customHeight="1">
      <c r="A18" s="138" t="s">
        <v>99</v>
      </c>
      <c r="B18" s="139"/>
      <c r="C18" s="139"/>
      <c r="D18" s="139"/>
      <c r="E18" s="139"/>
      <c r="F18" s="139"/>
      <c r="G18" s="139"/>
      <c r="H18" s="139"/>
      <c r="I18" s="139"/>
      <c r="J18" s="139"/>
      <c r="K18" s="139"/>
      <c r="L18" s="139"/>
      <c r="M18" s="139"/>
      <c r="N18" s="139"/>
      <c r="O18" s="139"/>
      <c r="P18" s="139"/>
    </row>
  </sheetData>
  <sheetProtection algorithmName="SHA-512" hashValue="4YEe2es1KA0WqQoaBCcswShfxc32kQRtrZqWWwJj2hCb+VWMaDYmvAv5aGcfwvZfMDhKbOoLbtb2LupMEN7MTg==" saltValue="1GbLH+i59nE8jRLIDRpcpw==" spinCount="100000" sheet="1" objects="1" scenarios="1" selectLockedCells="1" selectUnlockedCells="1"/>
  <mergeCells count="20">
    <mergeCell ref="H2:J2"/>
    <mergeCell ref="K2:P2"/>
    <mergeCell ref="B4:B5"/>
    <mergeCell ref="C4:D5"/>
    <mergeCell ref="E4:J4"/>
    <mergeCell ref="K4:M4"/>
    <mergeCell ref="N4:N5"/>
    <mergeCell ref="O4:P5"/>
    <mergeCell ref="E5:G5"/>
    <mergeCell ref="H5:J5"/>
    <mergeCell ref="J14:N14"/>
    <mergeCell ref="J16:N16"/>
    <mergeCell ref="A18:P18"/>
    <mergeCell ref="L5:M5"/>
    <mergeCell ref="E6:E8"/>
    <mergeCell ref="H6:J8"/>
    <mergeCell ref="K6:K8"/>
    <mergeCell ref="N6:N8"/>
    <mergeCell ref="E9:E11"/>
    <mergeCell ref="H9:H11"/>
  </mergeCells>
  <phoneticPr fontId="1"/>
  <conditionalFormatting sqref="F6:F11 O9 I9:I11 N9:N11 O14">
    <cfRule type="cellIs" dxfId="0" priority="1" operator="equal">
      <formula>""</formula>
    </cfRule>
  </conditionalFormatting>
  <pageMargins left="0.70866141732283472" right="0.70866141732283472" top="0.78740157480314965" bottom="0.74803149606299213" header="0.31496062992125984" footer="0.31496062992125984"/>
  <pageSetup paperSize="9" scale="94" fitToHeight="0" orientation="portrait" cellComments="asDisplayed"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909B4-B66E-4526-BA36-419F6C9376EE}">
  <sheetPr>
    <tabColor rgb="FFFFFF00"/>
  </sheetPr>
  <dimension ref="A1:Z12"/>
  <sheetViews>
    <sheetView workbookViewId="0">
      <selection activeCell="A3" sqref="A3"/>
    </sheetView>
  </sheetViews>
  <sheetFormatPr defaultRowHeight="14.25"/>
  <cols>
    <col min="1" max="4" width="6.125" customWidth="1"/>
    <col min="5" max="5" width="14" customWidth="1"/>
    <col min="6" max="6" width="12.125" customWidth="1"/>
  </cols>
  <sheetData>
    <row r="1" spans="1:26" ht="23.25" customHeight="1">
      <c r="A1" s="202" t="s">
        <v>59</v>
      </c>
      <c r="B1" s="202"/>
      <c r="C1" s="202" t="s">
        <v>60</v>
      </c>
      <c r="D1" s="202"/>
      <c r="E1" s="203" t="s">
        <v>61</v>
      </c>
      <c r="F1" s="117" t="s">
        <v>62</v>
      </c>
      <c r="G1" s="204" t="s">
        <v>63</v>
      </c>
      <c r="H1" s="117" t="s">
        <v>64</v>
      </c>
      <c r="I1" s="117" t="s">
        <v>65</v>
      </c>
      <c r="J1" s="117" t="s">
        <v>66</v>
      </c>
      <c r="K1" s="205" t="s">
        <v>67</v>
      </c>
      <c r="L1" s="117" t="s">
        <v>68</v>
      </c>
      <c r="M1" s="206" t="s">
        <v>69</v>
      </c>
      <c r="N1" s="204" t="s">
        <v>56</v>
      </c>
      <c r="O1" s="207" t="s">
        <v>70</v>
      </c>
      <c r="P1" s="208" t="s">
        <v>71</v>
      </c>
      <c r="Q1" s="209" t="s">
        <v>72</v>
      </c>
      <c r="R1" s="210" t="s">
        <v>73</v>
      </c>
      <c r="S1" s="117" t="s">
        <v>6</v>
      </c>
      <c r="T1" s="117"/>
      <c r="U1" s="117" t="s">
        <v>76</v>
      </c>
      <c r="V1" s="117"/>
      <c r="W1" s="117"/>
      <c r="X1" s="210" t="s">
        <v>78</v>
      </c>
      <c r="Y1" s="210" t="s">
        <v>79</v>
      </c>
      <c r="Z1" s="206" t="s">
        <v>80</v>
      </c>
    </row>
    <row r="2" spans="1:26" ht="26.25" customHeight="1">
      <c r="A2" s="202"/>
      <c r="B2" s="202"/>
      <c r="C2" s="202"/>
      <c r="D2" s="202"/>
      <c r="E2" s="203"/>
      <c r="F2" s="117"/>
      <c r="G2" s="204"/>
      <c r="H2" s="117"/>
      <c r="I2" s="117"/>
      <c r="J2" s="117"/>
      <c r="K2" s="205"/>
      <c r="L2" s="117"/>
      <c r="M2" s="206"/>
      <c r="N2" s="204"/>
      <c r="O2" s="207"/>
      <c r="P2" s="208"/>
      <c r="Q2" s="209"/>
      <c r="R2" s="210"/>
      <c r="S2" s="211" t="s">
        <v>74</v>
      </c>
      <c r="T2" s="211" t="s">
        <v>75</v>
      </c>
      <c r="U2" s="211" t="s">
        <v>74</v>
      </c>
      <c r="V2" s="211" t="s">
        <v>75</v>
      </c>
      <c r="W2" s="211" t="s">
        <v>77</v>
      </c>
      <c r="X2" s="210"/>
      <c r="Y2" s="210"/>
      <c r="Z2" s="206"/>
    </row>
    <row r="3" spans="1:26">
      <c r="A3" s="8"/>
      <c r="B3" s="8"/>
      <c r="C3" s="9"/>
      <c r="D3" s="9"/>
      <c r="E3" s="8"/>
      <c r="F3" s="4" t="str">
        <f>'別紙様式２－１'!F2:L2</f>
        <v>令和　　年　　月　　日</v>
      </c>
      <c r="G3" s="3">
        <f>'別紙様式２－１'!E7</f>
        <v>0</v>
      </c>
      <c r="H3" s="5" t="str">
        <f>'別紙様式２－１'!J9&amp;""&amp;'別紙様式２－１'!K9&amp;""&amp;'別紙様式２－１'!L9</f>
        <v>認定こども園</v>
      </c>
      <c r="I3" s="5" t="str">
        <f>'別紙様式２－１'!G9&amp;""&amp;'別紙様式２－１'!H9&amp;""&amp;'別紙様式２－１'!I9</f>
        <v/>
      </c>
      <c r="J3" s="3">
        <f>'別紙様式２－１'!F9</f>
        <v>0</v>
      </c>
      <c r="K3" s="9"/>
      <c r="L3" s="5" t="str">
        <f>'別紙様式２－１'!F10&amp;""&amp;'別紙様式２－１'!G10&amp;""&amp;'別紙様式２－１'!H10&amp;""&amp;'別紙様式２－１'!I10&amp;""&amp;'別紙様式２－１'!L10</f>
        <v/>
      </c>
      <c r="M3" s="5" t="str">
        <f>'別紙様式２－１'!E7&amp;""&amp;'別紙様式２－１'!F7&amp;""&amp;'別紙様式２－１'!G7&amp;""&amp;'別紙様式２－１'!H7&amp;""&amp;'別紙様式２－１'!I7&amp;""&amp;'別紙様式２－１'!J7&amp;""&amp;'別紙様式２－１'!K7&amp;""&amp;'別紙様式２－１'!L7</f>
        <v/>
      </c>
      <c r="N3" s="3" t="str">
        <f>'別紙様式２－１'!F8&amp;""&amp;'別紙様式２－１'!G8&amp;""&amp;'別紙様式２－１'!H8&amp;""&amp;'別紙様式２－１'!I8&amp;""&amp;'別紙様式２－１'!J8&amp;""&amp;'別紙様式２－１'!K8&amp;""&amp;'別紙様式２－１'!L8</f>
        <v/>
      </c>
      <c r="O3" s="3">
        <f>'別紙様式２－３'!C12</f>
        <v>0</v>
      </c>
      <c r="P3" s="3">
        <f>'別紙様式２－３'!O12</f>
        <v>0</v>
      </c>
      <c r="Q3" s="3">
        <f>'別紙様式２－３'!O14</f>
        <v>0</v>
      </c>
      <c r="R3" s="3" t="str">
        <f>'別紙様式２－２'!B5&amp;""&amp;'別紙様式２－２'!B6</f>
        <v/>
      </c>
      <c r="S3" s="6" t="str">
        <f>IF(COUNTIF('別紙様式２－２'!D5,"*イ*" )=1,"○","　")</f>
        <v>　</v>
      </c>
      <c r="T3" s="6" t="str">
        <f>IF(COUNTIF('別紙様式２－２'!D5,"*ロ*" )=1,"○","　")</f>
        <v>　</v>
      </c>
      <c r="U3" s="6" t="str">
        <f>IF(COUNTIF('別紙様式２－２'!C5,"*①*" )=1,"○","　")</f>
        <v>　</v>
      </c>
      <c r="V3" s="6" t="str">
        <f>IF(COUNTIF('別紙様式２－２'!C5,"*②*" )=1,"○","　")</f>
        <v>　</v>
      </c>
      <c r="W3" s="6" t="str">
        <f>IF(COUNTIF('別紙様式２－２'!C5,"*③*" )=1,"○","　")</f>
        <v>　</v>
      </c>
      <c r="X3" s="7" t="str">
        <f>'別紙様式２－２'!F5&amp;""&amp;'別紙様式２－２'!G5&amp;""&amp;'別紙様式２－２'!H5&amp;""&amp;'別紙様式２－２'!I5&amp;""&amp;'別紙様式２－２'!J5&amp;""&amp;'別紙様式２－２'!K5&amp;""&amp;'別紙様式２－２'!L5</f>
        <v/>
      </c>
      <c r="Y3" s="7" t="str">
        <f>'別紙様式２－２'!F6&amp;""&amp;'別紙様式２－２'!G6&amp;""&amp;'別紙様式２－２'!H6&amp;""&amp;'別紙様式２－２'!I6&amp;""&amp;'別紙様式２－２'!J6&amp;""&amp;'別紙様式２－２'!K6&amp;""&amp;'別紙様式２－２'!L6</f>
        <v/>
      </c>
      <c r="Z3" s="3"/>
    </row>
    <row r="4" spans="1:26">
      <c r="R4" s="3" t="str">
        <f>'別紙様式２－２'!B7&amp;""&amp;'別紙様式２－２'!B8</f>
        <v/>
      </c>
      <c r="S4" s="6" t="str">
        <f>IF(COUNTIF('別紙様式２－２'!D7,"*イ*" )=1,"○","　")</f>
        <v>　</v>
      </c>
      <c r="T4" s="6" t="str">
        <f>IF(COUNTIF('別紙様式２－２'!D7,"*ロ*" )=1,"○","　")</f>
        <v>　</v>
      </c>
      <c r="U4" s="6" t="str">
        <f>IF(COUNTIF('別紙様式２－２'!C7,"*①*" )=1,"○","　")</f>
        <v>　</v>
      </c>
      <c r="V4" s="6" t="str">
        <f>IF(COUNTIF('別紙様式２－２'!C7,"*②*" )=1,"○","　")</f>
        <v>　</v>
      </c>
      <c r="W4" s="6" t="str">
        <f>IF(COUNTIF('別紙様式２－２'!C7,"*③*" )=1,"○","　")</f>
        <v>　</v>
      </c>
      <c r="X4" s="7" t="str">
        <f>'別紙様式２－２'!F7&amp;""&amp;'別紙様式２－２'!G7&amp;""&amp;'別紙様式２－２'!H7&amp;""&amp;'別紙様式２－２'!I7&amp;""&amp;'別紙様式２－２'!J7&amp;""&amp;'別紙様式２－２'!K7&amp;""&amp;'別紙様式２－２'!L7</f>
        <v/>
      </c>
      <c r="Y4" s="7" t="str">
        <f>'別紙様式２－２'!F8&amp;""&amp;'別紙様式２－２'!G8&amp;""&amp;'別紙様式２－２'!H8&amp;""&amp;'別紙様式２－２'!I8&amp;""&amp;'別紙様式２－２'!J8&amp;""&amp;'別紙様式２－２'!K8&amp;""&amp;'別紙様式２－２'!L8</f>
        <v/>
      </c>
      <c r="Z4" s="3"/>
    </row>
    <row r="5" spans="1:26">
      <c r="R5" s="3" t="str">
        <f>'別紙様式２－２'!B9&amp;""&amp;'別紙様式２－２'!B10</f>
        <v/>
      </c>
      <c r="S5" s="6" t="str">
        <f>IF(COUNTIF('別紙様式２－２'!D9,"*イ*" )=1,"○","　")</f>
        <v>　</v>
      </c>
      <c r="T5" s="6" t="str">
        <f>IF(COUNTIF('別紙様式２－２'!D9,"*ロ*" )=1,"○","　")</f>
        <v>　</v>
      </c>
      <c r="U5" s="6" t="str">
        <f>IF(COUNTIF('別紙様式２－２'!C9,"*①*" )=1,"○","　")</f>
        <v>　</v>
      </c>
      <c r="V5" s="6" t="str">
        <f>IF(COUNTIF('別紙様式２－２'!C9,"*②*" )=1,"○","　")</f>
        <v>　</v>
      </c>
      <c r="W5" s="6" t="str">
        <f>IF(COUNTIF('別紙様式２－２'!C9,"*③*" )=1,"○","　")</f>
        <v>　</v>
      </c>
      <c r="X5" s="7" t="str">
        <f>'別紙様式２－２'!F9&amp;""&amp;'別紙様式２－２'!G9&amp;""&amp;'別紙様式２－２'!H9&amp;""&amp;'別紙様式２－２'!I9&amp;""&amp;'別紙様式２－２'!J9&amp;""&amp;'別紙様式２－２'!K9&amp;""&amp;'別紙様式２－２'!L9</f>
        <v/>
      </c>
      <c r="Y5" s="7" t="str">
        <f>'別紙様式２－２'!F10&amp;""&amp;'別紙様式２－２'!G10&amp;""&amp;'別紙様式２－２'!H10&amp;""&amp;'別紙様式２－２'!I10&amp;""&amp;'別紙様式２－２'!J10&amp;""&amp;'別紙様式２－２'!K10&amp;""&amp;'別紙様式２－２'!L10</f>
        <v/>
      </c>
      <c r="Z5" s="3"/>
    </row>
    <row r="6" spans="1:26">
      <c r="R6" s="3" t="str">
        <f>'別紙様式２－２'!B11&amp;""&amp;'別紙様式２－２'!B12</f>
        <v/>
      </c>
      <c r="S6" s="6" t="str">
        <f>IF(COUNTIF('別紙様式２－２'!D11,"*イ*" )=1,"○","　")</f>
        <v>　</v>
      </c>
      <c r="T6" s="6" t="str">
        <f>IF(COUNTIF('別紙様式２－２'!D11,"*ロ*" )=1,"○","　")</f>
        <v>　</v>
      </c>
      <c r="U6" s="6" t="str">
        <f>IF(COUNTIF('別紙様式２－２'!C11,"*①*" )=1,"○","　")</f>
        <v>　</v>
      </c>
      <c r="V6" s="6" t="str">
        <f>IF(COUNTIF('別紙様式２－２'!C11,"*②*" )=1,"○","　")</f>
        <v>　</v>
      </c>
      <c r="W6" s="6" t="str">
        <f>IF(COUNTIF('別紙様式２－２'!C11,"*③*" )=1,"○","　")</f>
        <v>　</v>
      </c>
      <c r="X6" s="7" t="str">
        <f>'別紙様式２－２'!F11&amp;""&amp;'別紙様式２－２'!G11&amp;""&amp;'別紙様式２－２'!H11&amp;""&amp;'別紙様式２－２'!I11&amp;""&amp;'別紙様式２－２'!J11&amp;""&amp;'別紙様式２－２'!K11&amp;""&amp;'別紙様式２－２'!L11</f>
        <v/>
      </c>
      <c r="Y6" s="7" t="str">
        <f>'別紙様式２－２'!F12&amp;""&amp;'別紙様式２－２'!G12&amp;""&amp;'別紙様式２－２'!H12&amp;""&amp;'別紙様式２－２'!I12&amp;""&amp;'別紙様式２－２'!J12&amp;""&amp;'別紙様式２－２'!K12&amp;""&amp;'別紙様式２－２'!L12</f>
        <v/>
      </c>
      <c r="Z6" s="3"/>
    </row>
    <row r="7" spans="1:26">
      <c r="R7" s="3" t="str">
        <f>'別紙様式２－２'!B13&amp;""&amp;'別紙様式２－２'!B14</f>
        <v/>
      </c>
      <c r="S7" s="6" t="str">
        <f>IF(COUNTIF('別紙様式２－２'!D13,"*イ*" )=1,"○","　")</f>
        <v>　</v>
      </c>
      <c r="T7" s="6" t="str">
        <f>IF(COUNTIF('別紙様式２－２'!D13,"*ロ*" )=1,"○","　")</f>
        <v>　</v>
      </c>
      <c r="U7" s="6" t="str">
        <f>IF(COUNTIF('別紙様式２－２'!C13,"*①*" )=1,"○","　")</f>
        <v>　</v>
      </c>
      <c r="V7" s="6" t="str">
        <f>IF(COUNTIF('別紙様式２－２'!C13,"*②*" )=1,"○","　")</f>
        <v>　</v>
      </c>
      <c r="W7" s="6" t="str">
        <f>IF(COUNTIF('別紙様式２－２'!C13,"*③*" )=1,"○","　")</f>
        <v>　</v>
      </c>
      <c r="X7" s="7" t="str">
        <f>'別紙様式２－２'!F13&amp;""&amp;'別紙様式２－２'!G13&amp;""&amp;'別紙様式２－２'!H13&amp;""&amp;'別紙様式２－２'!I1&amp;""&amp;'別紙様式２－２'!J9&amp;""&amp;'別紙様式２－２'!K9&amp;""&amp;'別紙様式２－２'!L9</f>
        <v/>
      </c>
      <c r="Y7" s="7" t="str">
        <f>'別紙様式２－２'!F14&amp;""&amp;'別紙様式２－２'!G14&amp;""&amp;'別紙様式２－２'!H14&amp;""&amp;'別紙様式２－２'!I14&amp;""&amp;'別紙様式２－２'!J14&amp;""&amp;'別紙様式２－２'!K14&amp;""&amp;'別紙様式２－２'!L14</f>
        <v/>
      </c>
      <c r="Z7" s="3"/>
    </row>
    <row r="8" spans="1:26">
      <c r="K8" t="s">
        <v>95</v>
      </c>
    </row>
    <row r="9" spans="1:26">
      <c r="K9" t="s">
        <v>94</v>
      </c>
    </row>
    <row r="10" spans="1:26">
      <c r="K10" t="s">
        <v>96</v>
      </c>
    </row>
    <row r="11" spans="1:26">
      <c r="K11" t="s">
        <v>97</v>
      </c>
    </row>
    <row r="12" spans="1:26">
      <c r="K12" t="s">
        <v>98</v>
      </c>
    </row>
  </sheetData>
  <sheetProtection algorithmName="SHA-512" hashValue="XmM3eMGja+FEhy/IQJA0pMqZ2YIVGJbaqDr3iow4KLmHgUyvxw5s1W8x6LV9J8hWjfYj0yN8uwOPijcU0TiISQ==" saltValue="+ThTT8AhTLvMr6JVfzwovw==" spinCount="100000" sheet="1" objects="1" scenarios="1"/>
  <mergeCells count="21">
    <mergeCell ref="X1:X2"/>
    <mergeCell ref="Y1:Y2"/>
    <mergeCell ref="Z1:Z2"/>
    <mergeCell ref="P1:P2"/>
    <mergeCell ref="Q1:Q2"/>
    <mergeCell ref="R1:R2"/>
    <mergeCell ref="S1:T1"/>
    <mergeCell ref="U1:W1"/>
    <mergeCell ref="A1:B2"/>
    <mergeCell ref="C1:D2"/>
    <mergeCell ref="E1:E2"/>
    <mergeCell ref="F1:F2"/>
    <mergeCell ref="G1:G2"/>
    <mergeCell ref="H1:H2"/>
    <mergeCell ref="I1:I2"/>
    <mergeCell ref="J1:J2"/>
    <mergeCell ref="K1:K2"/>
    <mergeCell ref="L1:L2"/>
    <mergeCell ref="M1:M2"/>
    <mergeCell ref="N1:N2"/>
    <mergeCell ref="O1:O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別紙様式２－１</vt:lpstr>
      <vt:lpstr>別紙様式２－２</vt:lpstr>
      <vt:lpstr>別紙様式２－３</vt:lpstr>
      <vt:lpstr>別紙様式２－１ (記載例)</vt:lpstr>
      <vt:lpstr>別紙様式２－２ (記載例)</vt:lpstr>
      <vt:lpstr>別紙様式２－３ (記載例)</vt:lpstr>
      <vt:lpstr>転記用（※触らない）</vt:lpstr>
      <vt:lpstr>'別紙様式２－１'!Print_Area</vt:lpstr>
      <vt:lpstr>'別紙様式２－１ (記載例)'!Print_Area</vt:lpstr>
      <vt:lpstr>'別紙様式２－２'!Print_Area</vt:lpstr>
      <vt:lpstr>'別紙様式２－２ (記載例)'!Print_Area</vt:lpstr>
      <vt:lpstr>'別紙様式２－３'!Print_Area</vt:lpstr>
      <vt:lpstr>'別紙様式２－３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千葉　りさ</cp:lastModifiedBy>
  <cp:lastPrinted>2025-01-16T10:26:58Z</cp:lastPrinted>
  <dcterms:created xsi:type="dcterms:W3CDTF">2021-12-22T07:01:37Z</dcterms:created>
  <dcterms:modified xsi:type="dcterms:W3CDTF">2025-01-21T07:26:44Z</dcterms:modified>
</cp:coreProperties>
</file>