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<sst xmlns="http://schemas.openxmlformats.org/spreadsheetml/2006/main" count="852" uniqueCount="852">
  <si>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</si>
  <si>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医療法人社団医仁会 ふくやま病院</t>
  </si>
  <si>
    <t>〒673-0028　明石市硯町2丁目5-55</t>
  </si>
  <si>
    <t>病棟の建築時期と構造</t>
  </si>
  <si>
    <t>建物情報＼病棟名</t>
  </si>
  <si>
    <t>3階病棟</t>
  </si>
  <si>
    <t>4階病棟</t>
  </si>
  <si>
    <t>様式１病院病棟票(1)</t>
  </si>
  <si>
    <t>建築時期</t>
  </si>
  <si>
    <t>2016</t>
  </si>
  <si>
    <t>2015</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</si>
  <si>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</si>
  <si>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</si>
  <si>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</si>
  <si>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</si>
  <si>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</si>
  <si>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</si>
  <si>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</si>
  <si>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</si>
  <si>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</si>
  <si>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</si>
  <si>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</si>
  <si>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</si>
  <si>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</si>
  <si>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</si>
  <si>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</si>
  <si>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</si>
  <si>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</si>
  <si>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</si>
  <si>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</si>
  <si>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</si>
  <si>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</si>
  <si>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</si>
  <si>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</si>
  <si>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</si>
  <si>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</si>
  <si>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</si>
  <si>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</si>
  <si>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</si>
  <si>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</si>
  <si>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</si>
  <si>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</si>
  <si>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</si>
  <si>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</si>
  <si>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</si>
  <si>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</si>
  <si>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</si>
  <si>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</si>
  <si>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</si>
  <si>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</si>
  <si>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</si>
  <si>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</si>
  <si>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</si>
  <si>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</si>
  <si>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</si>
  <si>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</si>
  <si>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</si>
  <si>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</si>
  <si>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</si>
  <si>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</si>
  <si>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</si>
  <si>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</si>
  <si>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</si>
  <si>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</si>
  <si>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</si>
  <si>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</si>
  <si>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</si>
  <si>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</si>
  <si>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</si>
  <si>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</si>
  <si>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</si>
  <si>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</si>
  <si>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</si>
  <si>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</si>
  <si>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</si>
  <si>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</si>
  <si>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</si>
  <si>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</si>
  <si>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</si>
  <si>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</si>
  <si>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</si>
  <si>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</si>
  <si>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</si>
  <si>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</si>
  <si>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</si>
  <si>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</si>
  <si>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</si>
  <si>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</si>
  <si>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</si>
  <si>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</si>
  <si>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</si>
  <si>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</si>
  <si>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</si>
  <si>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</si>
  <si>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</si>
  <si>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</si>
  <si>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</si>
  <si>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</si>
  <si>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</si>
  <si>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</si>
  <si>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</si>
  <si>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</si>
  <si>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</si>
  <si>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</si>
  <si>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</si>
  <si>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</si>
  <si>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</si>
  <si>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</si>
  <si>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</si>
  <si>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</si>
  <si>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</si>
  <si>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</si>
  <si>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</si>
  <si>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</si>
  <si>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</si>
  <si>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</si>
  <si>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</si>
  <si>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緩和ケア病棟入院料１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</si>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</sst>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10</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11</v>
      </c>
      <c r="J11" s="411"/>
      <c r="K11" s="411"/>
      <c r="L11" s="20" t="s">
        <v>12</v>
      </c>
      <c r="M11" s="20" t="s">
        <v>12</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16</v>
      </c>
      <c r="J18" s="411"/>
      <c r="K18" s="411"/>
      <c r="L18" s="20" t="s">
        <v>17</v>
      </c>
      <c r="M18" s="20" t="s">
        <v>17</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18</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19</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t="s">
        <v>17</v>
      </c>
      <c r="M29" s="20" t="s">
        <v>17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18</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18</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16</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58</v>
      </c>
      <c r="M104" s="241">
        <v>34</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48</v>
      </c>
      <c r="M106" s="190">
        <v>31</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58</v>
      </c>
      <c r="M107" s="190">
        <v>34</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107</v>
      </c>
      <c r="M126" s="245" t="s">
        <v>108</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108</v>
      </c>
      <c r="M127" s="245" t="s">
        <v>107</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37</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58</v>
      </c>
      <c r="M137" s="245">
        <v>34</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121</v>
      </c>
      <c r="M138" s="245" t="s">
        <v>37</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31</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120</v>
      </c>
      <c r="D140" s="318"/>
      <c r="E140" s="318"/>
      <c r="F140" s="318"/>
      <c r="G140" s="318"/>
      <c r="H140" s="319"/>
      <c r="I140" s="326"/>
      <c r="J140" s="81"/>
      <c r="K140" s="82"/>
      <c r="L140" s="80" t="s">
        <v>37</v>
      </c>
      <c r="M140" s="245" t="s">
        <v>37</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118</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140</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141</v>
      </c>
      <c r="B168" s="96"/>
      <c r="C168" s="304" t="s">
        <v>142</v>
      </c>
      <c r="D168" s="305"/>
      <c r="E168" s="305"/>
      <c r="F168" s="305"/>
      <c r="G168" s="305"/>
      <c r="H168" s="306"/>
      <c r="I168" s="209" t="s">
        <v>143</v>
      </c>
      <c r="J168" s="191" t="s">
        <v>139</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144</v>
      </c>
      <c r="B169" s="96"/>
      <c r="C169" s="304" t="s">
        <v>145</v>
      </c>
      <c r="D169" s="305"/>
      <c r="E169" s="305"/>
      <c r="F169" s="305"/>
      <c r="G169" s="305"/>
      <c r="H169" s="306"/>
      <c r="I169" s="100" t="s">
        <v>146</v>
      </c>
      <c r="J169" s="191" t="s">
        <v>139</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147</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148</v>
      </c>
      <c r="B177" s="96"/>
      <c r="C177" s="304" t="s">
        <v>149</v>
      </c>
      <c r="D177" s="305"/>
      <c r="E177" s="305"/>
      <c r="F177" s="305"/>
      <c r="G177" s="305"/>
      <c r="H177" s="306"/>
      <c r="I177" s="103" t="s">
        <v>150</v>
      </c>
      <c r="J177" s="191" t="s">
        <v>151</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152</v>
      </c>
      <c r="D178" s="297"/>
      <c r="E178" s="297"/>
      <c r="F178" s="297"/>
      <c r="G178" s="297"/>
      <c r="H178" s="298"/>
      <c r="I178" s="103" t="s">
        <v>153</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154</v>
      </c>
      <c r="D179" s="297"/>
      <c r="E179" s="297"/>
      <c r="F179" s="297"/>
      <c r="G179" s="297"/>
      <c r="H179" s="298"/>
      <c r="I179" s="103" t="s">
        <v>155</v>
      </c>
      <c r="J179" s="191" t="s">
        <v>139</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156</v>
      </c>
      <c r="B180" s="96"/>
      <c r="C180" s="304" t="s">
        <v>157</v>
      </c>
      <c r="D180" s="305"/>
      <c r="E180" s="305"/>
      <c r="F180" s="305"/>
      <c r="G180" s="305"/>
      <c r="H180" s="306"/>
      <c r="I180" s="103" t="s">
        <v>158</v>
      </c>
      <c r="J180" s="191" t="s">
        <v>134</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139</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5.4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24</v>
      </c>
      <c r="M193" s="247">
        <v>20</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5.4</v>
      </c>
      <c r="M194" s="246">
        <v>4.5</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2</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0.5</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4</v>
      </c>
      <c r="M197" s="247">
        <v>7</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1.2</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2.4</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1.4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0</v>
      </c>
      <c r="M223" s="272">
        <v>16</v>
      </c>
      <c r="N223" s="272">
        <v>0</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0</v>
      </c>
      <c r="M224" s="273">
        <v>1.5</v>
      </c>
      <c r="N224" s="273">
        <v>0</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0</v>
      </c>
      <c r="M225" s="272">
        <v>1</v>
      </c>
      <c r="N225" s="272">
        <v>0</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0</v>
      </c>
      <c r="N226" s="273">
        <v>0</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0</v>
      </c>
      <c r="M227" s="272">
        <v>0</v>
      </c>
      <c r="N227" s="272">
        <v>0</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v>
      </c>
      <c r="N228" s="273">
        <v>0</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0</v>
      </c>
      <c r="N231" s="272">
        <v>10</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0.5</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0</v>
      </c>
      <c r="N233" s="272">
        <v>2</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0</v>
      </c>
      <c r="N235" s="272">
        <v>1</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0.2</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0</v>
      </c>
      <c r="N237" s="272">
        <v>4</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0</v>
      </c>
      <c r="N238" s="273">
        <v>0.3</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0</v>
      </c>
      <c r="M239" s="272">
        <v>0</v>
      </c>
      <c r="N239" s="272">
        <v>0</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0</v>
      </c>
      <c r="N241" s="272">
        <v>3</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0.3</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134</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214</v>
      </c>
      <c r="B253" s="118"/>
      <c r="C253" s="373" t="s">
        <v>215</v>
      </c>
      <c r="D253" s="373"/>
      <c r="E253" s="373"/>
      <c r="F253" s="316"/>
      <c r="G253" s="374" t="s">
        <v>164</v>
      </c>
      <c r="H253" s="211" t="s">
        <v>216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214</v>
      </c>
      <c r="B254" s="118"/>
      <c r="C254" s="374"/>
      <c r="D254" s="374"/>
      <c r="E254" s="374"/>
      <c r="F254" s="375"/>
      <c r="G254" s="374"/>
      <c r="H254" s="211" t="s">
        <v>217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218</v>
      </c>
      <c r="B255" s="118"/>
      <c r="C255" s="374"/>
      <c r="D255" s="374"/>
      <c r="E255" s="374"/>
      <c r="F255" s="375"/>
      <c r="G255" s="374" t="s">
        <v>219</v>
      </c>
      <c r="H255" s="211" t="s">
        <v>216</v>
      </c>
      <c r="I255" s="342"/>
      <c r="J255" s="196">
        <v>3</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218</v>
      </c>
      <c r="B256" s="118"/>
      <c r="C256" s="374"/>
      <c r="D256" s="374"/>
      <c r="E256" s="374"/>
      <c r="F256" s="375"/>
      <c r="G256" s="375"/>
      <c r="H256" s="211" t="s">
        <v>217</v>
      </c>
      <c r="I256" s="342"/>
      <c r="J256" s="197">
        <v>3</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220</v>
      </c>
      <c r="B257" s="118"/>
      <c r="C257" s="374"/>
      <c r="D257" s="374"/>
      <c r="E257" s="374"/>
      <c r="F257" s="375"/>
      <c r="G257" s="374" t="s">
        <v>221</v>
      </c>
      <c r="H257" s="211" t="s">
        <v>216</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220</v>
      </c>
      <c r="B258" s="118"/>
      <c r="C258" s="374"/>
      <c r="D258" s="374"/>
      <c r="E258" s="374"/>
      <c r="F258" s="375"/>
      <c r="G258" s="375"/>
      <c r="H258" s="211" t="s">
        <v>217</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222</v>
      </c>
      <c r="B259" s="118"/>
      <c r="C259" s="374"/>
      <c r="D259" s="374"/>
      <c r="E259" s="374"/>
      <c r="F259" s="375"/>
      <c r="G259" s="374" t="s">
        <v>223</v>
      </c>
      <c r="H259" s="211" t="s">
        <v>216</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222</v>
      </c>
      <c r="B260" s="118"/>
      <c r="C260" s="374"/>
      <c r="D260" s="374"/>
      <c r="E260" s="374"/>
      <c r="F260" s="375"/>
      <c r="G260" s="384"/>
      <c r="H260" s="211" t="s">
        <v>217</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224</v>
      </c>
      <c r="B261" s="118"/>
      <c r="C261" s="374"/>
      <c r="D261" s="374"/>
      <c r="E261" s="374"/>
      <c r="F261" s="375"/>
      <c r="G261" s="374" t="s">
        <v>225</v>
      </c>
      <c r="H261" s="211" t="s">
        <v>216</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224</v>
      </c>
      <c r="B262" s="118"/>
      <c r="C262" s="374"/>
      <c r="D262" s="374"/>
      <c r="E262" s="374"/>
      <c r="F262" s="375"/>
      <c r="G262" s="375"/>
      <c r="H262" s="211" t="s">
        <v>217</v>
      </c>
      <c r="I262" s="342"/>
      <c r="J262" s="197">
        <v>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226</v>
      </c>
      <c r="B263" s="118"/>
      <c r="C263" s="374"/>
      <c r="D263" s="374"/>
      <c r="E263" s="374"/>
      <c r="F263" s="375"/>
      <c r="G263" s="374" t="s">
        <v>198</v>
      </c>
      <c r="H263" s="211" t="s">
        <v>216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226</v>
      </c>
      <c r="B264" s="118"/>
      <c r="C264" s="374"/>
      <c r="D264" s="374"/>
      <c r="E264" s="374"/>
      <c r="F264" s="375"/>
      <c r="G264" s="375"/>
      <c r="H264" s="211" t="s">
        <v>217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228</v>
      </c>
      <c r="B272" s="1"/>
      <c r="C272" s="317" t="s">
        <v>229</v>
      </c>
      <c r="D272" s="319"/>
      <c r="E272" s="397" t="s">
        <v>230</v>
      </c>
      <c r="F272" s="398"/>
      <c r="G272" s="304" t="s">
        <v>231</v>
      </c>
      <c r="H272" s="306"/>
      <c r="I272" s="341" t="s">
        <v>232</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233</v>
      </c>
      <c r="B273" s="118"/>
      <c r="C273" s="390"/>
      <c r="D273" s="391"/>
      <c r="E273" s="398"/>
      <c r="F273" s="398"/>
      <c r="G273" s="304" t="s">
        <v>234</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235</v>
      </c>
      <c r="B274" s="118"/>
      <c r="C274" s="390"/>
      <c r="D274" s="391"/>
      <c r="E274" s="398"/>
      <c r="F274" s="398"/>
      <c r="G274" s="304" t="s">
        <v>236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237</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238</v>
      </c>
      <c r="B276" s="118"/>
      <c r="C276" s="317" t="s">
        <v>239</v>
      </c>
      <c r="D276" s="376"/>
      <c r="E276" s="304" t="s">
        <v>240</v>
      </c>
      <c r="F276" s="305"/>
      <c r="G276" s="305"/>
      <c r="H276" s="306"/>
      <c r="I276" s="341" t="s">
        <v>241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242</v>
      </c>
      <c r="B277" s="118"/>
      <c r="C277" s="377"/>
      <c r="D277" s="378"/>
      <c r="E277" s="304" t="s">
        <v>243</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244</v>
      </c>
      <c r="B278" s="118"/>
      <c r="C278" s="379"/>
      <c r="D278" s="380"/>
      <c r="E278" s="304" t="s">
        <v>245</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246</v>
      </c>
      <c r="B279" s="118"/>
      <c r="C279" s="317" t="s">
        <v>198</v>
      </c>
      <c r="D279" s="376"/>
      <c r="E279" s="304" t="s">
        <v>247</v>
      </c>
      <c r="F279" s="305"/>
      <c r="G279" s="305"/>
      <c r="H279" s="306"/>
      <c r="I279" s="98" t="s">
        <v>248</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249</v>
      </c>
      <c r="B280" s="118"/>
      <c r="C280" s="377"/>
      <c r="D280" s="378"/>
      <c r="E280" s="304" t="s">
        <v>250</v>
      </c>
      <c r="F280" s="305"/>
      <c r="G280" s="305"/>
      <c r="H280" s="306"/>
      <c r="I280" s="264" t="s">
        <v>251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252</v>
      </c>
      <c r="F281" s="297"/>
      <c r="G281" s="297"/>
      <c r="H281" s="298"/>
      <c r="I281" s="280" t="s">
        <v>253</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254</v>
      </c>
      <c r="B282" s="118"/>
      <c r="C282" s="377"/>
      <c r="D282" s="378"/>
      <c r="E282" s="304" t="s">
        <v>255</v>
      </c>
      <c r="F282" s="305"/>
      <c r="G282" s="305"/>
      <c r="H282" s="306"/>
      <c r="I282" s="279" t="s">
        <v>256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257</v>
      </c>
      <c r="B283" s="118"/>
      <c r="C283" s="377"/>
      <c r="D283" s="378"/>
      <c r="E283" s="304" t="s">
        <v>258</v>
      </c>
      <c r="F283" s="305"/>
      <c r="G283" s="305"/>
      <c r="H283" s="306"/>
      <c r="I283" s="98" t="s">
        <v>259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260</v>
      </c>
      <c r="B284" s="118"/>
      <c r="C284" s="377"/>
      <c r="D284" s="378"/>
      <c r="E284" s="304" t="s">
        <v>261</v>
      </c>
      <c r="F284" s="305"/>
      <c r="G284" s="305"/>
      <c r="H284" s="306"/>
      <c r="I284" s="98" t="s">
        <v>262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263</v>
      </c>
      <c r="B285" s="118"/>
      <c r="C285" s="377"/>
      <c r="D285" s="378"/>
      <c r="E285" s="304" t="s">
        <v>264</v>
      </c>
      <c r="F285" s="305"/>
      <c r="G285" s="305"/>
      <c r="H285" s="306"/>
      <c r="I285" s="98" t="s">
        <v>265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266</v>
      </c>
      <c r="B286" s="118"/>
      <c r="C286" s="377"/>
      <c r="D286" s="378"/>
      <c r="E286" s="304" t="s">
        <v>267</v>
      </c>
      <c r="F286" s="305"/>
      <c r="G286" s="305"/>
      <c r="H286" s="306"/>
      <c r="I286" s="98" t="s">
        <v>268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269</v>
      </c>
      <c r="B287" s="118"/>
      <c r="C287" s="377"/>
      <c r="D287" s="378"/>
      <c r="E287" s="296" t="s">
        <v>270</v>
      </c>
      <c r="F287" s="297"/>
      <c r="G287" s="297"/>
      <c r="H287" s="298"/>
      <c r="I287" s="103" t="s">
        <v>271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272</v>
      </c>
      <c r="B288" s="118"/>
      <c r="C288" s="377"/>
      <c r="D288" s="378"/>
      <c r="E288" s="304" t="s">
        <v>273</v>
      </c>
      <c r="F288" s="305"/>
      <c r="G288" s="305"/>
      <c r="H288" s="306"/>
      <c r="I288" s="103" t="s">
        <v>274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275</v>
      </c>
      <c r="B289" s="118"/>
      <c r="C289" s="379"/>
      <c r="D289" s="380"/>
      <c r="E289" s="296" t="s">
        <v>276</v>
      </c>
      <c r="F289" s="297"/>
      <c r="G289" s="297"/>
      <c r="H289" s="298"/>
      <c r="I289" s="103" t="s">
        <v>277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278</v>
      </c>
      <c r="D298" s="335"/>
      <c r="E298" s="335"/>
      <c r="F298" s="335"/>
      <c r="G298" s="335"/>
      <c r="H298" s="336"/>
      <c r="I298" s="326" t="s">
        <v>279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280</v>
      </c>
      <c r="B300" s="125"/>
      <c r="C300" s="385"/>
      <c r="D300" s="339"/>
      <c r="E300" s="339"/>
      <c r="F300" s="339"/>
      <c r="G300" s="339"/>
      <c r="H300" s="386"/>
      <c r="I300" s="326"/>
      <c r="J300" s="126"/>
      <c r="K300" s="82"/>
      <c r="L300" s="128" t="s">
        <v>37</v>
      </c>
      <c r="M300" s="249" t="s">
        <v>37</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282</v>
      </c>
      <c r="C316" s="132"/>
      <c r="D316" s="132"/>
      <c r="E316" s="47"/>
      <c r="F316" s="47"/>
      <c r="G316" s="47"/>
      <c r="H316" s="48"/>
      <c r="I316" s="48"/>
      <c r="J316" s="50"/>
      <c r="K316" s="49"/>
      <c r="L316" s="133"/>
      <c r="M316" s="133"/>
      <c r="N316" s="133"/>
      <c r="O316" s="133"/>
      <c r="P316" s="133"/>
      <c r="Q316" s="133"/>
    </row>
    <row r="317" s="74" customFormat="1">
      <c r="A317" s="176"/>
      <c r="B317" s="36" t="s">
        <v>283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284</v>
      </c>
      <c r="B321" s="68"/>
      <c r="C321" s="371" t="s">
        <v>285</v>
      </c>
      <c r="D321" s="317" t="s">
        <v>286</v>
      </c>
      <c r="E321" s="318"/>
      <c r="F321" s="318"/>
      <c r="G321" s="318"/>
      <c r="H321" s="319"/>
      <c r="I321" s="327" t="s">
        <v>287</v>
      </c>
      <c r="J321" s="105">
        <f ref="J321:J326" t="shared" si="48">IF(SUM(L321:BS321)=0,IF(COUNTIF(L321:BS321,"未確認")&gt;0,"未確認",IF(COUNTIF(L321:BS321,"~*")&gt;0,"*",SUM(L321:BS321))),SUM(L321:BS321))</f>
        <v>0</v>
      </c>
      <c r="K321" s="66" t="str">
        <f ref="K321:K326" t="shared" si="49">IF(OR(COUNTIF(L321:BS321,"未確認")&gt;0,COUNTIF(L321:BS321,"~*")&gt;0),"※","")</f>
      </c>
      <c r="L321" s="108">
        <v>818</v>
      </c>
      <c r="M321" s="247">
        <v>466</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288</v>
      </c>
      <c r="B322" s="68"/>
      <c r="C322" s="372"/>
      <c r="D322" s="381"/>
      <c r="E322" s="304" t="s">
        <v>289</v>
      </c>
      <c r="F322" s="305"/>
      <c r="G322" s="305"/>
      <c r="H322" s="306"/>
      <c r="I322" s="328"/>
      <c r="J322" s="105">
        <f t="shared" si="48"/>
        <v>0</v>
      </c>
      <c r="K322" s="66" t="str">
        <f t="shared" si="49"/>
      </c>
      <c r="L322" s="108">
        <v>479</v>
      </c>
      <c r="M322" s="247">
        <v>412</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290</v>
      </c>
      <c r="B323" s="68"/>
      <c r="C323" s="372"/>
      <c r="D323" s="382"/>
      <c r="E323" s="304" t="s">
        <v>291</v>
      </c>
      <c r="F323" s="305"/>
      <c r="G323" s="305"/>
      <c r="H323" s="306"/>
      <c r="I323" s="328"/>
      <c r="J323" s="105">
        <f t="shared" si="48"/>
        <v>0</v>
      </c>
      <c r="K323" s="66" t="str">
        <f t="shared" si="49"/>
      </c>
      <c r="L323" s="108">
        <v>159</v>
      </c>
      <c r="M323" s="247">
        <v>54</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292</v>
      </c>
      <c r="B324" s="68"/>
      <c r="C324" s="372"/>
      <c r="D324" s="383"/>
      <c r="E324" s="304" t="s">
        <v>293</v>
      </c>
      <c r="F324" s="305"/>
      <c r="G324" s="305"/>
      <c r="H324" s="306"/>
      <c r="I324" s="328"/>
      <c r="J324" s="105">
        <f t="shared" si="48"/>
        <v>0</v>
      </c>
      <c r="K324" s="66" t="str">
        <f t="shared" si="49"/>
      </c>
      <c r="L324" s="108">
        <v>180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294</v>
      </c>
      <c r="B325" s="1"/>
      <c r="C325" s="372"/>
      <c r="D325" s="304" t="s">
        <v>295</v>
      </c>
      <c r="E325" s="305"/>
      <c r="F325" s="305"/>
      <c r="G325" s="305"/>
      <c r="H325" s="306"/>
      <c r="I325" s="328"/>
      <c r="J325" s="105">
        <f t="shared" si="48"/>
        <v>0</v>
      </c>
      <c r="K325" s="66" t="str">
        <f t="shared" si="49"/>
      </c>
      <c r="L325" s="108">
        <v>14896</v>
      </c>
      <c r="M325" s="247">
        <v>8997</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296</v>
      </c>
      <c r="B326" s="96"/>
      <c r="C326" s="372"/>
      <c r="D326" s="304" t="s">
        <v>297</v>
      </c>
      <c r="E326" s="305"/>
      <c r="F326" s="305"/>
      <c r="G326" s="305"/>
      <c r="H326" s="306"/>
      <c r="I326" s="329"/>
      <c r="J326" s="105">
        <f t="shared" si="48"/>
        <v>0</v>
      </c>
      <c r="K326" s="66" t="str">
        <f t="shared" si="49"/>
      </c>
      <c r="L326" s="108">
        <v>822</v>
      </c>
      <c r="M326" s="247">
        <v>457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299</v>
      </c>
      <c r="B334" s="96"/>
      <c r="C334" s="371" t="s">
        <v>285</v>
      </c>
      <c r="D334" s="304" t="s">
        <v>286</v>
      </c>
      <c r="E334" s="305"/>
      <c r="F334" s="305"/>
      <c r="G334" s="305"/>
      <c r="H334" s="306"/>
      <c r="I334" s="327" t="s">
        <v>300</v>
      </c>
      <c r="J334" s="105">
        <f>IF(SUM(L334:BS334)=0,IF(COUNTIF(L334:BS334,"未確認")&gt;0,"未確認",IF(COUNTIF(L334:BS334,"~*")&gt;0,"*",SUM(L334:BS334))),SUM(L334:BS334))</f>
        <v>0</v>
      </c>
      <c r="K334" s="66" t="str">
        <f>IF(OR(COUNTIF(L334:BS334,"未確認")&gt;0,COUNTIF(L334:BS334,"~*")&gt;0),"※","")</f>
      </c>
      <c r="L334" s="108">
        <v>818</v>
      </c>
      <c r="M334" s="247">
        <v>466</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301</v>
      </c>
      <c r="B335" s="96"/>
      <c r="C335" s="371"/>
      <c r="D335" s="394" t="s">
        <v>302</v>
      </c>
      <c r="E335" s="392" t="s">
        <v>303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14</v>
      </c>
      <c r="M335" s="247">
        <v>19</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304</v>
      </c>
      <c r="B336" s="96"/>
      <c r="C336" s="371"/>
      <c r="D336" s="371"/>
      <c r="E336" s="304" t="s">
        <v>305</v>
      </c>
      <c r="F336" s="305"/>
      <c r="G336" s="305"/>
      <c r="H336" s="306"/>
      <c r="I336" s="366"/>
      <c r="J336" s="105">
        <f t="shared" si="52"/>
        <v>0</v>
      </c>
      <c r="K336" s="66" t="str">
        <f t="shared" si="53"/>
      </c>
      <c r="L336" s="108">
        <v>474</v>
      </c>
      <c r="M336" s="247">
        <v>425</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306</v>
      </c>
      <c r="B337" s="96"/>
      <c r="C337" s="371"/>
      <c r="D337" s="371"/>
      <c r="E337" s="304" t="s">
        <v>307</v>
      </c>
      <c r="F337" s="305"/>
      <c r="G337" s="305"/>
      <c r="H337" s="306"/>
      <c r="I337" s="366"/>
      <c r="J337" s="105">
        <f t="shared" si="52"/>
        <v>0</v>
      </c>
      <c r="K337" s="66" t="str">
        <f t="shared" si="53"/>
      </c>
      <c r="L337" s="108">
        <v>292</v>
      </c>
      <c r="M337" s="247">
        <v>22</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308</v>
      </c>
      <c r="B338" s="96"/>
      <c r="C338" s="371"/>
      <c r="D338" s="371"/>
      <c r="E338" s="296" t="s">
        <v>309</v>
      </c>
      <c r="F338" s="297"/>
      <c r="G338" s="297"/>
      <c r="H338" s="298"/>
      <c r="I338" s="366"/>
      <c r="J338" s="105">
        <f t="shared" si="52"/>
        <v>0</v>
      </c>
      <c r="K338" s="66" t="str">
        <f t="shared" si="53"/>
      </c>
      <c r="L338" s="108">
        <v>38</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310</v>
      </c>
      <c r="B339" s="96"/>
      <c r="C339" s="371"/>
      <c r="D339" s="371"/>
      <c r="E339" s="296" t="s">
        <v>311</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312</v>
      </c>
      <c r="B340" s="96"/>
      <c r="C340" s="371"/>
      <c r="D340" s="371"/>
      <c r="E340" s="304" t="s">
        <v>313</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314</v>
      </c>
      <c r="B341" s="96"/>
      <c r="C341" s="371"/>
      <c r="D341" s="395"/>
      <c r="E341" s="317" t="s">
        <v>198</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315</v>
      </c>
      <c r="B342" s="96"/>
      <c r="C342" s="371"/>
      <c r="D342" s="304" t="s">
        <v>297</v>
      </c>
      <c r="E342" s="305"/>
      <c r="F342" s="305"/>
      <c r="G342" s="305"/>
      <c r="H342" s="306"/>
      <c r="I342" s="366"/>
      <c r="J342" s="105">
        <f t="shared" si="52"/>
        <v>0</v>
      </c>
      <c r="K342" s="66" t="str">
        <f t="shared" si="53"/>
      </c>
      <c r="L342" s="108">
        <v>822</v>
      </c>
      <c r="M342" s="247">
        <v>457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316</v>
      </c>
      <c r="B343" s="96"/>
      <c r="C343" s="371"/>
      <c r="D343" s="394" t="s">
        <v>317</v>
      </c>
      <c r="E343" s="392" t="s">
        <v>318</v>
      </c>
      <c r="F343" s="396"/>
      <c r="G343" s="396"/>
      <c r="H343" s="393"/>
      <c r="I343" s="366"/>
      <c r="J343" s="105">
        <f t="shared" si="52"/>
        <v>0</v>
      </c>
      <c r="K343" s="66" t="str">
        <f t="shared" si="53"/>
      </c>
      <c r="L343" s="108">
        <v>19</v>
      </c>
      <c r="M343" s="247">
        <v>14</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319</v>
      </c>
      <c r="B344" s="96"/>
      <c r="C344" s="371"/>
      <c r="D344" s="371"/>
      <c r="E344" s="304" t="s">
        <v>320</v>
      </c>
      <c r="F344" s="305"/>
      <c r="G344" s="305"/>
      <c r="H344" s="306"/>
      <c r="I344" s="366"/>
      <c r="J344" s="105">
        <f t="shared" si="52"/>
        <v>0</v>
      </c>
      <c r="K344" s="66" t="str">
        <f t="shared" si="53"/>
      </c>
      <c r="L344" s="108">
        <v>479</v>
      </c>
      <c r="M344" s="247">
        <v>164</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321</v>
      </c>
      <c r="B345" s="96"/>
      <c r="C345" s="371"/>
      <c r="D345" s="371"/>
      <c r="E345" s="304" t="s">
        <v>322</v>
      </c>
      <c r="F345" s="305"/>
      <c r="G345" s="305"/>
      <c r="H345" s="306"/>
      <c r="I345" s="366"/>
      <c r="J345" s="105">
        <f t="shared" si="52"/>
        <v>0</v>
      </c>
      <c r="K345" s="66" t="str">
        <f t="shared" si="53"/>
      </c>
      <c r="L345" s="108">
        <v>275</v>
      </c>
      <c r="M345" s="247">
        <v>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323</v>
      </c>
      <c r="B346" s="96"/>
      <c r="C346" s="371"/>
      <c r="D346" s="371"/>
      <c r="E346" s="304" t="s">
        <v>324</v>
      </c>
      <c r="F346" s="305"/>
      <c r="G346" s="305"/>
      <c r="H346" s="306"/>
      <c r="I346" s="366"/>
      <c r="J346" s="105">
        <f t="shared" si="52"/>
        <v>0</v>
      </c>
      <c r="K346" s="66" t="str">
        <f t="shared" si="53"/>
      </c>
      <c r="L346" s="108">
        <v>0</v>
      </c>
      <c r="M346" s="247">
        <v>0</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325</v>
      </c>
      <c r="B347" s="96"/>
      <c r="C347" s="371"/>
      <c r="D347" s="371"/>
      <c r="E347" s="304" t="s">
        <v>326</v>
      </c>
      <c r="F347" s="305"/>
      <c r="G347" s="305"/>
      <c r="H347" s="306"/>
      <c r="I347" s="366"/>
      <c r="J347" s="105">
        <f t="shared" si="52"/>
        <v>0</v>
      </c>
      <c r="K347" s="66" t="str">
        <f t="shared" si="53"/>
      </c>
      <c r="L347" s="108">
        <v>6</v>
      </c>
      <c r="M347" s="247">
        <v>0</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327</v>
      </c>
      <c r="B348" s="96"/>
      <c r="C348" s="371"/>
      <c r="D348" s="371"/>
      <c r="E348" s="296" t="s">
        <v>328</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329</v>
      </c>
      <c r="B349" s="96"/>
      <c r="C349" s="371"/>
      <c r="D349" s="371"/>
      <c r="E349" s="304" t="s">
        <v>330</v>
      </c>
      <c r="F349" s="305"/>
      <c r="G349" s="305"/>
      <c r="H349" s="306"/>
      <c r="I349" s="366"/>
      <c r="J349" s="105">
        <f t="shared" si="52"/>
        <v>0</v>
      </c>
      <c r="K349" s="66" t="str">
        <f t="shared" si="53"/>
      </c>
      <c r="L349" s="108">
        <v>0</v>
      </c>
      <c r="M349" s="247">
        <v>0</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331</v>
      </c>
      <c r="B350" s="96"/>
      <c r="C350" s="371"/>
      <c r="D350" s="371"/>
      <c r="E350" s="304" t="s">
        <v>332</v>
      </c>
      <c r="F350" s="305"/>
      <c r="G350" s="305"/>
      <c r="H350" s="306"/>
      <c r="I350" s="366"/>
      <c r="J350" s="105">
        <f t="shared" si="52"/>
        <v>0</v>
      </c>
      <c r="K350" s="66" t="str">
        <f t="shared" si="53"/>
      </c>
      <c r="L350" s="108">
        <v>43</v>
      </c>
      <c r="M350" s="247">
        <v>279</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333</v>
      </c>
      <c r="B351" s="96"/>
      <c r="C351" s="371"/>
      <c r="D351" s="371"/>
      <c r="E351" s="304" t="s">
        <v>198</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335</v>
      </c>
      <c r="B359" s="96"/>
      <c r="C359" s="317" t="s">
        <v>336</v>
      </c>
      <c r="D359" s="318"/>
      <c r="E359" s="318"/>
      <c r="F359" s="318"/>
      <c r="G359" s="318"/>
      <c r="H359" s="319"/>
      <c r="I359" s="327" t="s">
        <v>337</v>
      </c>
      <c r="J359" s="142">
        <f>IF(SUM(L359:BS359)=0,IF(COUNTIF(L359:BS359,"未確認")&gt;0,"未確認",IF(COUNTIF(L359:BS359,"~*")&gt;0,"*",SUM(L359:BS359))),SUM(L359:BS359))</f>
        <v>0</v>
      </c>
      <c r="K359" s="143" t="str">
        <f>IF(OR(COUNTIF(L359:BS359,"未確認")&gt;0,COUNTIF(L359:BS359,"~*")&gt;0),"※","")</f>
      </c>
      <c r="L359" s="108">
        <v>803</v>
      </c>
      <c r="M359" s="247">
        <v>443</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338</v>
      </c>
      <c r="B360" s="96"/>
      <c r="C360" s="138"/>
      <c r="D360" s="139"/>
      <c r="E360" s="323" t="s">
        <v>339</v>
      </c>
      <c r="F360" s="324"/>
      <c r="G360" s="324"/>
      <c r="H360" s="325"/>
      <c r="I360" s="366"/>
      <c r="J360" s="142">
        <f>IF(SUM(L360:BS360)=0,IF(COUNTIF(L360:BS360,"未確認")&gt;0,"未確認",IF(COUNTIF(L360:BS360,"~*")&gt;0,"*",SUM(L360:BS360))),SUM(L360:BS360))</f>
        <v>0</v>
      </c>
      <c r="K360" s="143" t="str">
        <f>IF(OR(COUNTIF(L360:BS360,"未確認")&gt;0,COUNTIF(L360:BS360,"~*")&gt;0),"※","")</f>
      </c>
      <c r="L360" s="108">
        <v>334</v>
      </c>
      <c r="M360" s="247">
        <v>279</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340</v>
      </c>
      <c r="B361" s="96"/>
      <c r="C361" s="138"/>
      <c r="D361" s="139"/>
      <c r="E361" s="323" t="s">
        <v>341</v>
      </c>
      <c r="F361" s="324"/>
      <c r="G361" s="324"/>
      <c r="H361" s="325"/>
      <c r="I361" s="366"/>
      <c r="J361" s="142">
        <f>IF(SUM(L361:BS361)=0,IF(COUNTIF(L361:BS361,"未確認")&gt;0,"未確認",IF(COUNTIF(L361:BS361,"~*")&gt;0,"*",SUM(L361:BS361))),SUM(L361:BS361))</f>
        <v>0</v>
      </c>
      <c r="K361" s="143" t="str">
        <f>IF(OR(COUNTIF(L361:BS361,"未確認")&gt;0,COUNTIF(L361:BS361,"~*")&gt;0),"※","")</f>
      </c>
      <c r="L361" s="108">
        <v>182</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342</v>
      </c>
      <c r="B362" s="96"/>
      <c r="C362" s="138"/>
      <c r="D362" s="139"/>
      <c r="E362" s="323" t="s">
        <v>343</v>
      </c>
      <c r="F362" s="324"/>
      <c r="G362" s="324"/>
      <c r="H362" s="325"/>
      <c r="I362" s="366"/>
      <c r="J362" s="142">
        <f>IF(SUM(L362:BS362)=0,IF(COUNTIF(L362:BS362,"未確認")&gt;0,"未確認",IF(COUNTIF(L362:BS362,"~*")&gt;0,"*",SUM(L362:BS362))),SUM(L362:BS362))</f>
        <v>0</v>
      </c>
      <c r="K362" s="143" t="str">
        <f>IF(OR(COUNTIF(L362:BS362,"未確認")&gt;0,COUNTIF(L362:BS362,"~*")&gt;0),"※","")</f>
      </c>
      <c r="L362" s="108">
        <v>287</v>
      </c>
      <c r="M362" s="247">
        <v>164</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344</v>
      </c>
      <c r="B363" s="1"/>
      <c r="C363" s="140"/>
      <c r="D363" s="141"/>
      <c r="E363" s="368" t="s">
        <v>345</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346</v>
      </c>
      <c r="C367" s="85"/>
      <c r="D367" s="85"/>
      <c r="E367" s="85"/>
      <c r="F367" s="85"/>
      <c r="G367" s="85"/>
      <c r="H367" s="10"/>
      <c r="I367" s="10"/>
      <c r="J367" s="51"/>
      <c r="K367" s="24"/>
      <c r="L367" s="86"/>
      <c r="M367" s="86"/>
      <c r="N367" s="86"/>
      <c r="O367" s="86"/>
      <c r="P367" s="86"/>
      <c r="Q367" s="86"/>
    </row>
    <row r="368" s="74" customFormat="1">
      <c r="A368" s="176"/>
      <c r="B368" s="96" t="s">
        <v>347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348</v>
      </c>
      <c r="B372" s="96"/>
      <c r="C372" s="320" t="s">
        <v>349</v>
      </c>
      <c r="D372" s="321"/>
      <c r="E372" s="321"/>
      <c r="F372" s="321"/>
      <c r="G372" s="321"/>
      <c r="H372" s="322"/>
      <c r="I372" s="327" t="s">
        <v>350</v>
      </c>
      <c r="J372" s="274">
        <v>8</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351</v>
      </c>
      <c r="B373" s="96"/>
      <c r="C373" s="138"/>
      <c r="D373" s="146"/>
      <c r="E373" s="304" t="s">
        <v>352</v>
      </c>
      <c r="F373" s="305"/>
      <c r="G373" s="305"/>
      <c r="H373" s="306"/>
      <c r="I373" s="332"/>
      <c r="J373" s="274">
        <v>8</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353</v>
      </c>
      <c r="B374" s="96"/>
      <c r="C374" s="140"/>
      <c r="D374" s="147"/>
      <c r="E374" s="304" t="s">
        <v>354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355</v>
      </c>
      <c r="B375" s="96"/>
      <c r="C375" s="363" t="s">
        <v>356</v>
      </c>
      <c r="D375" s="364"/>
      <c r="E375" s="364"/>
      <c r="F375" s="364"/>
      <c r="G375" s="364"/>
      <c r="H375" s="365"/>
      <c r="I375" s="332"/>
      <c r="J375" s="274">
        <v>301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357</v>
      </c>
      <c r="B376" s="96"/>
      <c r="C376" s="138"/>
      <c r="D376" s="146"/>
      <c r="E376" s="304" t="s">
        <v>358</v>
      </c>
      <c r="F376" s="305"/>
      <c r="G376" s="305"/>
      <c r="H376" s="306"/>
      <c r="I376" s="332"/>
      <c r="J376" s="274">
        <v>301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359</v>
      </c>
      <c r="B377" s="96"/>
      <c r="C377" s="140"/>
      <c r="D377" s="147"/>
      <c r="E377" s="304" t="s">
        <v>360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361</v>
      </c>
      <c r="C392" s="149"/>
      <c r="D392" s="47"/>
      <c r="E392" s="47"/>
      <c r="F392" s="47"/>
      <c r="G392" s="47"/>
      <c r="H392" s="48"/>
      <c r="I392" s="48"/>
      <c r="J392" s="50"/>
      <c r="K392" s="49"/>
      <c r="L392" s="133"/>
      <c r="M392" s="133"/>
      <c r="N392" s="133"/>
      <c r="O392" s="133"/>
      <c r="P392" s="133"/>
      <c r="Q392" s="133"/>
    </row>
    <row r="393" s="74" customFormat="1">
      <c r="A393" s="176"/>
      <c r="B393" s="14" t="s">
        <v>362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116</v>
      </c>
      <c r="D402" s="297"/>
      <c r="E402" s="297"/>
      <c r="F402" s="297"/>
      <c r="G402" s="297"/>
      <c r="H402" s="298"/>
      <c r="I402" s="361"/>
      <c r="J402" s="193" t="str">
        <f t="shared" si="61"/>
        <v>未確認</v>
      </c>
      <c r="K402" s="276" t="str">
        <f t="shared" si="62"/>
        <v>※</v>
      </c>
      <c r="L402" s="277">
        <v>602</v>
      </c>
      <c r="M402" s="251" t="s">
        <v>369</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398</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399</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400</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401</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402</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403</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404</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405</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406</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407</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408</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409</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410</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411</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412</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413</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414</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415</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416</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417</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418</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121</v>
      </c>
      <c r="D455" s="297"/>
      <c r="E455" s="297"/>
      <c r="F455" s="297"/>
      <c r="G455" s="297"/>
      <c r="H455" s="298"/>
      <c r="I455" s="361"/>
      <c r="J455" s="193" t="str">
        <f t="shared" si="64"/>
        <v>未確認</v>
      </c>
      <c r="K455" s="276" t="str">
        <f t="shared" si="63"/>
        <v>※</v>
      </c>
      <c r="L455" s="277">
        <v>698</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117</v>
      </c>
      <c r="D461" s="297"/>
      <c r="E461" s="297"/>
      <c r="F461" s="297"/>
      <c r="G461" s="297"/>
      <c r="H461" s="298"/>
      <c r="I461" s="361"/>
      <c r="J461" s="193" t="str">
        <f t="shared" si="65"/>
        <v>未確認</v>
      </c>
      <c r="K461" s="276" t="str">
        <f t="shared" si="63"/>
        <v>※</v>
      </c>
      <c r="L461" s="277" t="s">
        <v>369</v>
      </c>
      <c r="M461" s="251">
        <v>687</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427</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428</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429</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430</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431</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432</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433</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434</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435</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436</v>
      </c>
      <c r="D471" s="297"/>
      <c r="E471" s="297"/>
      <c r="F471" s="297"/>
      <c r="G471" s="297"/>
      <c r="H471" s="298"/>
      <c r="I471" s="362"/>
      <c r="J471" s="193" t="str">
        <f t="shared" si="65"/>
        <v>未確認</v>
      </c>
      <c r="K471" s="276" t="str">
        <f t="shared" si="63"/>
        <v>※</v>
      </c>
      <c r="L471" s="277" t="s">
        <v>369</v>
      </c>
      <c r="M471" s="251" t="s">
        <v>369</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437</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438</v>
      </c>
      <c r="B479" s="1"/>
      <c r="C479" s="317" t="s">
        <v>439</v>
      </c>
      <c r="D479" s="318"/>
      <c r="E479" s="318"/>
      <c r="F479" s="318"/>
      <c r="G479" s="318"/>
      <c r="H479" s="319"/>
      <c r="I479" s="341" t="s">
        <v>440</v>
      </c>
      <c r="J479" s="93" t="str">
        <f>IF(SUM(L479:BS479)=0,IF(COUNTIF(L479:BS479,"未確認")&gt;0,"未確認",IF(COUNTIF(L479:BS479,"~*")&gt;0,"*",SUM(L479:BS479))),SUM(L479:BS479))</f>
        <v>未確認</v>
      </c>
      <c r="K479" s="151" t="str">
        <f ref="K479:K486" t="shared" si="70">IF(OR(COUNTIF(L479:BS479,"未確認")&gt;0,COUNTIF(L479:BS479,"*")&gt;0),"※","")</f>
        <v>※</v>
      </c>
      <c r="L479" s="94">
        <v>214</v>
      </c>
      <c r="M479" s="251" t="s">
        <v>369</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441</v>
      </c>
      <c r="B480" s="1"/>
      <c r="C480" s="152"/>
      <c r="D480" s="314" t="s">
        <v>442</v>
      </c>
      <c r="E480" s="304" t="s">
        <v>443</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v>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444</v>
      </c>
      <c r="B481" s="1"/>
      <c r="C481" s="152"/>
      <c r="D481" s="315"/>
      <c r="E481" s="304" t="s">
        <v>445</v>
      </c>
      <c r="F481" s="305"/>
      <c r="G481" s="305"/>
      <c r="H481" s="306"/>
      <c r="I481" s="342"/>
      <c r="J481" s="93" t="str">
        <f t="shared" si="71"/>
        <v>未確認</v>
      </c>
      <c r="K481" s="151" t="str">
        <f t="shared" si="70"/>
        <v>※</v>
      </c>
      <c r="L481" s="94" t="s">
        <v>369</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446</v>
      </c>
      <c r="B482" s="1"/>
      <c r="C482" s="152"/>
      <c r="D482" s="315"/>
      <c r="E482" s="304" t="s">
        <v>447</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448</v>
      </c>
      <c r="B483" s="1"/>
      <c r="C483" s="152"/>
      <c r="D483" s="315"/>
      <c r="E483" s="304" t="s">
        <v>449</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450</v>
      </c>
      <c r="B484" s="1"/>
      <c r="C484" s="152"/>
      <c r="D484" s="315"/>
      <c r="E484" s="304" t="s">
        <v>451</v>
      </c>
      <c r="F484" s="305"/>
      <c r="G484" s="305"/>
      <c r="H484" s="306"/>
      <c r="I484" s="342"/>
      <c r="J484" s="93" t="str">
        <f t="shared" si="71"/>
        <v>未確認</v>
      </c>
      <c r="K484" s="151" t="str">
        <f t="shared" si="70"/>
        <v>※</v>
      </c>
      <c r="L484" s="94" t="s">
        <v>369</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452</v>
      </c>
      <c r="B485" s="1"/>
      <c r="C485" s="152"/>
      <c r="D485" s="315"/>
      <c r="E485" s="304" t="s">
        <v>453</v>
      </c>
      <c r="F485" s="305"/>
      <c r="G485" s="305"/>
      <c r="H485" s="306"/>
      <c r="I485" s="342"/>
      <c r="J485" s="93" t="str">
        <f t="shared" si="71"/>
        <v>未確認</v>
      </c>
      <c r="K485" s="151" t="str">
        <f t="shared" si="70"/>
        <v>※</v>
      </c>
      <c r="L485" s="94" t="s">
        <v>369</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454</v>
      </c>
      <c r="B486" s="1"/>
      <c r="C486" s="152"/>
      <c r="D486" s="315"/>
      <c r="E486" s="304" t="s">
        <v>455</v>
      </c>
      <c r="F486" s="305"/>
      <c r="G486" s="305"/>
      <c r="H486" s="306"/>
      <c r="I486" s="342"/>
      <c r="J486" s="93" t="str">
        <f t="shared" si="71"/>
        <v>未確認</v>
      </c>
      <c r="K486" s="151" t="str">
        <f t="shared" si="70"/>
        <v>※</v>
      </c>
      <c r="L486" s="94" t="s">
        <v>369</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456</v>
      </c>
      <c r="B487" s="1"/>
      <c r="C487" s="152"/>
      <c r="D487" s="315"/>
      <c r="E487" s="304" t="s">
        <v>457</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458</v>
      </c>
      <c r="B488" s="1"/>
      <c r="C488" s="152"/>
      <c r="D488" s="315"/>
      <c r="E488" s="304" t="s">
        <v>459</v>
      </c>
      <c r="F488" s="305"/>
      <c r="G488" s="305"/>
      <c r="H488" s="306"/>
      <c r="I488" s="342"/>
      <c r="J488" s="93" t="str">
        <f t="shared" si="71"/>
        <v>未確認</v>
      </c>
      <c r="K488" s="151" t="str">
        <f ref="K488:K507" t="shared" si="72">IF(OR(COUNTIF(L488:BS488,"未確認")&gt;0,COUNTIF(L488:BS488,"*")&gt;0),"※","")</f>
        <v>※</v>
      </c>
      <c r="L488" s="94">
        <v>184</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460</v>
      </c>
      <c r="B489" s="1"/>
      <c r="C489" s="152"/>
      <c r="D489" s="315"/>
      <c r="E489" s="304" t="s">
        <v>461</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462</v>
      </c>
      <c r="B490" s="1"/>
      <c r="C490" s="152"/>
      <c r="D490" s="315"/>
      <c r="E490" s="304" t="s">
        <v>463</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464</v>
      </c>
      <c r="B491" s="1"/>
      <c r="C491" s="152"/>
      <c r="D491" s="316"/>
      <c r="E491" s="304" t="s">
        <v>465</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466</v>
      </c>
      <c r="B492" s="118"/>
      <c r="C492" s="317" t="s">
        <v>467</v>
      </c>
      <c r="D492" s="318"/>
      <c r="E492" s="318"/>
      <c r="F492" s="318"/>
      <c r="G492" s="318"/>
      <c r="H492" s="319"/>
      <c r="I492" s="341" t="s">
        <v>468</v>
      </c>
      <c r="J492" s="93" t="str">
        <f>IF(SUM(L492:BS492)=0,IF(COUNTIF(L492:BS492,"未確認")&gt;0,"未確認",IF(COUNTIF(L492:BS492,"~*")&gt;0,"*",SUM(L492:BS492))),SUM(L492:BS492))</f>
        <v>未確認</v>
      </c>
      <c r="K492" s="151" t="str">
        <f t="shared" si="72"/>
        <v>※</v>
      </c>
      <c r="L492" s="94" t="s">
        <v>369</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469</v>
      </c>
      <c r="B493" s="1"/>
      <c r="C493" s="152"/>
      <c r="D493" s="314" t="s">
        <v>442</v>
      </c>
      <c r="E493" s="304" t="s">
        <v>443</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470</v>
      </c>
      <c r="B494" s="1"/>
      <c r="C494" s="152"/>
      <c r="D494" s="315"/>
      <c r="E494" s="304" t="s">
        <v>445</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471</v>
      </c>
      <c r="B495" s="1"/>
      <c r="C495" s="152"/>
      <c r="D495" s="315"/>
      <c r="E495" s="304" t="s">
        <v>447</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472</v>
      </c>
      <c r="B496" s="1"/>
      <c r="C496" s="152"/>
      <c r="D496" s="315"/>
      <c r="E496" s="304" t="s">
        <v>449</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473</v>
      </c>
      <c r="B497" s="1"/>
      <c r="C497" s="152"/>
      <c r="D497" s="315"/>
      <c r="E497" s="304" t="s">
        <v>451</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474</v>
      </c>
      <c r="B498" s="1"/>
      <c r="C498" s="152"/>
      <c r="D498" s="315"/>
      <c r="E498" s="304" t="s">
        <v>453</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475</v>
      </c>
      <c r="B499" s="1"/>
      <c r="C499" s="152"/>
      <c r="D499" s="315"/>
      <c r="E499" s="304" t="s">
        <v>455</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476</v>
      </c>
      <c r="B500" s="1"/>
      <c r="C500" s="152"/>
      <c r="D500" s="315"/>
      <c r="E500" s="304" t="s">
        <v>457</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477</v>
      </c>
      <c r="B501" s="1"/>
      <c r="C501" s="152"/>
      <c r="D501" s="315"/>
      <c r="E501" s="304" t="s">
        <v>459</v>
      </c>
      <c r="F501" s="305"/>
      <c r="G501" s="305"/>
      <c r="H501" s="306"/>
      <c r="I501" s="342"/>
      <c r="J501" s="93" t="str">
        <f t="shared" si="71"/>
        <v>未確認</v>
      </c>
      <c r="K501" s="151" t="str">
        <f t="shared" si="72"/>
        <v>※</v>
      </c>
      <c r="L501" s="94" t="s">
        <v>369</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478</v>
      </c>
      <c r="B502" s="1"/>
      <c r="C502" s="152"/>
      <c r="D502" s="315"/>
      <c r="E502" s="304" t="s">
        <v>461</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479</v>
      </c>
      <c r="B503" s="1"/>
      <c r="C503" s="152"/>
      <c r="D503" s="315"/>
      <c r="E503" s="304" t="s">
        <v>463</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480</v>
      </c>
      <c r="B504" s="1"/>
      <c r="C504" s="152"/>
      <c r="D504" s="316"/>
      <c r="E504" s="304" t="s">
        <v>465</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481</v>
      </c>
      <c r="B505" s="118"/>
      <c r="C505" s="304" t="s">
        <v>482</v>
      </c>
      <c r="D505" s="305"/>
      <c r="E505" s="305"/>
      <c r="F505" s="305"/>
      <c r="G505" s="305"/>
      <c r="H505" s="306"/>
      <c r="I505" s="98" t="s">
        <v>483</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484</v>
      </c>
      <c r="B506" s="118"/>
      <c r="C506" s="304" t="s">
        <v>485</v>
      </c>
      <c r="D506" s="305"/>
      <c r="E506" s="305"/>
      <c r="F506" s="305"/>
      <c r="G506" s="305"/>
      <c r="H506" s="306"/>
      <c r="I506" s="98" t="s">
        <v>486</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487</v>
      </c>
      <c r="B507" s="118"/>
      <c r="C507" s="304" t="s">
        <v>488</v>
      </c>
      <c r="D507" s="305"/>
      <c r="E507" s="305"/>
      <c r="F507" s="305"/>
      <c r="G507" s="305"/>
      <c r="H507" s="306"/>
      <c r="I507" s="98" t="s">
        <v>489</v>
      </c>
      <c r="J507" s="93" t="str">
        <f t="shared" si="71"/>
        <v>未確認</v>
      </c>
      <c r="K507" s="151" t="str">
        <f t="shared" si="72"/>
        <v>※</v>
      </c>
      <c r="L507" s="94" t="s">
        <v>369</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490</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491</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492</v>
      </c>
      <c r="B515" s="1"/>
      <c r="C515" s="304" t="s">
        <v>493</v>
      </c>
      <c r="D515" s="305"/>
      <c r="E515" s="305"/>
      <c r="F515" s="305"/>
      <c r="G515" s="305"/>
      <c r="H515" s="306"/>
      <c r="I515" s="100" t="s">
        <v>494</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495</v>
      </c>
      <c r="B516" s="154"/>
      <c r="C516" s="304" t="s">
        <v>496</v>
      </c>
      <c r="D516" s="305"/>
      <c r="E516" s="305"/>
      <c r="F516" s="305"/>
      <c r="G516" s="305"/>
      <c r="H516" s="306"/>
      <c r="I516" s="98" t="s">
        <v>497</v>
      </c>
      <c r="J516" s="93" t="str">
        <f ref="J516:J522" t="shared" si="78">IF(SUM(L516:BS516)=0,IF(COUNTIF(L516:BS516,"未確認")&gt;0,"未確認",IF(COUNTIF(L516:BS516,"~*")&gt;0,"*",SUM(L516:BS516))),SUM(L516:BS516))</f>
        <v>未確認</v>
      </c>
      <c r="K516" s="151" t="str">
        <f t="shared" si="77"/>
        <v>※</v>
      </c>
      <c r="L516" s="277" t="s">
        <v>369</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498</v>
      </c>
      <c r="B517" s="154"/>
      <c r="C517" s="304" t="s">
        <v>499</v>
      </c>
      <c r="D517" s="305"/>
      <c r="E517" s="305"/>
      <c r="F517" s="305"/>
      <c r="G517" s="305"/>
      <c r="H517" s="306"/>
      <c r="I517" s="98" t="s">
        <v>500</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501</v>
      </c>
      <c r="B518" s="154"/>
      <c r="C518" s="304" t="s">
        <v>502</v>
      </c>
      <c r="D518" s="305"/>
      <c r="E518" s="305"/>
      <c r="F518" s="305"/>
      <c r="G518" s="305"/>
      <c r="H518" s="306"/>
      <c r="I518" s="98" t="s">
        <v>503</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504</v>
      </c>
      <c r="B519" s="154"/>
      <c r="C519" s="304" t="s">
        <v>505</v>
      </c>
      <c r="D519" s="305"/>
      <c r="E519" s="305"/>
      <c r="F519" s="305"/>
      <c r="G519" s="305"/>
      <c r="H519" s="306"/>
      <c r="I519" s="98" t="s">
        <v>506</v>
      </c>
      <c r="J519" s="93" t="str">
        <f t="shared" si="78"/>
        <v>未確認</v>
      </c>
      <c r="K519" s="151" t="str">
        <f t="shared" si="77"/>
        <v>※</v>
      </c>
      <c r="L519" s="277" t="s">
        <v>369</v>
      </c>
      <c r="M519" s="251" t="s">
        <v>369</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507</v>
      </c>
      <c r="B520" s="154"/>
      <c r="C520" s="296" t="s">
        <v>508</v>
      </c>
      <c r="D520" s="297"/>
      <c r="E520" s="297"/>
      <c r="F520" s="297"/>
      <c r="G520" s="297"/>
      <c r="H520" s="298"/>
      <c r="I520" s="98" t="s">
        <v>509</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510</v>
      </c>
      <c r="B521" s="154"/>
      <c r="C521" s="304" t="s">
        <v>511</v>
      </c>
      <c r="D521" s="305"/>
      <c r="E521" s="305"/>
      <c r="F521" s="305"/>
      <c r="G521" s="305"/>
      <c r="H521" s="306"/>
      <c r="I521" s="98" t="s">
        <v>512</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513</v>
      </c>
      <c r="B522" s="154"/>
      <c r="C522" s="304" t="s">
        <v>514</v>
      </c>
      <c r="D522" s="305"/>
      <c r="E522" s="305"/>
      <c r="F522" s="305"/>
      <c r="G522" s="305"/>
      <c r="H522" s="306"/>
      <c r="I522" s="98" t="s">
        <v>515</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516</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517</v>
      </c>
      <c r="B527" s="154"/>
      <c r="C527" s="307" t="s">
        <v>518</v>
      </c>
      <c r="D527" s="308"/>
      <c r="E527" s="308"/>
      <c r="F527" s="308"/>
      <c r="G527" s="308"/>
      <c r="H527" s="309"/>
      <c r="I527" s="98" t="s">
        <v>519</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520</v>
      </c>
      <c r="D528" s="352"/>
      <c r="E528" s="352"/>
      <c r="F528" s="352"/>
      <c r="G528" s="352"/>
      <c r="H528" s="353"/>
      <c r="I528" s="103" t="s">
        <v>521</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522</v>
      </c>
      <c r="B529" s="154"/>
      <c r="C529" s="307" t="s">
        <v>523</v>
      </c>
      <c r="D529" s="308"/>
      <c r="E529" s="308"/>
      <c r="F529" s="308"/>
      <c r="G529" s="308"/>
      <c r="H529" s="309"/>
      <c r="I529" s="98" t="s">
        <v>524</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525</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526</v>
      </c>
      <c r="B534" s="154"/>
      <c r="C534" s="307" t="s">
        <v>527</v>
      </c>
      <c r="D534" s="308"/>
      <c r="E534" s="308"/>
      <c r="F534" s="308"/>
      <c r="G534" s="308"/>
      <c r="H534" s="309"/>
      <c r="I534" s="98" t="s">
        <v>528</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529</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530</v>
      </c>
      <c r="B539" s="154"/>
      <c r="C539" s="304" t="s">
        <v>531</v>
      </c>
      <c r="D539" s="305"/>
      <c r="E539" s="305"/>
      <c r="F539" s="305"/>
      <c r="G539" s="305"/>
      <c r="H539" s="306"/>
      <c r="I539" s="98" t="s">
        <v>532</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533</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534</v>
      </c>
      <c r="B544" s="154"/>
      <c r="C544" s="304" t="s">
        <v>535</v>
      </c>
      <c r="D544" s="305"/>
      <c r="E544" s="305"/>
      <c r="F544" s="305"/>
      <c r="G544" s="305"/>
      <c r="H544" s="306"/>
      <c r="I544" s="98" t="s">
        <v>536</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537</v>
      </c>
      <c r="B545" s="154"/>
      <c r="C545" s="304" t="s">
        <v>538</v>
      </c>
      <c r="D545" s="305"/>
      <c r="E545" s="305"/>
      <c r="F545" s="305"/>
      <c r="G545" s="305"/>
      <c r="H545" s="306"/>
      <c r="I545" s="98" t="s">
        <v>539</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540</v>
      </c>
      <c r="B546" s="154"/>
      <c r="C546" s="304" t="s">
        <v>541</v>
      </c>
      <c r="D546" s="305"/>
      <c r="E546" s="305"/>
      <c r="F546" s="305"/>
      <c r="G546" s="305"/>
      <c r="H546" s="306"/>
      <c r="I546" s="341" t="s">
        <v>542</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543</v>
      </c>
      <c r="B547" s="154"/>
      <c r="C547" s="304" t="s">
        <v>544</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545</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180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546</v>
      </c>
      <c r="B549" s="154"/>
      <c r="C549" s="304" t="s">
        <v>547</v>
      </c>
      <c r="D549" s="305"/>
      <c r="E549" s="305"/>
      <c r="F549" s="305"/>
      <c r="G549" s="305"/>
      <c r="H549" s="306"/>
      <c r="I549" s="98" t="s">
        <v>548</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549</v>
      </c>
      <c r="B550" s="154"/>
      <c r="C550" s="304" t="s">
        <v>550</v>
      </c>
      <c r="D550" s="305"/>
      <c r="E550" s="305"/>
      <c r="F550" s="305"/>
      <c r="G550" s="305"/>
      <c r="H550" s="306"/>
      <c r="I550" s="98" t="s">
        <v>551</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552</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553</v>
      </c>
      <c r="C558" s="304" t="s">
        <v>554</v>
      </c>
      <c r="D558" s="305"/>
      <c r="E558" s="305"/>
      <c r="F558" s="305"/>
      <c r="G558" s="305"/>
      <c r="H558" s="306"/>
      <c r="I558" s="98" t="s">
        <v>555</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556</v>
      </c>
      <c r="B559" s="96"/>
      <c r="C559" s="304" t="s">
        <v>557</v>
      </c>
      <c r="D559" s="305"/>
      <c r="E559" s="305"/>
      <c r="F559" s="305"/>
      <c r="G559" s="305"/>
      <c r="H559" s="306"/>
      <c r="I559" s="98" t="s">
        <v>558</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559</v>
      </c>
      <c r="D560" s="297"/>
      <c r="E560" s="297"/>
      <c r="F560" s="297"/>
      <c r="G560" s="297"/>
      <c r="H560" s="298"/>
      <c r="I560" s="103" t="s">
        <v>560</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561</v>
      </c>
      <c r="B561" s="96"/>
      <c r="C561" s="304" t="s">
        <v>562</v>
      </c>
      <c r="D561" s="305"/>
      <c r="E561" s="305"/>
      <c r="F561" s="305"/>
      <c r="G561" s="305"/>
      <c r="H561" s="306"/>
      <c r="I561" s="98" t="s">
        <v>563</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564</v>
      </c>
      <c r="B562" s="96"/>
      <c r="C562" s="304" t="s">
        <v>565</v>
      </c>
      <c r="D562" s="305"/>
      <c r="E562" s="305"/>
      <c r="F562" s="305"/>
      <c r="G562" s="305"/>
      <c r="H562" s="306"/>
      <c r="I562" s="98" t="s">
        <v>566</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567</v>
      </c>
      <c r="B563" s="96"/>
      <c r="C563" s="304" t="s">
        <v>568</v>
      </c>
      <c r="D563" s="305"/>
      <c r="E563" s="305"/>
      <c r="F563" s="305"/>
      <c r="G563" s="305"/>
      <c r="H563" s="306"/>
      <c r="I563" s="98" t="s">
        <v>569</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570</v>
      </c>
      <c r="B564" s="96"/>
      <c r="C564" s="304" t="s">
        <v>571</v>
      </c>
      <c r="D564" s="305"/>
      <c r="E564" s="305"/>
      <c r="F564" s="305"/>
      <c r="G564" s="305"/>
      <c r="H564" s="306"/>
      <c r="I564" s="98" t="s">
        <v>572</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573</v>
      </c>
      <c r="B565" s="96"/>
      <c r="C565" s="304" t="s">
        <v>574</v>
      </c>
      <c r="D565" s="305"/>
      <c r="E565" s="305"/>
      <c r="F565" s="305"/>
      <c r="G565" s="305"/>
      <c r="H565" s="306"/>
      <c r="I565" s="98" t="s">
        <v>575</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576</v>
      </c>
      <c r="B566" s="96"/>
      <c r="C566" s="304" t="s">
        <v>577</v>
      </c>
      <c r="D566" s="305"/>
      <c r="E566" s="305"/>
      <c r="F566" s="305"/>
      <c r="G566" s="305"/>
      <c r="H566" s="306"/>
      <c r="I566" s="98" t="s">
        <v>578</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579</v>
      </c>
      <c r="B567" s="96"/>
      <c r="C567" s="296" t="s">
        <v>580</v>
      </c>
      <c r="D567" s="297"/>
      <c r="E567" s="297"/>
      <c r="F567" s="297"/>
      <c r="G567" s="297"/>
      <c r="H567" s="298"/>
      <c r="I567" s="103" t="s">
        <v>581</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582</v>
      </c>
      <c r="B568" s="96"/>
      <c r="C568" s="304" t="s">
        <v>583</v>
      </c>
      <c r="D568" s="305"/>
      <c r="E568" s="305"/>
      <c r="F568" s="305"/>
      <c r="G568" s="305"/>
      <c r="H568" s="306"/>
      <c r="I568" s="103" t="s">
        <v>584</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585</v>
      </c>
      <c r="B569" s="96"/>
      <c r="C569" s="304" t="s">
        <v>586</v>
      </c>
      <c r="D569" s="305"/>
      <c r="E569" s="305"/>
      <c r="F569" s="305"/>
      <c r="G569" s="305"/>
      <c r="H569" s="306"/>
      <c r="I569" s="103" t="s">
        <v>587</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588</v>
      </c>
      <c r="B570" s="96"/>
      <c r="C570" s="304" t="s">
        <v>589</v>
      </c>
      <c r="D570" s="305"/>
      <c r="E570" s="305"/>
      <c r="F570" s="305"/>
      <c r="G570" s="305"/>
      <c r="H570" s="306"/>
      <c r="I570" s="103" t="s">
        <v>590</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591</v>
      </c>
      <c r="B571" s="96"/>
      <c r="C571" s="304" t="s">
        <v>592</v>
      </c>
      <c r="D571" s="305"/>
      <c r="E571" s="305"/>
      <c r="F571" s="305"/>
      <c r="G571" s="305"/>
      <c r="H571" s="306"/>
      <c r="I571" s="103" t="s">
        <v>593</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594</v>
      </c>
      <c r="B575" s="96"/>
      <c r="C575" s="296" t="s">
        <v>595</v>
      </c>
      <c r="D575" s="297"/>
      <c r="E575" s="297"/>
      <c r="F575" s="297"/>
      <c r="G575" s="297"/>
      <c r="H575" s="298"/>
      <c r="I575" s="269" t="s">
        <v>596</v>
      </c>
      <c r="J575" s="164"/>
      <c r="K575" s="175"/>
      <c r="L575" s="278" t="s">
        <v>37</v>
      </c>
      <c r="M575" s="258" t="s">
        <v>37</v>
      </c>
      <c r="N575" s="258" t="s">
        <v>37</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7.6</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0.7</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0.3</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t="s">
        <v>369</v>
      </c>
      <c r="M604" s="251" t="s">
        <v>369</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t="s">
        <v>369</v>
      </c>
      <c r="M605" s="251" t="s">
        <v>369</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369</v>
      </c>
      <c r="M607" s="251" t="s">
        <v>369</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647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369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1596</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v>182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479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369</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315</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369</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319</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t="s">
        <v>369</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369</v>
      </c>
      <c r="M639" s="251" t="s">
        <v>369</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369</v>
      </c>
      <c r="M649" s="251" t="s">
        <v>369</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369</v>
      </c>
      <c r="M650" s="251" t="s">
        <v>369</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369</v>
      </c>
      <c r="M651" s="251" t="s">
        <v>369</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369</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369</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369</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364</v>
      </c>
      <c r="M664" s="251" t="s">
        <v>369</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369</v>
      </c>
      <c r="M666" s="251" t="s">
        <v>369</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t="s">
        <v>369</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260</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t="s">
        <v>369</v>
      </c>
      <c r="M669" s="251" t="s">
        <v>369</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t="s">
        <v>369</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309</v>
      </c>
      <c r="M673" s="251" t="s">
        <v>369</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369</v>
      </c>
      <c r="M676" s="251" t="s">
        <v>369</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37</v>
      </c>
      <c r="M685" s="245" t="s">
        <v>151</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803</v>
      </c>
      <c r="M688" s="245">
        <v>443</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369</v>
      </c>
      <c r="M713" s="251" t="s">
        <v>369</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369</v>
      </c>
      <c r="M722" s="251" t="s">
        <v>369</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