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58CDBF-67E9-4D9C-AE40-BF0ADEACB00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<sst xmlns="http://schemas.openxmlformats.org/spreadsheetml/2006/main" count="2967" uniqueCount="1051">
  <si>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</si>
  <si>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</si>
  <si>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</si>
  <si>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</si>
  <si>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</si>
  <si>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</si>
  <si>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</si>
  <si>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</si>
  <si>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</si>
  <si>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</si>
  <si>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</si>
  <si>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</si>
  <si>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</si>
  <si>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</si>
  <si>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</si>
  <si>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</si>
  <si>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</si>
  <si>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</si>
  <si>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</si>
  <si>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</si>
  <si>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</si>
  <si>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</si>
  <si>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</si>
  <si>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</si>
  <si>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</si>
  <si>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</si>
  <si>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</si>
  <si>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</si>
  <si>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</si>
  <si>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</si>
  <si>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</si>
  <si>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</si>
  <si>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</si>
  <si>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</si>
  <si>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</si>
  <si>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</si>
  <si>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</si>
  <si>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</si>
  <si>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</si>
  <si>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</si>
  <si>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</si>
  <si>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</si>
  <si>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</si>
  <si>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</si>
  <si>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</si>
  <si>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</si>
  <si>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</si>
  <si>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</si>
  <si>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</si>
  <si>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</si>
  <si>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</si>
  <si>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</si>
  <si>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</si>
  <si>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</si>
  <si>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</si>
  <si>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</si>
  <si>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</si>
  <si>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</si>
  <si>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</si>
  <si>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</si>
  <si>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</si>
  <si>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</si>
  <si>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</si>
  <si>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</si>
  <si>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</si>
  <si>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</si>
  <si>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</si>
  <si>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</si>
  <si>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</si>
  <si>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</si>
  <si>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</si>
  <si>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</si>
  <si>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</si>
  <si>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</si>
  <si>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</si>
  <si>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</si>
  <si>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</si>
  <si>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</si>
  <si>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</si>
  <si>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</si>
  <si>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</si>
  <si>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</si>
  <si>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</si>
  <si>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</si>
  <si>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</si>
  <si>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</si>
  <si>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</si>
  <si>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</si>
  <si>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</si>
  <si>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</si>
  <si>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</si>
  <si>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</si>
  <si>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</si>
  <si>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</si>
  <si>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</si>
  <si>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</si>
  <si>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</si>
  <si>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</si>
  <si>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</si>
  <si>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</si>
  <si>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</si>
  <si>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</si>
  <si>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</si>
  <si>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</si>
  <si>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</si>
  <si>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</si>
  <si>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</si>
  <si>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</si>
  <si>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</si>
  <si>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</si>
  <si>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</si>
  <si>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</si>
  <si>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</si>
  <si>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</si>
  <si>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</si>
  <si>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</si>
  <si>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</si>
  <si>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</si>
  <si>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</si>
  <si>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</si>
  <si>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</si>
  <si>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</si>
  <si>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</si>
  <si>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</si>
  <si>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</si>
  <si>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</si>
  <si>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</si>
  <si>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</si>
  <si>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</si>
  <si>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</si>
  <si>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</si>
  <si>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</si>
  <si>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</si>
  <si>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</si>
  <si>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</si>
  <si>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</si>
  <si>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</si>
  <si>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</si>
  <si>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</si>
  <si>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</si>
  <si>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</si>
  <si>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</si>
  <si>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</si>
  <si>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</si>
  <si>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</si>
  <si>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</si>
  <si>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</si>
  <si>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</si>
  <si>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</si>
  <si>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</si>
  <si>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</si>
  <si>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</si>
  <si>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</si>
  <si>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</si>
  <si>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</si>
  <si>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</si>
  <si>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</si>
  <si>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</si>
  <si>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</si>
  <si>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</si>
  <si>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</si>
  <si>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</si>
  <si>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</si>
  <si>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</si>
  <si>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</si>
  <si>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</si>
  <si>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</si>
  <si>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</si>
  <si>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</si>
  <si>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</si>
  <si>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</si>
  <si>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</si>
  <si>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</si>
  <si>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</si>
  <si>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</si>
  <si>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</si>
  <si>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</si>
  <si>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</si>
  <si>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</si>
  <si>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</si>
  <si>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</si>
  <si>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</si>
  <si>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</si>
  <si>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</si>
  <si>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</si>
  <si>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</si>
  <si>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</si>
  <si>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</si>
  <si>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</si>
  <si>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</si>
  <si>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</si>
  <si>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</si>
  <si>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</si>
  <si>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</si>
  <si>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</si>
  <si>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</si>
  <si>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</si>
  <si>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</si>
  <si>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</si>
  <si>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</si>
  <si>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</si>
  <si>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</si>
  <si>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</si>
  <si>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</si>
  <si>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</si>
  <si>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</si>
  <si>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</si>
  <si>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</si>
  <si>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</si>
  <si>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</si>
  <si>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</si>
  <si>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</si>
  <si>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</si>
  <si>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</si>
  <si>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</si>
  <si>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</si>
  <si>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</si>
  <si>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</si>
  <si>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</si>
  <si>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</si>
  <si>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</si>
  <si>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</si>
  <si>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</si>
  <si>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</si>
  <si>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</si>
  <si>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</si>
  <si>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</si>
  <si>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</si>
  <si>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</si>
  <si>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</si>
  <si>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</si>
  <si>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</si>
  <si>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</si>
  <si>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</si>
  <si>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</si>
  <si>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</si>
  <si>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</si>
  <si>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</si>
  <si>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</si>
  <si>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</si>
  <si>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</si>
  <si>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</si>
  <si>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</si>
  <si>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</si>
  <si>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</si>
  <si>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</si>
  <si>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</si>
  <si>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</si>
  <si>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</si>
  <si>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</si>
  <si>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</si>
  <si>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</si>
  <si>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</si>
  <si>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</si>
  <si>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</si>
  <si>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</si>
  <si>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</si>
  <si>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</si>
  <si>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</si>
  <si>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</si>
  <si>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</si>
  <si>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</si>
  <si>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</si>
  <si>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</si>
  <si>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</si>
  <si>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</si>
  <si>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</si>
  <si>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</si>
  <si>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</si>
  <si>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</si>
  <si>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</si>
  <si>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</si>
  <si>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</si>
  <si>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</si>
  <si>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</si>
  <si>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</si>
  <si>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</si>
  <si>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</si>
  <si>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</si>
  <si>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</si>
  <si>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</si>
  <si>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</si>
  <si>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</si>
  <si>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</si>
  <si>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</si>
  <si>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</si>
  <si>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</si>
  <si>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</si>
  <si>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</si>
  <si>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</si>
  <si>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</si>
  <si>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</si>
  <si>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</si>
  <si>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</si>
  <si>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</si>
  <si>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</si>
  <si>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</si>
  <si>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</si>
  <si>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</si>
  <si>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</si>
  <si>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</si>
  <si>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</si>
  <si>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</si>
  <si>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</si>
  <si>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</si>
  <si>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</si>
  <si>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</si>
  <si>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</si>
  <si>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</si>
  <si>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</si>
  <si>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</si>
  <si>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</si>
  <si>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</si>
  <si>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</si>
  <si>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</si>
  <si>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</si>
  <si>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</si>
  <si>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</si>
  <si>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</si>
  <si>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</si>
  <si>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</si>
  <si>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</si>
  <si>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</si>
  <si>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</si>
  <si>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</si>
  <si>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</si>
  <si>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</si>
  <si>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</si>
  <si>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</si>
  <si>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</si>
  <si>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</si>
  <si>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</si>
  <si>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</si>
  <si>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</si>
  <si>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</si>
  <si>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</si>
  <si>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</si>
  <si>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</si>
  <si>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</si>
  <si>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</si>
  <si>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</si>
  <si>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</si>
  <si>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</si>
  <si>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</si>
  <si>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</si>
  <si>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</si>
  <si>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</si>
  <si>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</si>
  <si>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</si>
  <si>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</si>
  <si>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</si>
  <si>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</si>
  <si>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</si>
  <si>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</si>
  <si>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</si>
  <si>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</si>
  <si>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</si>
  <si>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</si>
  <si>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</si>
  <si>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</si>
  <si>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</si>
  <si>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</si>
  <si>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</si>
  <si>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</si>
  <si>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</si>
  <si>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</si>
  <si>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</si>
  <si>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</si>
  <si>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</si>
  <si>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</si>
  <si>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</si>
  <si>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</si>
  <si>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</si>
  <si>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</si>
  <si>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</si>
  <si>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</si>
  <si>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</si>
  <si>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</si>
  <si>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</si>
  <si>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</si>
  <si>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</si>
  <si>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</si>
  <si>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</si>
  <si>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</si>
  <si>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</si>
  <si>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</si>
  <si>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</si>
  <si>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</si>
  <si>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</si>
  <si>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</si>
  <si>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</si>
  <si>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</si>
  <si>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</si>
  <si>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</si>
  <si>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</si>
  <si>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</si>
  <si>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</si>
  <si>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</si>
  <si>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</si>
  <si>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</si>
  <si>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</si>
  <si>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</si>
  <si>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</si>
  <si>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</si>
  <si>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</si>
  <si>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</si>
  <si>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</si>
  <si>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</si>
  <si>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</si>
  <si>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</si>
  <si>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</si>
  <si>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</si>
  <si>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</si>
  <si>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</si>
  <si>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</si>
  <si>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</si>
  <si>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</si>
  <si>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</si>
  <si>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</si>
  <si>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</si>
  <si>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</si>
  <si>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</si>
  <si>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</si>
  <si>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</si>
  <si>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</si>
  <si>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</si>
  <si>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</si>
  <si>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</si>
  <si>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</si>
  <si>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</si>
  <si>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</si>
  <si>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</si>
  <si>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</si>
  <si>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</si>
  <si>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</si>
  <si>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</si>
  <si>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</si>
  <si>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</si>
  <si>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</si>
  <si>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</si>
  <si>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</si>
  <si>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</si>
  <si>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</si>
  <si>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</si>
  <si>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</si>
  <si>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</si>
  <si>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</si>
  <si>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</si>
  <si>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</si>
  <si>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</si>
  <si>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</si>
  <si>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</si>
  <si>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</si>
  <si>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</si>
  <si>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</si>
  <si>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</si>
  <si>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</si>
  <si>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</si>
  <si>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</si>
  <si>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</si>
  <si>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</si>
  <si>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</si>
  <si>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</si>
  <si>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</si>
  <si>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</si>
  <si>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</si>
  <si>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</si>
  <si>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</si>
  <si>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</si>
  <si>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</si>
  <si>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</si>
  <si>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</si>
  <si>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</si>
  <si>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</si>
  <si>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</si>
  <si>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</si>
  <si>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</si>
  <si>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</si>
  <si>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</si>
  <si>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</si>
  <si>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</si>
  <si>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</si>
  <si>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</si>
  <si>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</si>
  <si>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</si>
  <si>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</si>
  <si>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</si>
  <si>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</si>
  <si>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</si>
  <si>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</si>
  <si>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</si>
  <si>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</si>
  <si>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</si>
  <si>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</si>
  <si>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</si>
  <si>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</si>
  <si>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</si>
  <si>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</si>
  <si>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</si>
  <si>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</si>
  <si>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</si>
  <si>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</si>
  <si>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</si>
  <si>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</si>
  <si>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</si>
  <si>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</si>
  <si>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</si>
  <si>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</si>
  <si>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</si>
  <si>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</si>
  <si>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</si>
  <si>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</si>
  <si>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</si>
  <si>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</si>
  <si>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</si>
  <si>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</si>
  <si>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</si>
  <si>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</si>
  <si>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</si>
  <si>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</si>
  <si>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</si>
  <si>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</si>
  <si>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</si>
  <si>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</si>
  <si>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</si>
  <si>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</si>
  <si>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</si>
  <si>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</si>
  <si>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</si>
  <si>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</si>
  <si>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</si>
  <si>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</si>
  <si>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</si>
  <si>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</si>
  <si>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</si>
  <si>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</si>
  <si>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</si>
  <si>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</si>
  <si>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</si>
  <si>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</si>
  <si>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</si>
  <si>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</si>
  <si>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</si>
  <si>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</si>
  <si>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</si>
  <si>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</si>
  <si>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</si>
  <si>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</si>
  <si>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</si>
  <si>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</si>
  <si>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</si>
  <si>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</si>
  <si>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</si>
  <si>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</si>
  <si>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</si>
  <si>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</si>
  <si>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</si>
  <si>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</si>
  <si>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</si>
  <si>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</si>
  <si>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</si>
  <si>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</si>
  <si>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</si>
  <si>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</si>
  <si>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</si>
  <si>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</si>
  <si>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</si>
  <si>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</si>
  <si>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</si>
  <si>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</si>
  <si>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</si>
  <si>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</si>
  <si>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</si>
  <si>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</si>
  <si>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</si>
  <si>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</si>
  <si>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</si>
  <si>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</si>
  <si>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</si>
  <si>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</si>
  <si>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</si>
  <si>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</si>
  <si>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</si>
  <si>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</si>
  <si>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</si>
  <si>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</si>
  <si>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</si>
  <si>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</si>
  <si>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</si>
  <si>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</si>
  <si>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</si>
  <si>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</si>
  <si>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</si>
  <si>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</si>
  <si>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</si>
  <si>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</si>
  <si>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</si>
  <si>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</si>
  <si>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</si>
  <si>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</si>
  <si>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</si>
  <si>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</si>
  <si>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</si>
  <si>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</si>
  <si>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</si>
  <si>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</si>
  <si>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</si>
  <si>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</si>
  <si>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</si>
  <si>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</si>
  <si>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</si>
  <si>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</si>
  <si>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</si>
  <si>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</si>
  <si>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</si>
  <si>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</si>
  <si>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</si>
  <si>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</si>
  <si>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</si>
  <si>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</si>
  <si>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</si>
  <si>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</si>
  <si>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</si>
  <si>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</si>
  <si>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</si>
  <si>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</si>
  <si>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</si>
  <si>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</si>
  <si>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</si>
  <si>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</si>
  <si>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</si>
  <si>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</si>
  <si>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</si>
  <si>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</si>
  <si>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</si>
  <si>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</si>
  <si>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</si>
  <si>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</si>
  <si>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</si>
  <si>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</si>
  <si>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</si>
  <si>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</si>
  <si>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</si>
  <si>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</si>
  <si>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</si>
  <si>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</si>
  <si>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</si>
  <si>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</si>
  <si>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</si>
  <si>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</si>
  <si>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</si>
  <si>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</si>
  <si>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</si>
  <si>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</si>
  <si>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</si>
  <si>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</si>
  <si>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</si>
  <si>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</si>
  <si>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</si>
  <si>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</si>
  <si>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</si>
  <si>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</si>
  <si>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</si>
  <si>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</si>
  <si>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</si>
  <si>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</si>
  <si>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</si>
  <si>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</si>
  <si>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</si>
  <si>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</si>
  <si>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</si>
  <si>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</si>
  <si>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</si>
  <si>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</si>
  <si>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</si>
  <si>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</si>
  <si>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</si>
  <si>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</si>
  <si>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</si>
  <si>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</si>
  <si>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</si>
  <si>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</si>
  <si>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</si>
  <si>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</si>
  <si>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</si>
  <si>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</si>
  <si>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</si>
  <si>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</si>
  <si>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</si>
  <si>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</si>
  <si>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</si>
  <si>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</si>
  <si>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</si>
  <si>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</si>
  <si>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</si>
  <si>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</si>
  <si>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</si>
  <si>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</si>
  <si>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</si>
  <si>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</si>
  <si>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</si>
  <si>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</si>
  <si>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</si>
  <si>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</si>
  <si>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</si>
  <si>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</si>
  <si>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</si>
  <si>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</si>
  <si>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</si>
  <si>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</si>
  <si>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</si>
  <si>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</si>
  <si>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</si>
  <si>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</si>
  <si>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</si>
  <si>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</si>
  <si>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</si>
  <si>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</si>
  <si>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</si>
  <si>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</si>
  <si>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</si>
  <si>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</si>
  <si>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</si>
  <si>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</si>
  <si>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</si>
  <si>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</si>
  <si>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</si>
  <si>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</si>
  <si>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</si>
  <si>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</si>
  <si>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</si>
  <si>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</si>
  <si>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</si>
  <si>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</si>
  <si>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</si>
  <si>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</si>
  <si>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</si>
  <si>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</si>
  <si>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</si>
  <si>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</si>
  <si>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</si>
  <si>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</si>
  <si>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</si>
  <si>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</si>
  <si>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</si>
  <si>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</si>
  <si>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</si>
  <si>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</si>
  <si>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</si>
  <si>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</si>
  <si>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</si>
  <si>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</si>
  <si>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</si>
  <si>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</si>
  <si>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</si>
  <si>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</si>
  <si>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</si>
  <si>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</si>
  <si>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</si>
  <si>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</si>
  <si>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</si>
  <si>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</si>
  <si>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</si>
  <si>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</si>
  <si>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</si>
  <si>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</si>
  <si>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</si>
  <si>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</si>
  <si>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</si>
  <si>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</si>
  <si>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</si>
  <si>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</si>
  <si>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</si>
  <si>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</si>
  <si>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</si>
  <si>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</si>
  <si>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</si>
  <si>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</si>
  <si>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</si>
  <si>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</si>
  <si>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</si>
  <si>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</si>
  <si>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</si>
  <si>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</si>
  <si>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</si>
  <si>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</si>
  <si>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</si>
  <si>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</si>
  <si>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</si>
  <si>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</si>
  <si>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</si>
  <si>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</si>
  <si>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</si>
  <si>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</si>
  <si>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</si>
  <si>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</si>
  <si>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</si>
  <si>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</si>
  <si>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</si>
  <si>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</si>
  <si>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</si>
  <si>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</si>
  <si>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</si>
  <si>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</si>
  <si>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</si>
  <si>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</si>
  <si>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</si>
  <si>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</si>
  <si>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</si>
  <si>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</si>
  <si>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</si>
  <si>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</si>
  <si>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</si>
  <si>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</si>
  <si>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</si>
  <si>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</si>
  <si>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</si>
  <si>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</si>
  <si>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</si>
  <si>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</si>
  <si>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</si>
  <si>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</si>
  <si>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</si>
  <si>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</si>
  <si>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</si>
  <si>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</si>
  <si>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</si>
  <si>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</si>
  <si>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</si>
  <si>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</si>
  <si>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</si>
  <si>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</si>
  <si>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</si>
  <si>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</si>
  <si>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</si>
  <si>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</si>
  <si>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</si>
  <si>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</si>
  <si>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</si>
  <si>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</si>
  <si>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</si>
  <si>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</si>
  <si>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</si>
  <si>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</si>
  <si>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</si>
  <si>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</si>
  <si>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</si>
  <si>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</si>
  <si>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</si>
  <si>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</si>
  <si>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</si>
  <si>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</si>
  <si>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</si>
  <si>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</si>
  <si>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</si>
  <si>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</si>
  <si>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</si>
  <si>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</si>
  <si>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</si>
  <si>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</si>
  <si>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</si>
  <si>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</si>
  <si>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</si>
  <si>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</si>
  <si>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</si>
  <si>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</si>
  <si>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</si>
  <si>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</si>
  <si>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</si>
  <si>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</si>
  <si>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</si>
  <si>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</si>
  <si>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</si>
  <si>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</si>
  <si>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</si>
  <si>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</si>
  <si>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</si>
  <si>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</si>
  <si>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</si>
  <si>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</si>
  <si>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</si>
  <si>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</si>
  <si>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</si>
  <si>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</si>
  <si>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</si>
  <si>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</si>
  <si>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</si>
  <si>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</si>
  <si>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</si>
  <si>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</si>
  <si>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</si>
  <si>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</si>
  <si>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</si>
  <si>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</si>
  <si>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</si>
  <si>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</si>
  <si>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</si>
  <si>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</si>
  <si>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</si>
  <si>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</si>
  <si>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</si>
  <si>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</si>
  <si>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</si>
  <si>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</si>
  <si>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</si>
  <si>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</si>
  <si>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</si>
  <si>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</si>
  <si>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</si>
  <si>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</si>
  <si>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</si>
  <si>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</si>
  <si>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</si>
  <si>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</si>
  <si>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</si>
  <si>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</si>
  <si>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</si>
  <si>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</si>
  <si>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</si>
  <si>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</si>
  <si>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</si>
  <si>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</si>
  <si>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</si>
  <si>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</si>
  <si>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</si>
  <si>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</si>
  <si>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</si>
  <si>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</si>
  <si>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</si>
  <si>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</si>
  <si>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</si>
  <si>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</si>
  <si>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</si>
  <si>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</si>
  <si>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</si>
  <si>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</si>
  <si>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</si>
  <si>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</si>
  <si>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</si>
  <si>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</si>
  <si>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</si>
  <si>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</si>
  <si>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</si>
  <si>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</si>
  <si>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</si>
  <si>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</si>
  <si>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</si>
  <si>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</si>
  <si>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</si>
  <si>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</si>
  <si>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</si>
  <si>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</si>
  <si>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</si>
  <si>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</si>
  <si>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</si>
  <si>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</si>
  <si>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</si>
  <si>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</si>
  <si>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</si>
  <si>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</si>
  <si>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</si>
  <si>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</si>
  <si>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</si>
  <si>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</si>
  <si>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</si>
  <si>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</si>
  <si>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</si>
  <si>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</si>
  <si>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</si>
  <si>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</si>
  <si>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</si>
  <si>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</si>
  <si>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</si>
  <si>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</si>
  <si>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</si>
  <si>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</si>
  <si>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</si>
  <si>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</si>
  <si>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</si>
  <si>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</si>
  <si>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</si>
  <si>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</si>
  <si>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</si>
  <si>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</si>
  <si>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</si>
  <si>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</si>
  <si>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</si>
  <si>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</si>
  <si>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</si>
  <si>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</si>
  <si>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</si>
  <si>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</si>
  <si>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</si>
  <si>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</si>
  <si>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</si>
  <si>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</si>
  <si>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</si>
  <si>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</si>
  <si>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</si>
  <si>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</si>
  <si>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</si>
  <si>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</si>
  <si>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</si>
  <si>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</si>
  <si>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</si>
  <si>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</si>
  <si>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</si>
  <si>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</si>
  <si>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</si>
  <si>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</si>
  <si>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</si>
  <si>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</si>
  <si>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</si>
  <si>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</si>
  <si>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</si>
  <si>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</si>
  <si>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</si>
  <si>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</si>
  <si>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</si>
  <si>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</si>
  <si>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</si>
  <si>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</si>
  <si>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</si>
  <si>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</si>
  <si>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</si>
  <si>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</si>
  <si>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</si>
  <si>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</si>
  <si>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</si>
  <si>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</si>
  <si>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</si>
  <si>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</si>
  <si>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</si>
  <si>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</si>
  <si>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</si>
  <si>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</si>
  <si>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</si>
  <si>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中井病院</t>
    <phoneticPr fontId="3"/>
  </si>
  <si>
    <t>〒657-0833 神戸市灘区大内通６丁目１－３</t>
    <phoneticPr fontId="3"/>
  </si>
  <si>
    <t>〇</t>
  </si>
  <si>
    <t>2019年1月</t>
  </si>
  <si>
    <t>個人</t>
  </si>
  <si>
    <t>複数の診療科で活用</t>
  </si>
  <si>
    <t>内科</t>
  </si>
  <si>
    <t>外科</t>
  </si>
  <si>
    <t>循環器内科</t>
  </si>
  <si>
    <t>ＤＰＣ病院ではない</t>
  </si>
  <si>
    <t>有</t>
  </si>
  <si>
    <t>-</t>
    <phoneticPr fontId="3"/>
  </si>
  <si>
    <t>地域一般入院料3</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</si>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</sst>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56</v>
      </c>
      <c r="K154" s="264" t="str">
        <f t="shared" si="3"/>
        <v/>
      </c>
      <c r="L154" s="117">
        <v>56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1047</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262</v>
      </c>
      <c r="K392" s="81" t="str">
        <f t="shared" ref="K392:K397" si="11">IF(OR(COUNTIF(L392:L392,"未確認")&gt;0,COUNTIF(L392:L392,"~*")&gt;0),"※","")</f>
        <v/>
      </c>
      <c r="L392" s="147">
        <v>262</v>
      </c>
    </row>
    <row r="393" spans="1:22" s="83" customFormat="1" ht="34.5" customHeight="1">
      <c r="A393" s="249" t="s">
        <v>773</v>
      </c>
      <c r="B393" s="84"/>
      <c r="C393" s="369"/>
      <c r="D393" s="379"/>
      <c r="E393" s="319" t="s">
        <v>224</v>
      </c>
      <c r="F393" s="320"/>
      <c r="G393" s="320"/>
      <c r="H393" s="321"/>
      <c r="I393" s="342"/>
      <c r="J393" s="140">
        <f t="shared" si="10"/>
        <v>262</v>
      </c>
      <c r="K393" s="81" t="str">
        <f t="shared" si="11"/>
        <v/>
      </c>
      <c r="L393" s="147">
        <v>262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13497</v>
      </c>
      <c r="K396" s="81" t="str">
        <f t="shared" si="11"/>
        <v/>
      </c>
      <c r="L396" s="147">
        <v>13497</v>
      </c>
    </row>
    <row r="397" spans="1:22" s="83" customFormat="1" ht="34.5" customHeight="1">
      <c r="A397" s="250" t="s">
        <v>777</v>
      </c>
      <c r="B397" s="119"/>
      <c r="C397" s="369"/>
      <c r="D397" s="319" t="s">
        <v>228</v>
      </c>
      <c r="E397" s="320"/>
      <c r="F397" s="320"/>
      <c r="G397" s="320"/>
      <c r="H397" s="321"/>
      <c r="I397" s="343"/>
      <c r="J397" s="140">
        <f t="shared" si="10"/>
        <v>262</v>
      </c>
      <c r="K397" s="81" t="str">
        <f t="shared" si="11"/>
        <v/>
      </c>
      <c r="L397" s="147">
        <v>262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262</v>
      </c>
      <c r="K405" s="81" t="str">
        <f t="shared" ref="K405:K422" si="13">IF(OR(COUNTIF(L405:L405,"未確認")&gt;0,COUNTIF(L405:L405,"~*")&gt;0),"※","")</f>
        <v/>
      </c>
      <c r="L405" s="147">
        <v>262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91</v>
      </c>
      <c r="K407" s="81" t="str">
        <f t="shared" si="13"/>
        <v/>
      </c>
      <c r="L407" s="147">
        <v>91</v>
      </c>
    </row>
    <row r="408" spans="1:22" s="83" customFormat="1" ht="34.5" customHeight="1">
      <c r="A408" s="251" t="s">
        <v>781</v>
      </c>
      <c r="B408" s="119"/>
      <c r="C408" s="368"/>
      <c r="D408" s="368"/>
      <c r="E408" s="319" t="s">
        <v>236</v>
      </c>
      <c r="F408" s="320"/>
      <c r="G408" s="320"/>
      <c r="H408" s="321"/>
      <c r="I408" s="360"/>
      <c r="J408" s="140">
        <f t="shared" si="12"/>
        <v>158</v>
      </c>
      <c r="K408" s="81" t="str">
        <f t="shared" si="13"/>
        <v/>
      </c>
      <c r="L408" s="147">
        <v>158</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289</v>
      </c>
      <c r="K413" s="81" t="str">
        <f t="shared" si="13"/>
        <v/>
      </c>
      <c r="L413" s="147">
        <v>289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169</v>
      </c>
      <c r="K415" s="81" t="str">
        <f t="shared" si="13"/>
        <v/>
      </c>
      <c r="L415" s="147">
        <v>169</v>
      </c>
    </row>
    <row r="416" spans="1:22" s="83" customFormat="1" ht="34.5" customHeight="1">
      <c r="A416" s="251" t="s">
        <v>789</v>
      </c>
      <c r="B416" s="119"/>
      <c r="C416" s="368"/>
      <c r="D416" s="368"/>
      <c r="E416" s="319" t="s">
        <v>243</v>
      </c>
      <c r="F416" s="320"/>
      <c r="G416" s="320"/>
      <c r="H416" s="321"/>
      <c r="I416" s="360"/>
      <c r="J416" s="140">
        <f t="shared" si="12"/>
        <v>68</v>
      </c>
      <c r="K416" s="81" t="str">
        <f t="shared" si="13"/>
        <v/>
      </c>
      <c r="L416" s="147">
        <v>68</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289</v>
      </c>
      <c r="K430" s="193" t="str">
        <f>IF(OR(COUNTIF(L430:L430,"未確認")&gt;0,COUNTIF(L430:L430,"~*")&gt;0),"※","")</f>
        <v/>
      </c>
      <c r="L430" s="147">
        <v>289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30</v>
      </c>
      <c r="K431" s="193" t="str">
        <f>IF(OR(COUNTIF(L431:L431,"未確認")&gt;0,COUNTIF(L431:L431,"~*")&gt;0),"※","")</f>
        <v/>
      </c>
      <c r="L431" s="147">
        <v>30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259</v>
      </c>
      <c r="K433" s="193" t="str">
        <f>IF(OR(COUNTIF(L433:L433,"未確認")&gt;0,COUNTIF(L433:L433,"~*")&gt;0),"※","")</f>
        <v/>
      </c>
      <c r="L433" s="147">
        <v>259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62</v>
      </c>
      <c r="K646" s="201" t="str">
        <f t="shared" ref="K646:K660" si="32">IF(OR(COUNTIF(L646:L646,"未確認")&gt;0,COUNTIF(L646:L646,"*")&gt;0),"※","")</f>
        <v/>
      </c>
      <c r="L646" s="117">
        <v>62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61</v>
      </c>
      <c r="K650" s="201" t="str">
        <f t="shared" si="32"/>
        <v/>
      </c>
      <c r="L650" s="117">
        <v>61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7A544D-6F3B-43ED-9B79-5217E9DD78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2019-12-23T00:50:16Z</dcterms:modified>
</cp:coreProperties>
</file>