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331F957-0C9C-4DCA-8A08-B703810BF48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<sst xmlns="http://schemas.openxmlformats.org/spreadsheetml/2006/main" count="3434" uniqueCount="1054">
  <si>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</si>
  <si>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</si>
  <si>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</si>
  <si>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</si>
  <si>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</si>
  <si>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</si>
  <si>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</si>
  <si>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</si>
  <si>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</si>
  <si>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</si>
  <si>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</si>
  <si>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</si>
  <si>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</si>
  <si>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</si>
  <si>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</si>
  <si>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</si>
  <si>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</si>
  <si>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</si>
  <si>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</si>
  <si>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</si>
  <si>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</si>
  <si>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</si>
  <si>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</si>
  <si>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</si>
  <si>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</si>
  <si>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</si>
  <si>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</si>
  <si>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</si>
  <si>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</si>
  <si>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</si>
  <si>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</si>
  <si>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</si>
  <si>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</si>
  <si>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</si>
  <si>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</si>
  <si>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</si>
  <si>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</si>
  <si>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</si>
  <si>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</si>
  <si>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</si>
  <si>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</si>
  <si>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</si>
  <si>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</si>
  <si>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</si>
  <si>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</si>
  <si>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</si>
  <si>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</si>
  <si>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</si>
  <si>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</si>
  <si>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</si>
  <si>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</si>
  <si>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</si>
  <si>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</si>
  <si>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</si>
  <si>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</si>
  <si>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</si>
  <si>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</si>
  <si>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</si>
  <si>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</si>
  <si>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</si>
  <si>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</si>
  <si>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</si>
  <si>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</si>
  <si>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</si>
  <si>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</si>
  <si>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</si>
  <si>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</si>
  <si>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</si>
  <si>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</si>
  <si>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</si>
  <si>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</si>
  <si>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</si>
  <si>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</si>
  <si>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</si>
  <si>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</si>
  <si>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</si>
  <si>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</si>
  <si>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</si>
  <si>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</si>
  <si>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</si>
  <si>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</si>
  <si>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</si>
  <si>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</si>
  <si>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</si>
  <si>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</si>
  <si>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</si>
  <si>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</si>
  <si>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</si>
  <si>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</si>
  <si>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</si>
  <si>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</si>
  <si>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</si>
  <si>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</si>
  <si>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</si>
  <si>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</si>
  <si>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</si>
  <si>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</si>
  <si>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</si>
  <si>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</si>
  <si>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</si>
  <si>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</si>
  <si>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</si>
  <si>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</si>
  <si>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</si>
  <si>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</si>
  <si>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</si>
  <si>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</si>
  <si>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</si>
  <si>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</si>
  <si>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</si>
  <si>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</si>
  <si>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</si>
  <si>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</si>
  <si>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</si>
  <si>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</si>
  <si>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</si>
  <si>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</si>
  <si>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</si>
  <si>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</si>
  <si>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</si>
  <si>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</si>
  <si>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</si>
  <si>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</si>
  <si>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</si>
  <si>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</si>
  <si>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</si>
  <si>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</si>
  <si>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</si>
  <si>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</si>
  <si>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</si>
  <si>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</si>
  <si>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</si>
  <si>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</si>
  <si>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</si>
  <si>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</si>
  <si>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</si>
  <si>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</si>
  <si>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</si>
  <si>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</si>
  <si>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</si>
  <si>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</si>
  <si>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</si>
  <si>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</si>
  <si>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</si>
  <si>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</si>
  <si>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</si>
  <si>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</si>
  <si>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</si>
  <si>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</si>
  <si>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</si>
  <si>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</si>
  <si>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</si>
  <si>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</si>
  <si>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</si>
  <si>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</si>
  <si>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</si>
  <si>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</si>
  <si>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</si>
  <si>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</si>
  <si>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</si>
  <si>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</si>
  <si>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</si>
  <si>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</si>
  <si>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</si>
  <si>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</si>
  <si>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</si>
  <si>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</si>
  <si>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</si>
  <si>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</si>
  <si>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</si>
  <si>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</si>
  <si>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</si>
  <si>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</si>
  <si>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</si>
  <si>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</si>
  <si>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</si>
  <si>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</si>
  <si>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</si>
  <si>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</si>
  <si>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</si>
  <si>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</si>
  <si>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</si>
  <si>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</si>
  <si>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</si>
  <si>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</si>
  <si>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</si>
  <si>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</si>
  <si>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</si>
  <si>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</si>
  <si>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</si>
  <si>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</si>
  <si>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</si>
  <si>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</si>
  <si>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</si>
  <si>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</si>
  <si>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</si>
  <si>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</si>
  <si>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</si>
  <si>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</si>
  <si>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</si>
  <si>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</si>
  <si>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</si>
  <si>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</si>
  <si>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</si>
  <si>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</si>
  <si>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</si>
  <si>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</si>
  <si>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</si>
  <si>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</si>
  <si>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</si>
  <si>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</si>
  <si>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</si>
  <si>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</si>
  <si>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</si>
  <si>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</si>
  <si>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</si>
  <si>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</si>
  <si>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</si>
  <si>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</si>
  <si>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</si>
  <si>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</si>
  <si>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</si>
  <si>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</si>
  <si>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</si>
  <si>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</si>
  <si>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</si>
  <si>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</si>
  <si>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</si>
  <si>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</si>
  <si>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</si>
  <si>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</si>
  <si>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</si>
  <si>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</si>
  <si>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</si>
  <si>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</si>
  <si>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</si>
  <si>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</si>
  <si>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</si>
  <si>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</si>
  <si>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</si>
  <si>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</si>
  <si>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</si>
  <si>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</si>
  <si>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</si>
  <si>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</si>
  <si>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</si>
  <si>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</si>
  <si>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</si>
  <si>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</si>
  <si>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</si>
  <si>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</si>
  <si>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</si>
  <si>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</si>
  <si>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</si>
  <si>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</si>
  <si>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</si>
  <si>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</si>
  <si>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</si>
  <si>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</si>
  <si>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</si>
  <si>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</si>
  <si>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</si>
  <si>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</si>
  <si>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</si>
  <si>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</si>
  <si>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</si>
  <si>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</si>
  <si>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</si>
  <si>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</si>
  <si>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</si>
  <si>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</si>
  <si>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</si>
  <si>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</si>
  <si>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</si>
  <si>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</si>
  <si>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</si>
  <si>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</si>
  <si>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</si>
  <si>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</si>
  <si>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</si>
  <si>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</si>
  <si>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</si>
  <si>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</si>
  <si>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</si>
  <si>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</si>
  <si>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</si>
  <si>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</si>
  <si>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</si>
  <si>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</si>
  <si>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</si>
  <si>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</si>
  <si>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</si>
  <si>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</si>
  <si>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</si>
  <si>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</si>
  <si>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</si>
  <si>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</si>
  <si>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</si>
  <si>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</si>
  <si>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</si>
  <si>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</si>
  <si>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</si>
  <si>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</si>
  <si>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</si>
  <si>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</si>
  <si>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</si>
  <si>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</si>
  <si>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</si>
  <si>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</si>
  <si>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</si>
  <si>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</si>
  <si>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</si>
  <si>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</si>
  <si>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</si>
  <si>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</si>
  <si>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</si>
  <si>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</si>
  <si>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</si>
  <si>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</si>
  <si>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</si>
  <si>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</si>
  <si>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</si>
  <si>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</si>
  <si>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</si>
  <si>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</si>
  <si>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</si>
  <si>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</si>
  <si>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</si>
  <si>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</si>
  <si>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</si>
  <si>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</si>
  <si>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</si>
  <si>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</si>
  <si>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</si>
  <si>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</si>
  <si>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</si>
  <si>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</si>
  <si>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</si>
  <si>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</si>
  <si>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</si>
  <si>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</si>
  <si>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</si>
  <si>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</si>
  <si>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</si>
  <si>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</si>
  <si>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</si>
  <si>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</si>
  <si>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</si>
  <si>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</si>
  <si>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</si>
  <si>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</si>
  <si>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</si>
  <si>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</si>
  <si>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</si>
  <si>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</si>
  <si>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</si>
  <si>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</si>
  <si>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</si>
  <si>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</si>
  <si>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</si>
  <si>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</si>
  <si>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</si>
  <si>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</si>
  <si>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</si>
  <si>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</si>
  <si>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</si>
  <si>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</si>
  <si>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</si>
  <si>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</si>
  <si>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</si>
  <si>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</si>
  <si>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</si>
  <si>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</si>
  <si>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</si>
  <si>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</si>
  <si>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</si>
  <si>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</si>
  <si>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</si>
  <si>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</si>
  <si>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</si>
  <si>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</si>
  <si>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</si>
  <si>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</si>
  <si>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</si>
  <si>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</si>
  <si>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</si>
  <si>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</si>
  <si>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</si>
  <si>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</si>
  <si>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</si>
  <si>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</si>
  <si>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</si>
  <si>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</si>
  <si>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</si>
  <si>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</si>
  <si>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</si>
  <si>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</si>
  <si>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</si>
  <si>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</si>
  <si>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</si>
  <si>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</si>
  <si>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</si>
  <si>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</si>
  <si>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</si>
  <si>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</si>
  <si>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</si>
  <si>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</si>
  <si>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</si>
  <si>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</si>
  <si>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</si>
  <si>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</si>
  <si>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</si>
  <si>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</si>
  <si>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</si>
  <si>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</si>
  <si>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</si>
  <si>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</si>
  <si>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</si>
  <si>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</si>
  <si>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</si>
  <si>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</si>
  <si>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</si>
  <si>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</si>
  <si>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</si>
  <si>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</si>
  <si>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</si>
  <si>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</si>
  <si>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</si>
  <si>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</si>
  <si>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</si>
  <si>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</si>
  <si>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</si>
  <si>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</si>
  <si>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</si>
  <si>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</si>
  <si>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</si>
  <si>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</si>
  <si>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</si>
  <si>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</si>
  <si>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</si>
  <si>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</si>
  <si>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</si>
  <si>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</si>
  <si>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</si>
  <si>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</si>
  <si>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</si>
  <si>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</si>
  <si>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</si>
  <si>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</si>
  <si>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</si>
  <si>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</si>
  <si>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</si>
  <si>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</si>
  <si>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</si>
  <si>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</si>
  <si>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</si>
  <si>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</si>
  <si>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</si>
  <si>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</si>
  <si>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</si>
  <si>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</si>
  <si>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</si>
  <si>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</si>
  <si>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</si>
  <si>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</si>
  <si>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</si>
  <si>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</si>
  <si>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</si>
  <si>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</si>
  <si>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</si>
  <si>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</si>
  <si>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</si>
  <si>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</si>
  <si>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</si>
  <si>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</si>
  <si>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</si>
  <si>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</si>
  <si>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</si>
  <si>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</si>
  <si>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</si>
  <si>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</si>
  <si>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</si>
  <si>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</si>
  <si>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</si>
  <si>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</si>
  <si>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</si>
  <si>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</si>
  <si>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</si>
  <si>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</si>
  <si>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</si>
  <si>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</si>
  <si>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</si>
  <si>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</si>
  <si>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</si>
  <si>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</si>
  <si>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</si>
  <si>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</si>
  <si>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</si>
  <si>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</si>
  <si>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</si>
  <si>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</si>
  <si>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</si>
  <si>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</si>
  <si>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</si>
  <si>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</si>
  <si>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</si>
  <si>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</si>
  <si>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</si>
  <si>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</si>
  <si>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</si>
  <si>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</si>
  <si>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</si>
  <si>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</si>
  <si>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</si>
  <si>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</si>
  <si>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</si>
  <si>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</si>
  <si>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</si>
  <si>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</si>
  <si>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</si>
  <si>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</si>
  <si>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</si>
  <si>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</si>
  <si>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</si>
  <si>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</si>
  <si>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</si>
  <si>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</si>
  <si>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</si>
  <si>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</si>
  <si>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</si>
  <si>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</si>
  <si>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</si>
  <si>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</si>
  <si>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</si>
  <si>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</si>
  <si>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</si>
  <si>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</si>
  <si>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</si>
  <si>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</si>
  <si>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</si>
  <si>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</si>
  <si>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</si>
  <si>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</si>
  <si>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</si>
  <si>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</si>
  <si>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</si>
  <si>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</si>
  <si>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</si>
  <si>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</si>
  <si>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</si>
  <si>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</si>
  <si>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</si>
  <si>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</si>
  <si>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</si>
  <si>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</si>
  <si>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</si>
  <si>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</si>
  <si>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</si>
  <si>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</si>
  <si>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</si>
  <si>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</si>
  <si>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</si>
  <si>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</si>
  <si>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</si>
  <si>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</si>
  <si>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</si>
  <si>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</si>
  <si>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</si>
  <si>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</si>
  <si>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</si>
  <si>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</si>
  <si>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</si>
  <si>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</si>
  <si>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</si>
  <si>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</si>
  <si>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</si>
  <si>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</si>
  <si>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</si>
  <si>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</si>
  <si>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</si>
  <si>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</si>
  <si>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</si>
  <si>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</si>
  <si>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</si>
  <si>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</si>
  <si>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</si>
  <si>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</si>
  <si>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</si>
  <si>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</si>
  <si>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</si>
  <si>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</si>
  <si>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</si>
  <si>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</si>
  <si>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</si>
  <si>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</si>
  <si>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</si>
  <si>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</si>
  <si>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</si>
  <si>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</si>
  <si>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</si>
  <si>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</si>
  <si>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</si>
  <si>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</si>
  <si>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</si>
  <si>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</si>
  <si>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</si>
  <si>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</si>
  <si>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</si>
  <si>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</si>
  <si>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</si>
  <si>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</si>
  <si>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</si>
  <si>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</si>
  <si>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</si>
  <si>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</si>
  <si>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</si>
  <si>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</si>
  <si>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</si>
  <si>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</si>
  <si>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</si>
  <si>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</si>
  <si>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</si>
  <si>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</si>
  <si>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</si>
  <si>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</si>
  <si>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</si>
  <si>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</si>
  <si>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</si>
  <si>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</si>
  <si>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</si>
  <si>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</si>
  <si>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</si>
  <si>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</si>
  <si>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</si>
  <si>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</si>
  <si>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</si>
  <si>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</si>
  <si>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</si>
  <si>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</si>
  <si>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</si>
  <si>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</si>
  <si>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</si>
  <si>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</si>
  <si>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</si>
  <si>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</si>
  <si>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</si>
  <si>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</si>
  <si>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</si>
  <si>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</si>
  <si>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</si>
  <si>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</si>
  <si>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</si>
  <si>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</si>
  <si>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</si>
  <si>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</si>
  <si>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</si>
  <si>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</si>
  <si>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</si>
  <si>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</si>
  <si>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</si>
  <si>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</si>
  <si>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</si>
  <si>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</si>
  <si>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</si>
  <si>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</si>
  <si>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</si>
  <si>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</si>
  <si>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</si>
  <si>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</si>
  <si>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</si>
  <si>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</si>
  <si>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</si>
  <si>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</si>
  <si>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</si>
  <si>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</si>
  <si>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</si>
  <si>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</si>
  <si>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</si>
  <si>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</si>
  <si>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</si>
  <si>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</si>
  <si>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</si>
  <si>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</si>
  <si>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</si>
  <si>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</si>
  <si>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</si>
  <si>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</si>
  <si>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</si>
  <si>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</si>
  <si>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</si>
  <si>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</si>
  <si>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</si>
  <si>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</si>
  <si>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</si>
  <si>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</si>
  <si>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</si>
  <si>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</si>
  <si>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</si>
  <si>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</si>
  <si>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</si>
  <si>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</si>
  <si>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</si>
  <si>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</si>
  <si>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</si>
  <si>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</si>
  <si>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</si>
  <si>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</si>
  <si>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</si>
  <si>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</si>
  <si>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</si>
  <si>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</si>
  <si>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</si>
  <si>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</si>
  <si>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</si>
  <si>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</si>
  <si>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</si>
  <si>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</si>
  <si>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</si>
  <si>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</si>
  <si>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</si>
  <si>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</si>
  <si>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</si>
  <si>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</si>
  <si>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</si>
  <si>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</si>
  <si>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</si>
  <si>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</si>
  <si>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</si>
  <si>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</si>
  <si>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</si>
  <si>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</si>
  <si>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</si>
  <si>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</si>
  <si>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</si>
  <si>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</si>
  <si>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</si>
  <si>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</si>
  <si>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</si>
  <si>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</si>
  <si>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</si>
  <si>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</si>
  <si>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</si>
  <si>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</si>
  <si>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</si>
  <si>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</si>
  <si>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</si>
  <si>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</si>
  <si>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</si>
  <si>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</si>
  <si>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</si>
  <si>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</si>
  <si>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</si>
  <si>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</si>
  <si>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</si>
  <si>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</si>
  <si>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</si>
  <si>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</si>
  <si>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</si>
  <si>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</si>
  <si>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</si>
  <si>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</si>
  <si>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</si>
  <si>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</si>
  <si>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</si>
  <si>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</si>
  <si>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</si>
  <si>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</si>
  <si>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</si>
  <si>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</si>
  <si>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</si>
  <si>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</si>
  <si>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</si>
  <si>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</si>
  <si>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</si>
  <si>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</si>
  <si>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</si>
  <si>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</si>
  <si>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</si>
  <si>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</si>
  <si>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</si>
  <si>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</si>
  <si>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</si>
  <si>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</si>
  <si>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</si>
  <si>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</si>
  <si>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</si>
  <si>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</si>
  <si>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</si>
  <si>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</si>
  <si>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</si>
  <si>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</si>
  <si>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</si>
  <si>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</si>
  <si>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</si>
  <si>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</si>
  <si>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</si>
  <si>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</si>
  <si>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</si>
  <si>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</si>
  <si>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</si>
  <si>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</si>
  <si>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</si>
  <si>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</si>
  <si>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</si>
  <si>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</si>
  <si>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</si>
  <si>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</si>
  <si>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</si>
  <si>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</si>
  <si>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</si>
  <si>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</si>
  <si>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</si>
  <si>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</si>
  <si>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</si>
  <si>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</si>
  <si>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</si>
  <si>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</si>
  <si>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</si>
  <si>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</si>
  <si>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</si>
  <si>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</si>
  <si>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</si>
  <si>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</si>
  <si>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</si>
  <si>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</si>
  <si>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</si>
  <si>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</si>
  <si>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</si>
  <si>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</si>
  <si>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</si>
  <si>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</si>
  <si>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</si>
  <si>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</si>
  <si>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</si>
  <si>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</si>
  <si>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</si>
  <si>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</si>
  <si>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</si>
  <si>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</si>
  <si>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</si>
  <si>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</si>
  <si>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</si>
  <si>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</si>
  <si>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</si>
  <si>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</si>
  <si>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</si>
  <si>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</si>
  <si>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</si>
  <si>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</si>
  <si>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</si>
  <si>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</si>
  <si>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</si>
  <si>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</si>
  <si>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</si>
  <si>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</si>
  <si>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</si>
  <si>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</si>
  <si>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</si>
  <si>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</si>
  <si>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</si>
  <si>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</si>
  <si>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</si>
  <si>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</si>
  <si>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</si>
  <si>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</si>
  <si>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</si>
  <si>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</si>
  <si>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</si>
  <si>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</si>
  <si>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</si>
  <si>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</si>
  <si>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</si>
  <si>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</si>
  <si>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</si>
  <si>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</si>
  <si>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</si>
  <si>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</si>
  <si>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</si>
  <si>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</si>
  <si>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</si>
  <si>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</si>
  <si>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</si>
  <si>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</si>
  <si>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</si>
  <si>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</si>
  <si>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</si>
  <si>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</si>
  <si>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</si>
  <si>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</si>
  <si>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</si>
  <si>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</si>
  <si>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</si>
  <si>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</si>
  <si>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</si>
  <si>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</si>
  <si>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</si>
  <si>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</si>
  <si>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</si>
  <si>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</si>
  <si>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</si>
  <si>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</si>
  <si>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</si>
  <si>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</si>
  <si>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</si>
  <si>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</si>
  <si>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</si>
  <si>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</si>
  <si>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</si>
  <si>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</si>
  <si>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</si>
  <si>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</si>
  <si>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</si>
  <si>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</si>
  <si>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</si>
  <si>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</si>
  <si>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</si>
  <si>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</si>
  <si>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</si>
  <si>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</si>
  <si>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</si>
  <si>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</si>
  <si>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</si>
  <si>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</si>
  <si>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</si>
  <si>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</si>
  <si>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</si>
  <si>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</si>
  <si>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</si>
  <si>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</si>
  <si>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</si>
  <si>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</si>
  <si>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</si>
  <si>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</si>
  <si>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</si>
  <si>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</si>
  <si>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</si>
  <si>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</si>
  <si>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</si>
  <si>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</si>
  <si>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</si>
  <si>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</si>
  <si>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</si>
  <si>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</si>
  <si>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</si>
  <si>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</si>
  <si>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</si>
  <si>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</si>
  <si>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</si>
  <si>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</si>
  <si>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</si>
  <si>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</si>
  <si>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</si>
  <si>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</si>
  <si>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</si>
  <si>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</si>
  <si>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</si>
  <si>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</si>
  <si>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</si>
  <si>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</si>
  <si>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</si>
  <si>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</si>
  <si>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</si>
  <si>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</si>
  <si>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</si>
  <si>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</si>
  <si>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</si>
  <si>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</si>
  <si>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</si>
  <si>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</si>
  <si>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</si>
  <si>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</si>
  <si>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</si>
  <si>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</si>
  <si>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</si>
  <si>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</si>
  <si>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</si>
  <si>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</si>
  <si>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</si>
  <si>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</si>
  <si>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</si>
  <si>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</si>
  <si>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</si>
  <si>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</si>
  <si>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</si>
  <si>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</si>
  <si>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</si>
  <si>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</si>
  <si>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</si>
  <si>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</si>
  <si>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</si>
  <si>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</si>
  <si>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</si>
  <si>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</si>
  <si>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</si>
  <si>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</si>
  <si>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</si>
  <si>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</si>
  <si>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</si>
  <si>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</si>
  <si>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</si>
  <si>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</si>
  <si>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</si>
  <si>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</si>
  <si>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</si>
  <si>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</si>
  <si>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</si>
  <si>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</si>
  <si>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</si>
  <si>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</si>
  <si>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</si>
  <si>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</si>
  <si>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</si>
  <si>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</si>
  <si>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</si>
  <si>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</si>
  <si>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</si>
  <si>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</si>
  <si>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</si>
  <si>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</si>
  <si>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</si>
  <si>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</si>
  <si>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</si>
  <si>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</si>
  <si>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</si>
  <si>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</si>
  <si>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</si>
  <si>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</si>
  <si>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</si>
  <si>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</si>
  <si>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</si>
  <si>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</si>
  <si>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</si>
  <si>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</si>
  <si>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</si>
  <si>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</si>
  <si>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</si>
  <si>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</si>
  <si>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医療法人社団仙齢会　いなみ野病院</t>
    <phoneticPr fontId="3"/>
  </si>
  <si>
    <t>〒675-0104 加古川市平岡町土山字川池４２３－２</t>
    <phoneticPr fontId="3"/>
  </si>
  <si>
    <t>〇</t>
  </si>
  <si>
    <t>2019年7月</t>
  </si>
  <si>
    <t>医療法人</t>
  </si>
  <si>
    <t>複数の診療科で活用</t>
  </si>
  <si>
    <t>内科</t>
  </si>
  <si>
    <t>リハビリテーション科</t>
  </si>
  <si>
    <t>ＤＰＣ病院ではない</t>
  </si>
  <si>
    <t>-</t>
    <phoneticPr fontId="3"/>
  </si>
  <si>
    <t>本館1階病棟</t>
  </si>
  <si>
    <t>慢性期機能</t>
  </si>
  <si>
    <t>本館2階病棟</t>
  </si>
  <si>
    <t>本館3階病棟</t>
  </si>
  <si>
    <t>療養病棟入院料１</t>
  </si>
  <si>
    <t>南館1階病棟</t>
  </si>
  <si>
    <t>南館2階病棟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</si>
</sst>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4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1049</v>
      </c>
      <c r="N9" s="282" t="s">
        <v>1050</v>
      </c>
      <c r="O9" s="282" t="s">
        <v>1052</v>
      </c>
      <c r="P9" s="282" t="s">
        <v>1053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1049</v>
      </c>
      <c r="N22" s="282" t="s">
        <v>1050</v>
      </c>
      <c r="O22" s="282" t="s">
        <v>1052</v>
      </c>
      <c r="P22" s="282" t="s">
        <v>1053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t="s">
        <v>1039</v>
      </c>
      <c r="M29" s="29" t="s">
        <v>1039</v>
      </c>
      <c r="N29" s="29" t="s">
        <v>1039</v>
      </c>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1049</v>
      </c>
      <c r="N35" s="282" t="s">
        <v>1050</v>
      </c>
      <c r="O35" s="282" t="s">
        <v>1052</v>
      </c>
      <c r="P35" s="282" t="s">
        <v>1053</v>
      </c>
    </row>
    <row r="36" spans="1:22" s="21" customFormat="1" ht="34.5" customHeight="1">
      <c r="A36" s="244" t="s">
        <v>608</v>
      </c>
      <c r="B36" s="17"/>
      <c r="C36" s="19"/>
      <c r="D36" s="19"/>
      <c r="E36" s="19"/>
      <c r="F36" s="19"/>
      <c r="G36" s="19"/>
      <c r="H36" s="20"/>
      <c r="I36" s="303" t="s">
        <v>11</v>
      </c>
      <c r="J36" s="304"/>
      <c r="K36" s="305"/>
      <c r="L36" s="25" t="s">
        <v>1039</v>
      </c>
      <c r="M36" s="25" t="s">
        <v>1039</v>
      </c>
      <c r="N36" s="25" t="s">
        <v>1039</v>
      </c>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1049</v>
      </c>
      <c r="N44" s="282" t="s">
        <v>1050</v>
      </c>
      <c r="O44" s="282" t="s">
        <v>1052</v>
      </c>
      <c r="P44" s="282" t="s">
        <v>1053</v>
      </c>
    </row>
    <row r="45" spans="1:22" s="21" customFormat="1" ht="34.5" customHeight="1">
      <c r="A45" s="278" t="s">
        <v>984</v>
      </c>
      <c r="B45" s="17"/>
      <c r="C45" s="19"/>
      <c r="D45" s="19"/>
      <c r="E45" s="19"/>
      <c r="F45" s="19"/>
      <c r="G45" s="19"/>
      <c r="H45" s="20"/>
      <c r="I45" s="306" t="s">
        <v>2</v>
      </c>
      <c r="J45" s="307"/>
      <c r="K45" s="308"/>
      <c r="L45" s="25" t="s">
        <v>1039</v>
      </c>
      <c r="M45" s="25" t="s">
        <v>1039</v>
      </c>
      <c r="N45" s="25" t="s">
        <v>1039</v>
      </c>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c r="M52" s="29"/>
      <c r="N52" s="29"/>
      <c r="O52" s="29" t="s">
        <v>1039</v>
      </c>
      <c r="P52" s="29" t="s">
        <v>1039</v>
      </c>
    </row>
    <row r="53" spans="1:16" s="21" customFormat="1" ht="34.5" customHeight="1">
      <c r="A53" s="278" t="s">
        <v>984</v>
      </c>
      <c r="B53" s="17"/>
      <c r="C53" s="19"/>
      <c r="D53" s="19"/>
      <c r="E53" s="19"/>
      <c r="F53" s="19"/>
      <c r="G53" s="19"/>
      <c r="H53" s="20"/>
      <c r="I53" s="309" t="s">
        <v>985</v>
      </c>
      <c r="J53" s="309"/>
      <c r="K53" s="309"/>
      <c r="L53" s="29" t="s">
        <v>1040</v>
      </c>
      <c r="M53" s="29" t="s">
        <v>1040</v>
      </c>
      <c r="N53" s="29" t="s">
        <v>1040</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1047</v>
      </c>
      <c r="M89" s="262" t="s">
        <v>1049</v>
      </c>
      <c r="N89" s="262" t="s">
        <v>1050</v>
      </c>
      <c r="O89" s="262" t="s">
        <v>1052</v>
      </c>
      <c r="P89" s="262" t="s">
        <v>1053</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1048</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1052</v>
      </c>
      <c r="P97" s="66" t="s">
        <v>1053</v>
      </c>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290</v>
      </c>
      <c r="K103" s="237" t="str">
        <f t="shared" si="1"/>
        <v/>
      </c>
      <c r="L103" s="258">
        <v>50</v>
      </c>
      <c r="M103" s="258">
        <v>60</v>
      </c>
      <c r="N103" s="258">
        <v>60</v>
      </c>
      <c r="O103" s="258">
        <v>60</v>
      </c>
      <c r="P103" s="258">
        <v>60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0</v>
      </c>
      <c r="M104" s="258">
        <v>0</v>
      </c>
      <c r="N104" s="258">
        <v>0</v>
      </c>
      <c r="O104" s="258">
        <v>60</v>
      </c>
      <c r="P104" s="258">
        <v>60</v>
      </c>
    </row>
    <row r="105" spans="1:22" s="83" customFormat="1" ht="34.5" customHeight="1">
      <c r="A105" s="244" t="s">
        <v>615</v>
      </c>
      <c r="B105" s="84"/>
      <c r="C105" s="396"/>
      <c r="D105" s="397"/>
      <c r="E105" s="428"/>
      <c r="F105" s="410"/>
      <c r="G105" s="320" t="s">
        <v>48</v>
      </c>
      <c r="H105" s="322"/>
      <c r="I105" s="420"/>
      <c r="J105" s="256">
        <f t="shared" si="0"/>
        <v>170</v>
      </c>
      <c r="K105" s="237" t="str">
        <f t="shared" si="1"/>
        <v/>
      </c>
      <c r="L105" s="258">
        <v>50</v>
      </c>
      <c r="M105" s="258">
        <v>60</v>
      </c>
      <c r="N105" s="258">
        <v>60</v>
      </c>
      <c r="O105" s="258">
        <v>0</v>
      </c>
      <c r="P105" s="258">
        <v>0</v>
      </c>
    </row>
    <row r="106" spans="1:22" s="83" customFormat="1" ht="34.5" customHeight="1">
      <c r="A106" s="244" t="s">
        <v>613</v>
      </c>
      <c r="B106" s="84"/>
      <c r="C106" s="396"/>
      <c r="D106" s="397"/>
      <c r="E106" s="334" t="s">
        <v>45</v>
      </c>
      <c r="F106" s="335"/>
      <c r="G106" s="335"/>
      <c r="H106" s="336"/>
      <c r="I106" s="420"/>
      <c r="J106" s="256">
        <f t="shared" si="0"/>
        <v>290</v>
      </c>
      <c r="K106" s="237" t="str">
        <f t="shared" si="1"/>
        <v/>
      </c>
      <c r="L106" s="258">
        <v>50</v>
      </c>
      <c r="M106" s="258">
        <v>60</v>
      </c>
      <c r="N106" s="258">
        <v>60</v>
      </c>
      <c r="O106" s="258">
        <v>60</v>
      </c>
      <c r="P106" s="258">
        <v>60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0</v>
      </c>
      <c r="M107" s="258">
        <v>0</v>
      </c>
      <c r="N107" s="258">
        <v>0</v>
      </c>
      <c r="O107" s="258">
        <v>60</v>
      </c>
      <c r="P107" s="258">
        <v>60</v>
      </c>
    </row>
    <row r="108" spans="1:22" s="83" customFormat="1" ht="34.5" customHeight="1">
      <c r="A108" s="244" t="s">
        <v>615</v>
      </c>
      <c r="B108" s="84"/>
      <c r="C108" s="396"/>
      <c r="D108" s="397"/>
      <c r="E108" s="409"/>
      <c r="F108" s="410"/>
      <c r="G108" s="320" t="s">
        <v>48</v>
      </c>
      <c r="H108" s="322"/>
      <c r="I108" s="420"/>
      <c r="J108" s="256">
        <f t="shared" si="0"/>
        <v>170</v>
      </c>
      <c r="K108" s="237" t="str">
        <f t="shared" si="1"/>
        <v/>
      </c>
      <c r="L108" s="258">
        <v>50</v>
      </c>
      <c r="M108" s="258">
        <v>60</v>
      </c>
      <c r="N108" s="258">
        <v>60</v>
      </c>
      <c r="O108" s="258">
        <v>0</v>
      </c>
      <c r="P108" s="258">
        <v>0</v>
      </c>
    </row>
    <row r="109" spans="1:22" s="83" customFormat="1" ht="34.5" customHeight="1">
      <c r="A109" s="244" t="s">
        <v>613</v>
      </c>
      <c r="B109" s="84"/>
      <c r="C109" s="396"/>
      <c r="D109" s="397"/>
      <c r="E109" s="323" t="s">
        <v>612</v>
      </c>
      <c r="F109" s="324"/>
      <c r="G109" s="324"/>
      <c r="H109" s="325"/>
      <c r="I109" s="420"/>
      <c r="J109" s="256">
        <f t="shared" si="0"/>
        <v>290</v>
      </c>
      <c r="K109" s="237" t="str">
        <f t="shared" si="1"/>
        <v/>
      </c>
      <c r="L109" s="258">
        <v>50</v>
      </c>
      <c r="M109" s="258">
        <v>60</v>
      </c>
      <c r="N109" s="258">
        <v>60</v>
      </c>
      <c r="O109" s="258">
        <v>60</v>
      </c>
      <c r="P109" s="258">
        <v>60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0</v>
      </c>
      <c r="M110" s="258">
        <v>0</v>
      </c>
      <c r="N110" s="258">
        <v>0</v>
      </c>
      <c r="O110" s="258">
        <v>60</v>
      </c>
      <c r="P110" s="258">
        <v>60</v>
      </c>
    </row>
    <row r="111" spans="1:22" s="83" customFormat="1" ht="34.5" customHeight="1">
      <c r="A111" s="244" t="s">
        <v>615</v>
      </c>
      <c r="B111" s="84"/>
      <c r="C111" s="377"/>
      <c r="D111" s="379"/>
      <c r="E111" s="411"/>
      <c r="F111" s="412"/>
      <c r="G111" s="317" t="s">
        <v>48</v>
      </c>
      <c r="H111" s="319"/>
      <c r="I111" s="420"/>
      <c r="J111" s="256">
        <f t="shared" si="0"/>
        <v>170</v>
      </c>
      <c r="K111" s="237" t="str">
        <f t="shared" si="1"/>
        <v/>
      </c>
      <c r="L111" s="258">
        <v>50</v>
      </c>
      <c r="M111" s="258">
        <v>60</v>
      </c>
      <c r="N111" s="258">
        <v>60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1052</v>
      </c>
      <c r="P118" s="66" t="s">
        <v>1053</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c r="P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1044</v>
      </c>
      <c r="O122" s="98" t="s">
        <v>1044</v>
      </c>
      <c r="P122" s="98" t="s">
        <v>1044</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1052</v>
      </c>
      <c r="P129" s="66" t="s">
        <v>1053</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c r="N131" s="98" t="s">
        <v>533</v>
      </c>
      <c r="O131" s="98" t="s">
        <v>1051</v>
      </c>
      <c r="P131" s="98" t="s">
        <v>1051</v>
      </c>
    </row>
    <row r="132" spans="1:22" s="83" customFormat="1" ht="34.5" customHeight="1">
      <c r="A132" s="244" t="s">
        <v>621</v>
      </c>
      <c r="B132" s="84"/>
      <c r="C132" s="295"/>
      <c r="D132" s="297"/>
      <c r="E132" s="320" t="s">
        <v>58</v>
      </c>
      <c r="F132" s="321"/>
      <c r="G132" s="321"/>
      <c r="H132" s="322"/>
      <c r="I132" s="389"/>
      <c r="J132" s="101"/>
      <c r="K132" s="102"/>
      <c r="L132" s="82">
        <v>0</v>
      </c>
      <c r="M132" s="82">
        <v>0</v>
      </c>
      <c r="N132" s="82">
        <v>0</v>
      </c>
      <c r="O132" s="82">
        <v>60</v>
      </c>
      <c r="P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50</v>
      </c>
      <c r="M137" s="82">
        <v>60</v>
      </c>
      <c r="N137" s="82">
        <v>60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1052</v>
      </c>
      <c r="P143" s="66" t="s">
        <v>1053</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127</v>
      </c>
      <c r="K157" s="264" t="str">
        <f t="shared" si="3"/>
        <v/>
      </c>
      <c r="L157" s="117">
        <v>0</v>
      </c>
      <c r="M157" s="117">
        <v>0</v>
      </c>
      <c r="N157" s="117">
        <v>0</v>
      </c>
      <c r="O157" s="117">
        <v>61</v>
      </c>
      <c r="P157" s="117">
        <v>66</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60</v>
      </c>
      <c r="K159" s="264" t="str">
        <f t="shared" si="3"/>
        <v/>
      </c>
      <c r="L159" s="117">
        <v>0</v>
      </c>
      <c r="M159" s="117">
        <v>60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113</v>
      </c>
      <c r="K160" s="264" t="str">
        <f t="shared" si="3"/>
        <v/>
      </c>
      <c r="L160" s="117">
        <v>54</v>
      </c>
      <c r="M160" s="117">
        <v>0</v>
      </c>
      <c r="N160" s="117">
        <v>59</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66" t="s">
        <v>1052</v>
      </c>
      <c r="P226" s="66" t="s">
        <v>1053</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1052</v>
      </c>
      <c r="P234" s="66" t="s">
        <v>1053</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1052</v>
      </c>
      <c r="P244" s="66" t="s">
        <v>1053</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1052</v>
      </c>
      <c r="P253" s="66" t="s">
        <v>1053</v>
      </c>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1052</v>
      </c>
      <c r="P263" s="66" t="s">
        <v>1053</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55</v>
      </c>
      <c r="K269" s="81" t="str">
        <f t="shared" si="8"/>
        <v/>
      </c>
      <c r="L269" s="147">
        <v>9</v>
      </c>
      <c r="M269" s="147">
        <v>8</v>
      </c>
      <c r="N269" s="147">
        <v>10</v>
      </c>
      <c r="O269" s="147">
        <v>14</v>
      </c>
      <c r="P269" s="147">
        <v>14</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v>
      </c>
      <c r="O270" s="148">
        <v>0.8</v>
      </c>
      <c r="P270" s="148">
        <v>0.8</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4</v>
      </c>
      <c r="M271" s="147">
        <v>5</v>
      </c>
      <c r="N271" s="147">
        <v>4</v>
      </c>
      <c r="O271" s="147">
        <v>2</v>
      </c>
      <c r="P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65</v>
      </c>
      <c r="K273" s="81" t="str">
        <f t="shared" si="8"/>
        <v/>
      </c>
      <c r="L273" s="147">
        <v>12</v>
      </c>
      <c r="M273" s="147">
        <v>14</v>
      </c>
      <c r="N273" s="147">
        <v>12</v>
      </c>
      <c r="O273" s="147">
        <v>14</v>
      </c>
      <c r="P273" s="147">
        <v>13</v>
      </c>
    </row>
    <row r="274" spans="1:16"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0.8</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4.7</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1052</v>
      </c>
      <c r="P322" s="66" t="s">
        <v>1053</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1052</v>
      </c>
      <c r="P342" s="66" t="s">
        <v>1053</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1052</v>
      </c>
      <c r="P367" s="66" t="s">
        <v>1053</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1052</v>
      </c>
      <c r="P390" s="66" t="s">
        <v>1053</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362</v>
      </c>
      <c r="K392" s="81" t="str">
        <f t="shared" ref="K392:K397" si="12">IF(OR(COUNTIF(L392:P392,"未確認")&gt;0,COUNTIF(L392:P392,"~*")&gt;0),"※","")</f>
        <v/>
      </c>
      <c r="L392" s="147">
        <v>74</v>
      </c>
      <c r="M392" s="147">
        <v>56</v>
      </c>
      <c r="N392" s="147">
        <v>56</v>
      </c>
      <c r="O392" s="147">
        <v>89</v>
      </c>
      <c r="P392" s="147">
        <v>87</v>
      </c>
    </row>
    <row r="393" spans="1:22" s="83" customFormat="1" ht="34.5" customHeight="1">
      <c r="A393" s="249" t="s">
        <v>773</v>
      </c>
      <c r="B393" s="84"/>
      <c r="C393" s="370"/>
      <c r="D393" s="380"/>
      <c r="E393" s="320" t="s">
        <v>224</v>
      </c>
      <c r="F393" s="321"/>
      <c r="G393" s="321"/>
      <c r="H393" s="322"/>
      <c r="I393" s="343"/>
      <c r="J393" s="140">
        <f t="shared" si="11"/>
        <v>362</v>
      </c>
      <c r="K393" s="81" t="str">
        <f t="shared" si="12"/>
        <v/>
      </c>
      <c r="L393" s="147">
        <v>74</v>
      </c>
      <c r="M393" s="147">
        <v>56</v>
      </c>
      <c r="N393" s="147">
        <v>56</v>
      </c>
      <c r="O393" s="147">
        <v>89</v>
      </c>
      <c r="P393" s="147">
        <v>87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99638</v>
      </c>
      <c r="K396" s="81" t="str">
        <f t="shared" si="12"/>
        <v/>
      </c>
      <c r="L396" s="147">
        <v>17012</v>
      </c>
      <c r="M396" s="147">
        <v>21253</v>
      </c>
      <c r="N396" s="147">
        <v>20486</v>
      </c>
      <c r="O396" s="147">
        <v>20498</v>
      </c>
      <c r="P396" s="147">
        <v>20389</v>
      </c>
    </row>
    <row r="397" spans="1:22" s="83" customFormat="1" ht="34.5" customHeight="1">
      <c r="A397" s="250" t="s">
        <v>777</v>
      </c>
      <c r="B397" s="119"/>
      <c r="C397" s="370"/>
      <c r="D397" s="320" t="s">
        <v>228</v>
      </c>
      <c r="E397" s="321"/>
      <c r="F397" s="321"/>
      <c r="G397" s="321"/>
      <c r="H397" s="322"/>
      <c r="I397" s="344"/>
      <c r="J397" s="140">
        <f t="shared" si="11"/>
        <v>369</v>
      </c>
      <c r="K397" s="81" t="str">
        <f t="shared" si="12"/>
        <v/>
      </c>
      <c r="L397" s="147">
        <v>71</v>
      </c>
      <c r="M397" s="147">
        <v>56</v>
      </c>
      <c r="N397" s="147">
        <v>62</v>
      </c>
      <c r="O397" s="147">
        <v>93</v>
      </c>
      <c r="P397" s="147">
        <v>87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1052</v>
      </c>
      <c r="P403" s="66" t="s">
        <v>1053</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361</v>
      </c>
      <c r="K405" s="81" t="str">
        <f t="shared" ref="K405:K422" si="14">IF(OR(COUNTIF(L405:P405,"未確認")&gt;0,COUNTIF(L405:P405,"~*")&gt;0),"※","")</f>
        <v/>
      </c>
      <c r="L405" s="147">
        <v>74</v>
      </c>
      <c r="M405" s="147">
        <v>55</v>
      </c>
      <c r="N405" s="147">
        <v>56</v>
      </c>
      <c r="O405" s="147">
        <v>89</v>
      </c>
      <c r="P405" s="147">
        <v>87</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3</v>
      </c>
      <c r="M406" s="147">
        <v>11</v>
      </c>
      <c r="N406" s="147">
        <v>25</v>
      </c>
      <c r="O406" s="147">
        <v>7</v>
      </c>
      <c r="P406" s="147">
        <v>7</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0</v>
      </c>
      <c r="M407" s="147">
        <v>0</v>
      </c>
      <c r="N407" s="147">
        <v>0</v>
      </c>
      <c r="O407" s="147">
        <v>0</v>
      </c>
      <c r="P407" s="147">
        <v>2</v>
      </c>
    </row>
    <row r="408" spans="1:22" s="83" customFormat="1" ht="34.5" customHeight="1">
      <c r="A408" s="251" t="s">
        <v>781</v>
      </c>
      <c r="B408" s="119"/>
      <c r="C408" s="369"/>
      <c r="D408" s="369"/>
      <c r="E408" s="320" t="s">
        <v>236</v>
      </c>
      <c r="F408" s="321"/>
      <c r="G408" s="321"/>
      <c r="H408" s="322"/>
      <c r="I408" s="361"/>
      <c r="J408" s="140">
        <f t="shared" si="13"/>
        <v>295</v>
      </c>
      <c r="K408" s="81" t="str">
        <f t="shared" si="14"/>
        <v/>
      </c>
      <c r="L408" s="147">
        <v>67</v>
      </c>
      <c r="M408" s="147">
        <v>43</v>
      </c>
      <c r="N408" s="147">
        <v>27</v>
      </c>
      <c r="O408" s="147">
        <v>81</v>
      </c>
      <c r="P408" s="147">
        <v>77</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4</v>
      </c>
      <c r="M409" s="147">
        <v>1</v>
      </c>
      <c r="N409" s="147">
        <v>4</v>
      </c>
      <c r="O409" s="147">
        <v>1</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370</v>
      </c>
      <c r="K413" s="81" t="str">
        <f t="shared" si="14"/>
        <v/>
      </c>
      <c r="L413" s="147">
        <v>71</v>
      </c>
      <c r="M413" s="147">
        <v>57</v>
      </c>
      <c r="N413" s="147">
        <v>62</v>
      </c>
      <c r="O413" s="147">
        <v>93</v>
      </c>
      <c r="P413" s="147">
        <v>87</v>
      </c>
    </row>
    <row r="414" spans="1:22" s="83" customFormat="1" ht="34.5" customHeight="1">
      <c r="A414" s="251" t="s">
        <v>787</v>
      </c>
      <c r="B414" s="119"/>
      <c r="C414" s="369"/>
      <c r="D414" s="375" t="s">
        <v>240</v>
      </c>
      <c r="E414" s="377" t="s">
        <v>241</v>
      </c>
      <c r="F414" s="378"/>
      <c r="G414" s="378"/>
      <c r="H414" s="379"/>
      <c r="I414" s="361"/>
      <c r="J414" s="140">
        <f t="shared" si="13"/>
        <v>54</v>
      </c>
      <c r="K414" s="81" t="str">
        <f t="shared" si="14"/>
        <v/>
      </c>
      <c r="L414" s="147">
        <v>23</v>
      </c>
      <c r="M414" s="147">
        <v>3</v>
      </c>
      <c r="N414" s="147">
        <v>8</v>
      </c>
      <c r="O414" s="147">
        <v>11</v>
      </c>
      <c r="P414" s="147">
        <v>9</v>
      </c>
    </row>
    <row r="415" spans="1:22" s="83" customFormat="1" ht="34.5" customHeight="1">
      <c r="A415" s="251" t="s">
        <v>788</v>
      </c>
      <c r="B415" s="119"/>
      <c r="C415" s="369"/>
      <c r="D415" s="369"/>
      <c r="E415" s="320" t="s">
        <v>242</v>
      </c>
      <c r="F415" s="321"/>
      <c r="G415" s="321"/>
      <c r="H415" s="322"/>
      <c r="I415" s="361"/>
      <c r="J415" s="140">
        <f t="shared" si="13"/>
        <v>22</v>
      </c>
      <c r="K415" s="81" t="str">
        <f t="shared" si="14"/>
        <v/>
      </c>
      <c r="L415" s="147">
        <v>3</v>
      </c>
      <c r="M415" s="147">
        <v>1</v>
      </c>
      <c r="N415" s="147">
        <v>3</v>
      </c>
      <c r="O415" s="147">
        <v>4</v>
      </c>
      <c r="P415" s="147">
        <v>11</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6</v>
      </c>
      <c r="M416" s="147">
        <v>6</v>
      </c>
      <c r="N416" s="147">
        <v>7</v>
      </c>
      <c r="O416" s="147">
        <v>10</v>
      </c>
      <c r="P416" s="147">
        <v>14</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0</v>
      </c>
      <c r="M417" s="147">
        <v>1</v>
      </c>
      <c r="N417" s="147">
        <v>2</v>
      </c>
      <c r="O417" s="147">
        <v>1</v>
      </c>
      <c r="P417" s="147">
        <v>0</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5</v>
      </c>
      <c r="M418" s="147">
        <v>10</v>
      </c>
      <c r="N418" s="147">
        <v>9</v>
      </c>
      <c r="O418" s="147">
        <v>4</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1</v>
      </c>
      <c r="O420" s="147">
        <v>1</v>
      </c>
      <c r="P420" s="147">
        <v>0</v>
      </c>
    </row>
    <row r="421" spans="1:22" s="83" customFormat="1" ht="34.5" customHeight="1">
      <c r="A421" s="251" t="s">
        <v>794</v>
      </c>
      <c r="B421" s="119"/>
      <c r="C421" s="369"/>
      <c r="D421" s="369"/>
      <c r="E421" s="320" t="s">
        <v>247</v>
      </c>
      <c r="F421" s="321"/>
      <c r="G421" s="321"/>
      <c r="H421" s="322"/>
      <c r="I421" s="361"/>
      <c r="J421" s="140">
        <f t="shared" si="13"/>
        <v>212</v>
      </c>
      <c r="K421" s="81" t="str">
        <f t="shared" si="14"/>
        <v/>
      </c>
      <c r="L421" s="147">
        <v>34</v>
      </c>
      <c r="M421" s="147">
        <v>36</v>
      </c>
      <c r="N421" s="147">
        <v>32</v>
      </c>
      <c r="O421" s="147">
        <v>62</v>
      </c>
      <c r="P421" s="147">
        <v>48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1052</v>
      </c>
      <c r="P428" s="66" t="s">
        <v>1053</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316</v>
      </c>
      <c r="K430" s="193" t="str">
        <f>IF(OR(COUNTIF(L430:P430,"未確認")&gt;0,COUNTIF(L430:P430,"~*")&gt;0),"※","")</f>
        <v/>
      </c>
      <c r="L430" s="147">
        <v>48</v>
      </c>
      <c r="M430" s="147">
        <v>54</v>
      </c>
      <c r="N430" s="147">
        <v>54</v>
      </c>
      <c r="O430" s="147">
        <v>82</v>
      </c>
      <c r="P430" s="147">
        <v>78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61</v>
      </c>
      <c r="K432" s="193" t="str">
        <f>IF(OR(COUNTIF(L432:P432,"未確認")&gt;0,COUNTIF(L432:P432,"~*")&gt;0),"※","")</f>
        <v/>
      </c>
      <c r="L432" s="147">
        <v>8</v>
      </c>
      <c r="M432" s="147">
        <v>12</v>
      </c>
      <c r="N432" s="147">
        <v>15</v>
      </c>
      <c r="O432" s="147">
        <v>10</v>
      </c>
      <c r="P432" s="147">
        <v>16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255</v>
      </c>
      <c r="K433" s="193" t="str">
        <f>IF(OR(COUNTIF(L433:P433,"未確認")&gt;0,COUNTIF(L433:P433,"~*")&gt;0),"※","")</f>
        <v/>
      </c>
      <c r="L433" s="147">
        <v>40</v>
      </c>
      <c r="M433" s="147">
        <v>42</v>
      </c>
      <c r="N433" s="147">
        <v>39</v>
      </c>
      <c r="O433" s="147">
        <v>72</v>
      </c>
      <c r="P433" s="147">
        <v>62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1052</v>
      </c>
      <c r="P441" s="66" t="s">
        <v>1053</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1052</v>
      </c>
      <c r="P466" s="66" t="s">
        <v>1053</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1052</v>
      </c>
      <c r="P502" s="66" t="s">
        <v>1053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1052</v>
      </c>
      <c r="P514" s="66" t="s">
        <v>1053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1052</v>
      </c>
      <c r="P520" s="66" t="s">
        <v>1053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1052</v>
      </c>
      <c r="P525" s="66" t="s">
        <v>1053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1052</v>
      </c>
      <c r="P530" s="66" t="s">
        <v>1053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91</v>
      </c>
      <c r="K535" s="201" t="str">
        <f t="shared" si="23"/>
        <v/>
      </c>
      <c r="L535" s="117">
        <v>0</v>
      </c>
      <c r="M535" s="117">
        <v>0</v>
      </c>
      <c r="N535" s="117">
        <v>0</v>
      </c>
      <c r="O535" s="117">
        <v>49</v>
      </c>
      <c r="P535" s="117">
        <v>42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1052</v>
      </c>
      <c r="P543" s="66" t="s">
        <v>1053</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1052</v>
      </c>
      <c r="P588" s="66" t="s">
        <v>1053</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1052</v>
      </c>
      <c r="P611" s="66" t="s">
        <v>1053</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v>
      </c>
      <c r="L618" s="117">
        <v>0</v>
      </c>
      <c r="M618" s="117">
        <v>0</v>
      </c>
      <c r="N618" s="117">
        <v>0</v>
      </c>
      <c r="O618" s="117" t="s">
        <v>541</v>
      </c>
      <c r="P618" s="117">
        <v>10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1052</v>
      </c>
      <c r="P629" s="66" t="s">
        <v>1053</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1052</v>
      </c>
      <c r="P644" s="66" t="s">
        <v>1053</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61</v>
      </c>
      <c r="K646" s="201" t="str">
        <f t="shared" ref="K646:K660" si="33">IF(OR(COUNTIF(L646:P646,"未確認")&gt;0,COUNTIF(L646:P646,"*")&gt;0),"※","")</f>
        <v/>
      </c>
      <c r="L646" s="117">
        <v>0</v>
      </c>
      <c r="M646" s="117">
        <v>0</v>
      </c>
      <c r="N646" s="117">
        <v>0</v>
      </c>
      <c r="O646" s="117">
        <v>29</v>
      </c>
      <c r="P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
      </c>
      <c r="L648" s="117">
        <v>0</v>
      </c>
      <c r="M648" s="117">
        <v>0</v>
      </c>
      <c r="N648" s="117">
        <v>0</v>
      </c>
      <c r="O648" s="117">
        <v>16</v>
      </c>
      <c r="P648" s="117">
        <v>17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c r="P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v>0</v>
      </c>
      <c r="O650" s="117" t="s">
        <v>541</v>
      </c>
      <c r="P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37</v>
      </c>
      <c r="K658" s="201" t="str">
        <f t="shared" si="33"/>
        <v/>
      </c>
      <c r="L658" s="117">
        <v>0</v>
      </c>
      <c r="M658" s="117">
        <v>0</v>
      </c>
      <c r="N658" s="117">
        <v>0</v>
      </c>
      <c r="O658" s="117">
        <v>20</v>
      </c>
      <c r="P658" s="117">
        <v>17</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1052</v>
      </c>
      <c r="P665" s="66" t="s">
        <v>1053</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1052</v>
      </c>
      <c r="P681" s="66" t="s">
        <v>1053</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83</v>
      </c>
      <c r="K683" s="201" t="str">
        <f>IF(OR(COUNTIF(L683:P683,"未確認")&gt;0,COUNTIF(L683:P683,"*")&gt;0),"※","")</f>
        <v/>
      </c>
      <c r="L683" s="117">
        <v>0</v>
      </c>
      <c r="M683" s="117">
        <v>0</v>
      </c>
      <c r="N683" s="117">
        <v>0</v>
      </c>
      <c r="O683" s="117">
        <v>44</v>
      </c>
      <c r="P683" s="117">
        <v>39</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1052</v>
      </c>
      <c r="P691" s="66" t="s">
        <v>1053</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t="s">
        <v>541</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1052</v>
      </c>
      <c r="P704" s="66" t="s">
        <v>1053</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2D62C3F-6609-4AC0-88C0-2EA19873423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2019-12-23T00:52:37Z</dcterms:modified>
</cp:coreProperties>
</file>