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74030AF-52CF-442B-B570-E07EB9AC5D4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<sst xmlns="http://schemas.openxmlformats.org/spreadsheetml/2006/main" count="3341" uniqueCount="1058">
  <si>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</si>
  <si>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</si>
  <si>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</si>
  <si>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</si>
  <si>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</si>
  <si>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</si>
  <si>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</si>
  <si>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</si>
  <si>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</si>
  <si>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</si>
  <si>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</si>
  <si>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</si>
  <si>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</si>
  <si>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</si>
  <si>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</si>
  <si>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</si>
  <si>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</si>
  <si>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</si>
  <si>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</si>
  <si>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</si>
  <si>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</si>
  <si>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</si>
  <si>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</si>
  <si>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</si>
  <si>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</si>
  <si>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</si>
  <si>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</si>
  <si>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</si>
  <si>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</si>
  <si>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</si>
  <si>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</si>
  <si>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</si>
  <si>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</si>
  <si>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</si>
  <si>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</si>
  <si>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</si>
  <si>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</si>
  <si>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</si>
  <si>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</si>
  <si>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</si>
  <si>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</si>
  <si>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</si>
  <si>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</si>
  <si>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</si>
  <si>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</si>
  <si>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</si>
  <si>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</si>
  <si>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</si>
  <si>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</si>
  <si>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</si>
  <si>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</si>
  <si>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</si>
  <si>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</si>
  <si>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</si>
  <si>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</si>
  <si>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</si>
  <si>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</si>
  <si>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</si>
  <si>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</si>
  <si>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</si>
  <si>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</si>
  <si>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</si>
  <si>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</si>
  <si>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</si>
  <si>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</si>
  <si>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</si>
  <si>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</si>
  <si>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</si>
  <si>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</si>
  <si>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</si>
  <si>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</si>
  <si>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</si>
  <si>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</si>
  <si>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</si>
  <si>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</si>
  <si>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</si>
  <si>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</si>
  <si>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</si>
  <si>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</si>
  <si>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</si>
  <si>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</si>
  <si>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</si>
  <si>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</si>
  <si>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</si>
  <si>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</si>
  <si>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</si>
  <si>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</si>
  <si>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</si>
  <si>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</si>
  <si>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</si>
  <si>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</si>
  <si>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</si>
  <si>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</si>
  <si>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</si>
  <si>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</si>
  <si>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</si>
  <si>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</si>
  <si>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</si>
  <si>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</si>
  <si>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</si>
  <si>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</si>
  <si>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</si>
  <si>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</si>
  <si>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</si>
  <si>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</si>
  <si>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</si>
  <si>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</si>
  <si>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</si>
  <si>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</si>
  <si>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</si>
  <si>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</si>
  <si>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</si>
  <si>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</si>
  <si>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</si>
  <si>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</si>
  <si>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</si>
  <si>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</si>
  <si>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</si>
  <si>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</si>
  <si>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</si>
  <si>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</si>
  <si>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</si>
  <si>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</si>
  <si>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</si>
  <si>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</si>
  <si>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</si>
  <si>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</si>
  <si>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</si>
  <si>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</si>
  <si>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</si>
  <si>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</si>
  <si>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</si>
  <si>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</si>
  <si>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</si>
  <si>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</si>
  <si>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</si>
  <si>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</si>
  <si>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</si>
  <si>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</si>
  <si>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</si>
  <si>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</si>
  <si>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</si>
  <si>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</si>
  <si>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</si>
  <si>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</si>
  <si>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</si>
  <si>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</si>
  <si>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</si>
  <si>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</si>
  <si>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</si>
  <si>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</si>
  <si>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</si>
  <si>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</si>
  <si>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</si>
  <si>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</si>
  <si>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</si>
  <si>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</si>
  <si>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</si>
  <si>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</si>
  <si>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</si>
  <si>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</si>
  <si>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</si>
  <si>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</si>
  <si>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</si>
  <si>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</si>
  <si>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</si>
  <si>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</si>
  <si>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</si>
  <si>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</si>
  <si>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</si>
  <si>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</si>
  <si>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</si>
  <si>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</si>
  <si>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</si>
  <si>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</si>
  <si>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</si>
  <si>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</si>
  <si>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</si>
  <si>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</si>
  <si>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</si>
  <si>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</si>
  <si>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</si>
  <si>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</si>
  <si>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</si>
  <si>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</si>
  <si>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</si>
  <si>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</si>
  <si>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</si>
  <si>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</si>
  <si>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</si>
  <si>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</si>
  <si>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</si>
  <si>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</si>
  <si>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</si>
  <si>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</si>
  <si>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</si>
  <si>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</si>
  <si>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</si>
  <si>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</si>
  <si>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</si>
  <si>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</si>
  <si>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</si>
  <si>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</si>
  <si>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</si>
  <si>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</si>
  <si>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</si>
  <si>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</si>
  <si>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</si>
  <si>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</si>
  <si>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</si>
  <si>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</si>
  <si>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</si>
  <si>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</si>
  <si>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</si>
  <si>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</si>
  <si>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</si>
  <si>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</si>
  <si>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</si>
  <si>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</si>
  <si>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</si>
  <si>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</si>
  <si>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</si>
  <si>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</si>
  <si>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</si>
  <si>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</si>
  <si>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</si>
  <si>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</si>
  <si>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</si>
  <si>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</si>
  <si>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</si>
  <si>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</si>
  <si>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</si>
  <si>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</si>
  <si>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</si>
  <si>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</si>
  <si>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</si>
  <si>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</si>
  <si>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</si>
  <si>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</si>
  <si>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</si>
  <si>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</si>
  <si>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</si>
  <si>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</si>
  <si>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</si>
  <si>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</si>
  <si>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</si>
  <si>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</si>
  <si>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</si>
  <si>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</si>
  <si>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</si>
  <si>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</si>
  <si>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</si>
  <si>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</si>
  <si>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</si>
  <si>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</si>
  <si>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</si>
  <si>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</si>
  <si>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</si>
  <si>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</si>
  <si>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</si>
  <si>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</si>
  <si>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</si>
  <si>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</si>
  <si>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</si>
  <si>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</si>
  <si>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</si>
  <si>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</si>
  <si>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</si>
  <si>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</si>
  <si>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</si>
  <si>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</si>
  <si>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</si>
  <si>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</si>
  <si>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</si>
  <si>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</si>
  <si>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</si>
  <si>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</si>
  <si>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</si>
  <si>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</si>
  <si>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</si>
  <si>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</si>
  <si>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</si>
  <si>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</si>
  <si>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</si>
  <si>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</si>
  <si>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</si>
  <si>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</si>
  <si>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</si>
  <si>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</si>
  <si>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</si>
  <si>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</si>
  <si>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</si>
  <si>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</si>
  <si>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</si>
  <si>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</si>
  <si>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</si>
  <si>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</si>
  <si>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</si>
  <si>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</si>
  <si>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</si>
  <si>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</si>
  <si>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</si>
  <si>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</si>
  <si>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</si>
  <si>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</si>
  <si>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</si>
  <si>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</si>
  <si>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</si>
  <si>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</si>
  <si>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</si>
  <si>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</si>
  <si>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</si>
  <si>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</si>
  <si>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</si>
  <si>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</si>
  <si>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</si>
  <si>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</si>
  <si>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</si>
  <si>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</si>
  <si>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</si>
  <si>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</si>
  <si>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</si>
  <si>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</si>
  <si>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</si>
  <si>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</si>
  <si>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</si>
  <si>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</si>
  <si>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</si>
  <si>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</si>
  <si>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</si>
  <si>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</si>
  <si>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</si>
  <si>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</si>
  <si>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</si>
  <si>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</si>
  <si>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</si>
  <si>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</si>
  <si>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</si>
  <si>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</si>
  <si>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</si>
  <si>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</si>
  <si>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</si>
  <si>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</si>
  <si>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</si>
  <si>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</si>
  <si>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</si>
  <si>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</si>
  <si>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</si>
  <si>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</si>
  <si>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</si>
  <si>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</si>
  <si>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</si>
  <si>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</si>
  <si>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</si>
  <si>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</si>
  <si>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</si>
  <si>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</si>
  <si>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</si>
  <si>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</si>
  <si>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</si>
  <si>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</si>
  <si>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</si>
  <si>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</si>
  <si>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</si>
  <si>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</si>
  <si>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</si>
  <si>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</si>
  <si>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</si>
  <si>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</si>
  <si>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</si>
  <si>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</si>
  <si>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</si>
  <si>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</si>
  <si>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</si>
  <si>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</si>
  <si>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</si>
  <si>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</si>
  <si>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</si>
  <si>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</si>
  <si>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</si>
  <si>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</si>
  <si>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</si>
  <si>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</si>
  <si>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</si>
  <si>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</si>
  <si>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</si>
  <si>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</si>
  <si>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</si>
  <si>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</si>
  <si>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</si>
  <si>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</si>
  <si>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</si>
  <si>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</si>
  <si>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</si>
  <si>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</si>
  <si>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</si>
  <si>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</si>
  <si>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</si>
  <si>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</si>
  <si>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</si>
  <si>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</si>
  <si>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</si>
  <si>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</si>
  <si>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</si>
  <si>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</si>
  <si>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</si>
  <si>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</si>
  <si>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</si>
  <si>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</si>
  <si>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</si>
  <si>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</si>
  <si>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</si>
  <si>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</si>
  <si>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</si>
  <si>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</si>
  <si>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</si>
  <si>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</si>
  <si>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</si>
  <si>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</si>
  <si>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</si>
  <si>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</si>
  <si>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</si>
  <si>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</si>
  <si>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</si>
  <si>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</si>
  <si>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</si>
  <si>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</si>
  <si>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</si>
  <si>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</si>
  <si>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</si>
  <si>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</si>
  <si>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</si>
  <si>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</si>
  <si>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</si>
  <si>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</si>
  <si>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</si>
  <si>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</si>
  <si>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</si>
  <si>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</si>
  <si>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</si>
  <si>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</si>
  <si>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</si>
  <si>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</si>
  <si>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</si>
  <si>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</si>
  <si>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</si>
  <si>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</si>
  <si>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</si>
  <si>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</si>
  <si>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</si>
  <si>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</si>
  <si>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</si>
  <si>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</si>
  <si>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</si>
  <si>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</si>
  <si>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</si>
  <si>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</si>
  <si>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</si>
  <si>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</si>
  <si>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</si>
  <si>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</si>
  <si>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</si>
  <si>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</si>
  <si>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</si>
  <si>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</si>
  <si>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</si>
  <si>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</si>
  <si>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</si>
  <si>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</si>
  <si>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</si>
  <si>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</si>
  <si>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</si>
  <si>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</si>
  <si>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</si>
  <si>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</si>
  <si>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</si>
  <si>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</si>
  <si>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</si>
  <si>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</si>
  <si>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</si>
  <si>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</si>
  <si>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</si>
  <si>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</si>
  <si>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</si>
  <si>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</si>
  <si>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</si>
  <si>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</si>
  <si>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</si>
  <si>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</si>
  <si>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</si>
  <si>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</si>
  <si>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</si>
  <si>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</si>
  <si>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</si>
  <si>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</si>
  <si>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</si>
  <si>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</si>
  <si>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</si>
  <si>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</si>
  <si>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</si>
  <si>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</si>
  <si>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</si>
  <si>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</si>
  <si>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</si>
  <si>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</si>
  <si>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</si>
  <si>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</si>
  <si>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</si>
  <si>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</si>
  <si>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</si>
  <si>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</si>
  <si>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</si>
  <si>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</si>
  <si>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</si>
  <si>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</si>
  <si>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</si>
  <si>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</si>
  <si>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</si>
  <si>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</si>
  <si>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</si>
  <si>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</si>
  <si>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</si>
  <si>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</si>
  <si>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</si>
  <si>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</si>
  <si>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</si>
  <si>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</si>
  <si>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</si>
  <si>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</si>
  <si>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</si>
  <si>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</si>
  <si>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</si>
  <si>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</si>
  <si>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</si>
  <si>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</si>
  <si>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</si>
  <si>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</si>
  <si>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</si>
  <si>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</si>
  <si>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</si>
  <si>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</si>
  <si>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</si>
  <si>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</si>
  <si>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</si>
  <si>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</si>
  <si>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</si>
  <si>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</si>
  <si>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</si>
  <si>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</si>
  <si>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</si>
  <si>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</si>
  <si>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</si>
  <si>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</si>
  <si>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</si>
  <si>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</si>
  <si>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</si>
  <si>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</si>
  <si>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</si>
  <si>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</si>
  <si>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</si>
  <si>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</si>
  <si>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</si>
  <si>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</si>
  <si>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</si>
  <si>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</si>
  <si>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</si>
  <si>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</si>
  <si>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</si>
  <si>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</si>
  <si>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</si>
  <si>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</si>
  <si>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</si>
  <si>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</si>
  <si>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</si>
  <si>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</si>
  <si>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</si>
  <si>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</si>
  <si>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</si>
  <si>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</si>
  <si>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</si>
  <si>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</si>
  <si>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</si>
  <si>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</si>
  <si>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</si>
  <si>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</si>
  <si>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</si>
  <si>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</si>
  <si>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</si>
  <si>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</si>
  <si>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</si>
  <si>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</si>
  <si>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</si>
  <si>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</si>
  <si>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</si>
  <si>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</si>
  <si>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</si>
  <si>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</si>
  <si>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</si>
  <si>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</si>
  <si>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</si>
  <si>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</si>
  <si>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</si>
  <si>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</si>
  <si>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</si>
  <si>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</si>
  <si>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</si>
  <si>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</si>
  <si>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</si>
  <si>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</si>
  <si>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</si>
  <si>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</si>
  <si>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</si>
  <si>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</si>
  <si>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</si>
  <si>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</si>
  <si>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</si>
  <si>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</si>
  <si>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</si>
  <si>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</si>
  <si>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</si>
  <si>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</si>
  <si>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</si>
  <si>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</si>
  <si>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</si>
  <si>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</si>
  <si>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</si>
  <si>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</si>
  <si>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</si>
  <si>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</si>
  <si>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</si>
  <si>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</si>
  <si>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</si>
  <si>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</si>
  <si>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</si>
  <si>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</si>
  <si>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</si>
  <si>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</si>
  <si>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</si>
  <si>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</si>
  <si>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</si>
  <si>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</si>
  <si>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</si>
  <si>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</si>
  <si>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</si>
  <si>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</si>
  <si>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</si>
  <si>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</si>
  <si>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</si>
  <si>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</si>
  <si>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</si>
  <si>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</si>
  <si>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</si>
  <si>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</si>
  <si>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</si>
  <si>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</si>
  <si>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</si>
  <si>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</si>
  <si>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</si>
  <si>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</si>
  <si>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</si>
  <si>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</si>
  <si>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</si>
  <si>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</si>
  <si>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</si>
  <si>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</si>
  <si>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</si>
  <si>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</si>
  <si>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</si>
  <si>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</si>
  <si>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</si>
  <si>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</si>
  <si>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</si>
  <si>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</si>
  <si>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</si>
  <si>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</si>
  <si>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</si>
  <si>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</si>
  <si>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</si>
  <si>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</si>
  <si>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</si>
  <si>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</si>
  <si>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</si>
  <si>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</si>
  <si>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</si>
  <si>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</si>
  <si>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</si>
  <si>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</si>
  <si>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</si>
  <si>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</si>
  <si>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</si>
  <si>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</si>
  <si>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</si>
  <si>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</si>
  <si>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</si>
  <si>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</si>
  <si>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</si>
  <si>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</si>
  <si>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</si>
  <si>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</si>
  <si>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</si>
  <si>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</si>
  <si>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</si>
  <si>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</si>
  <si>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</si>
  <si>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</si>
  <si>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</si>
  <si>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</si>
  <si>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</si>
  <si>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</si>
  <si>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</si>
  <si>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</si>
  <si>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</si>
  <si>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</si>
  <si>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</si>
  <si>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</si>
  <si>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</si>
  <si>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</si>
  <si>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</si>
  <si>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</si>
  <si>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</si>
  <si>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</si>
  <si>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</si>
  <si>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</si>
  <si>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</si>
  <si>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</si>
  <si>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</si>
  <si>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</si>
  <si>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</si>
  <si>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</si>
  <si>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</si>
  <si>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</si>
  <si>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</si>
  <si>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</si>
  <si>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</si>
  <si>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</si>
  <si>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</si>
  <si>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</si>
  <si>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</si>
  <si>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</si>
  <si>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</si>
  <si>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</si>
  <si>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</si>
  <si>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</si>
  <si>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</si>
  <si>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</si>
  <si>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</si>
  <si>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</si>
  <si>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</si>
  <si>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</si>
  <si>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</si>
  <si>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</si>
  <si>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</si>
  <si>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</si>
  <si>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</si>
  <si>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</si>
  <si>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</si>
  <si>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</si>
  <si>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</si>
  <si>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</si>
  <si>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</si>
  <si>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</si>
  <si>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</si>
  <si>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</si>
  <si>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</si>
  <si>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</si>
  <si>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</si>
  <si>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</si>
  <si>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</si>
  <si>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</si>
  <si>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</si>
  <si>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</si>
  <si>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</si>
  <si>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</si>
  <si>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</si>
  <si>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</si>
  <si>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</si>
  <si>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</si>
  <si>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</si>
  <si>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</si>
  <si>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</si>
  <si>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</si>
  <si>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</si>
  <si>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</si>
  <si>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</si>
  <si>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</si>
  <si>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</si>
  <si>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</si>
  <si>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</si>
  <si>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</si>
  <si>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</si>
  <si>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</si>
  <si>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</si>
  <si>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</si>
  <si>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</si>
  <si>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</si>
  <si>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</si>
  <si>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</si>
  <si>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</si>
  <si>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</si>
  <si>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</si>
  <si>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</si>
  <si>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</si>
  <si>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</si>
  <si>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</si>
  <si>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</si>
  <si>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</si>
  <si>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</si>
  <si>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</si>
  <si>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</si>
  <si>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</si>
  <si>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</si>
  <si>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</si>
  <si>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</si>
  <si>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</si>
  <si>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</si>
  <si>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</si>
  <si>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</si>
  <si>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</si>
  <si>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</si>
  <si>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</si>
  <si>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</si>
  <si>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</si>
  <si>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</si>
  <si>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</si>
  <si>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</si>
  <si>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</si>
  <si>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</si>
  <si>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</si>
  <si>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</si>
  <si>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</si>
  <si>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</si>
  <si>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</si>
  <si>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</si>
  <si>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</si>
  <si>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</si>
  <si>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</si>
  <si>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</si>
  <si>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</si>
  <si>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</si>
  <si>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</si>
  <si>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</si>
  <si>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</si>
  <si>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</si>
  <si>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</si>
  <si>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</si>
  <si>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</si>
  <si>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</si>
  <si>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</si>
  <si>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</si>
  <si>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</si>
  <si>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</si>
  <si>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</si>
  <si>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</si>
  <si>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</si>
  <si>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</si>
  <si>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</si>
  <si>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</si>
  <si>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</si>
  <si>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</si>
  <si>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</si>
  <si>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</si>
  <si>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</si>
  <si>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</si>
  <si>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</si>
  <si>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</si>
  <si>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</si>
  <si>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</si>
  <si>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</si>
  <si>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</si>
  <si>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</si>
  <si>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</si>
  <si>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</si>
  <si>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</si>
  <si>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</si>
  <si>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</si>
  <si>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</si>
  <si>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</si>
  <si>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</si>
  <si>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</si>
  <si>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</si>
  <si>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</si>
  <si>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</si>
  <si>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</si>
  <si>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</si>
  <si>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</si>
  <si>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</si>
  <si>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</si>
  <si>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</si>
  <si>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</si>
  <si>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</si>
  <si>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</si>
  <si>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</si>
  <si>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</si>
  <si>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</si>
  <si>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</si>
  <si>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</si>
  <si>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</si>
  <si>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</si>
  <si>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</si>
  <si>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</si>
  <si>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</si>
  <si>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</si>
  <si>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</si>
  <si>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</si>
  <si>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</si>
  <si>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</si>
  <si>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</si>
  <si>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</si>
  <si>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</si>
  <si>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</si>
  <si>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</si>
  <si>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</si>
  <si>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</si>
  <si>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</si>
  <si>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</si>
  <si>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</si>
  <si>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</si>
  <si>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</si>
  <si>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</si>
  <si>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</si>
  <si>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</si>
  <si>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</si>
  <si>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</si>
  <si>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</si>
  <si>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</si>
  <si>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</si>
  <si>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</si>
  <si>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</si>
  <si>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</si>
  <si>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</si>
  <si>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</si>
  <si>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</si>
  <si>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</si>
  <si>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</si>
  <si>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</si>
  <si>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</si>
  <si>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</si>
  <si>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</si>
  <si>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</si>
  <si>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</si>
  <si>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</si>
  <si>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</si>
  <si>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</si>
  <si>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</si>
  <si>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</si>
  <si>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</si>
  <si>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</si>
  <si>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</si>
  <si>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</si>
  <si>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</si>
  <si>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</si>
  <si>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</si>
  <si>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</si>
  <si>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</si>
  <si>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</si>
  <si>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</si>
  <si>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</si>
  <si>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</si>
  <si>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</si>
  <si>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</si>
  <si>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</si>
  <si>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</si>
  <si>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</si>
  <si>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</si>
  <si>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</si>
  <si>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</si>
  <si>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</si>
  <si>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</si>
  <si>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</si>
  <si>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</si>
  <si>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</si>
  <si>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</si>
  <si>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</si>
  <si>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</si>
  <si>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</si>
  <si>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</si>
  <si>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</si>
  <si>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</si>
  <si>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</si>
  <si>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</si>
  <si>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</si>
  <si>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</si>
  <si>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</si>
  <si>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</si>
  <si>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</si>
  <si>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</si>
  <si>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</si>
  <si>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</si>
  <si>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</si>
  <si>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</si>
  <si>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</si>
  <si>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</si>
  <si>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</si>
  <si>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</si>
  <si>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</si>
  <si>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</si>
  <si>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</si>
  <si>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</si>
  <si>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</si>
  <si>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</si>
  <si>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</si>
  <si>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</si>
  <si>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</si>
  <si>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</si>
  <si>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</si>
  <si>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</si>
  <si>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</si>
  <si>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</si>
  <si>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</si>
  <si>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</si>
  <si>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</si>
  <si>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</si>
  <si>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</si>
  <si>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</si>
  <si>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</si>
  <si>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</si>
  <si>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</si>
  <si>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</si>
  <si>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</si>
  <si>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</si>
  <si>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</si>
  <si>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</si>
  <si>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</si>
  <si>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</si>
  <si>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</si>
  <si>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</si>
  <si>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</si>
  <si>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</si>
  <si>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</si>
  <si>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</si>
  <si>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</si>
  <si>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</si>
  <si>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</si>
  <si>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</si>
  <si>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</si>
  <si>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</si>
  <si>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</si>
  <si>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岡本病院</t>
    <phoneticPr fontId="3"/>
  </si>
  <si>
    <t>〒669-2202 篠山市東吹1015－1</t>
    <phoneticPr fontId="3"/>
  </si>
  <si>
    <t>〇</t>
  </si>
  <si>
    <t>医療法人</t>
  </si>
  <si>
    <t>複数の診療科で活用</t>
  </si>
  <si>
    <t>内科</t>
  </si>
  <si>
    <t>泌尿器科</t>
  </si>
  <si>
    <t>眼科</t>
  </si>
  <si>
    <t>ＤＰＣ病院ではない</t>
  </si>
  <si>
    <t>有</t>
  </si>
  <si>
    <t>看護必要度Ⅰ</t>
    <phoneticPr fontId="3"/>
  </si>
  <si>
    <t>４階病棟</t>
  </si>
  <si>
    <t>急性期機能</t>
  </si>
  <si>
    <t>整形外科</t>
  </si>
  <si>
    <t>外科</t>
  </si>
  <si>
    <t>脳神経外科</t>
  </si>
  <si>
    <t>３階病棟</t>
  </si>
  <si>
    <t>-</t>
    <phoneticPr fontId="3"/>
  </si>
  <si>
    <t>２階病棟</t>
  </si>
  <si>
    <t>慢性期機能</t>
  </si>
  <si>
    <t>１階病棟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</si>
</sst>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3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1053</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1053</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1053</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1053</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1053</v>
      </c>
      <c r="N89" s="262" t="s">
        <v>1055</v>
      </c>
      <c r="O89" s="262" t="s">
        <v>1057</v>
      </c>
    </row>
    <row r="90" spans="1:22" s="21" customFormat="1">
      <c r="A90" s="243"/>
      <c r="B90" s="1"/>
      <c r="C90" s="3"/>
      <c r="D90" s="3"/>
      <c r="E90" s="3"/>
      <c r="F90" s="3"/>
      <c r="G90" s="3"/>
      <c r="H90" s="287"/>
      <c r="I90" s="67" t="s">
        <v>36</v>
      </c>
      <c r="J90" s="68"/>
      <c r="K90" s="69"/>
      <c r="L90" s="262" t="s">
        <v>1049</v>
      </c>
      <c r="M90" s="262" t="s">
        <v>1049</v>
      </c>
      <c r="N90" s="262" t="s">
        <v>1056</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94</v>
      </c>
      <c r="K99" s="237" t="str">
        <f>IF(OR(COUNTIF(L99:O99,"未確認")&gt;0,COUNTIF(L99:O99,"~*")&gt;0),"※","")</f>
        <v/>
      </c>
      <c r="L99" s="258">
        <v>47</v>
      </c>
      <c r="M99" s="258">
        <v>47</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73</v>
      </c>
      <c r="K101" s="237" t="str">
        <f>IF(OR(COUNTIF(L101:O101,"未確認")&gt;0,COUNTIF(L101:O101,"~*")&gt;0),"※","")</f>
        <v/>
      </c>
      <c r="L101" s="258">
        <v>36</v>
      </c>
      <c r="M101" s="258">
        <v>37</v>
      </c>
      <c r="N101" s="258">
        <v>0</v>
      </c>
      <c r="O101" s="258">
        <v>0</v>
      </c>
    </row>
    <row r="102" spans="1:22" s="83" customFormat="1" ht="34.5" customHeight="1">
      <c r="A102" s="244" t="s">
        <v>610</v>
      </c>
      <c r="B102" s="84"/>
      <c r="C102" s="377"/>
      <c r="D102" s="379"/>
      <c r="E102" s="317" t="s">
        <v>612</v>
      </c>
      <c r="F102" s="318"/>
      <c r="G102" s="318"/>
      <c r="H102" s="319"/>
      <c r="I102" s="420"/>
      <c r="J102" s="256">
        <f t="shared" si="0"/>
        <v>94</v>
      </c>
      <c r="K102" s="237" t="str">
        <f t="shared" ref="K102:K111" si="1">IF(OR(COUNTIF(L101:O101,"未確認")&gt;0,COUNTIF(L101:O101,"~*")&gt;0),"※","")</f>
        <v/>
      </c>
      <c r="L102" s="258">
        <v>47</v>
      </c>
      <c r="M102" s="258">
        <v>47</v>
      </c>
      <c r="N102" s="258">
        <v>0</v>
      </c>
      <c r="O102" s="258">
        <v>0</v>
      </c>
    </row>
    <row r="103" spans="1:22" s="83" customFormat="1" ht="34.5" customHeight="1">
      <c r="A103" s="244" t="s">
        <v>613</v>
      </c>
      <c r="B103" s="84"/>
      <c r="C103" s="334" t="s">
        <v>46</v>
      </c>
      <c r="D103" s="336"/>
      <c r="E103" s="334" t="s">
        <v>42</v>
      </c>
      <c r="F103" s="335"/>
      <c r="G103" s="335"/>
      <c r="H103" s="336"/>
      <c r="I103" s="420"/>
      <c r="J103" s="256">
        <f t="shared" si="0"/>
        <v>92</v>
      </c>
      <c r="K103" s="237" t="str">
        <f t="shared" si="1"/>
        <v/>
      </c>
      <c r="L103" s="258">
        <v>0</v>
      </c>
      <c r="M103" s="258">
        <v>0</v>
      </c>
      <c r="N103" s="258">
        <v>46</v>
      </c>
      <c r="O103" s="258">
        <v>46</v>
      </c>
    </row>
    <row r="104" spans="1:22" s="83" customFormat="1" ht="34.5" customHeight="1">
      <c r="A104" s="244" t="s">
        <v>614</v>
      </c>
      <c r="B104" s="84"/>
      <c r="C104" s="396"/>
      <c r="D104" s="397"/>
      <c r="E104" s="428"/>
      <c r="F104" s="429"/>
      <c r="G104" s="320" t="s">
        <v>47</v>
      </c>
      <c r="H104" s="322"/>
      <c r="I104" s="420"/>
      <c r="J104" s="256">
        <f t="shared" si="0"/>
        <v>92</v>
      </c>
      <c r="K104" s="237" t="str">
        <f t="shared" si="1"/>
        <v/>
      </c>
      <c r="L104" s="258">
        <v>0</v>
      </c>
      <c r="M104" s="258">
        <v>0</v>
      </c>
      <c r="N104" s="258">
        <v>46</v>
      </c>
      <c r="O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73</v>
      </c>
      <c r="K106" s="237" t="str">
        <f t="shared" si="1"/>
        <v/>
      </c>
      <c r="L106" s="258">
        <v>0</v>
      </c>
      <c r="M106" s="258">
        <v>0</v>
      </c>
      <c r="N106" s="258">
        <v>38</v>
      </c>
      <c r="O106" s="258">
        <v>35</v>
      </c>
    </row>
    <row r="107" spans="1:22" s="83" customFormat="1" ht="34.5" customHeight="1">
      <c r="A107" s="244" t="s">
        <v>614</v>
      </c>
      <c r="B107" s="84"/>
      <c r="C107" s="396"/>
      <c r="D107" s="397"/>
      <c r="E107" s="428"/>
      <c r="F107" s="429"/>
      <c r="G107" s="320" t="s">
        <v>47</v>
      </c>
      <c r="H107" s="322"/>
      <c r="I107" s="420"/>
      <c r="J107" s="256">
        <f t="shared" si="0"/>
        <v>73</v>
      </c>
      <c r="K107" s="237" t="str">
        <f t="shared" si="1"/>
        <v/>
      </c>
      <c r="L107" s="258">
        <v>0</v>
      </c>
      <c r="M107" s="258">
        <v>0</v>
      </c>
      <c r="N107" s="258">
        <v>38</v>
      </c>
      <c r="O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92</v>
      </c>
      <c r="K109" s="237" t="str">
        <f t="shared" si="1"/>
        <v/>
      </c>
      <c r="L109" s="258">
        <v>0</v>
      </c>
      <c r="M109" s="258">
        <v>0</v>
      </c>
      <c r="N109" s="258">
        <v>46</v>
      </c>
      <c r="O109" s="258">
        <v>46</v>
      </c>
    </row>
    <row r="110" spans="1:22" s="83" customFormat="1" ht="34.5" customHeight="1">
      <c r="A110" s="244" t="s">
        <v>614</v>
      </c>
      <c r="B110" s="84"/>
      <c r="C110" s="396"/>
      <c r="D110" s="397"/>
      <c r="E110" s="432"/>
      <c r="F110" s="433"/>
      <c r="G110" s="317" t="s">
        <v>47</v>
      </c>
      <c r="H110" s="319"/>
      <c r="I110" s="420"/>
      <c r="J110" s="256">
        <f t="shared" si="0"/>
        <v>92</v>
      </c>
      <c r="K110" s="237" t="str">
        <f t="shared" si="1"/>
        <v/>
      </c>
      <c r="L110" s="258">
        <v>0</v>
      </c>
      <c r="M110" s="258">
        <v>0</v>
      </c>
      <c r="N110" s="258">
        <v>46</v>
      </c>
      <c r="O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1051</v>
      </c>
      <c r="O121" s="98" t="s">
        <v>1051</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1052</v>
      </c>
      <c r="O122" s="98" t="s">
        <v>1042</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1042</v>
      </c>
      <c r="O123" s="98" t="s">
        <v>1052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567</v>
      </c>
      <c r="O131" s="98" t="s">
        <v>567</v>
      </c>
    </row>
    <row r="132" spans="1:22" s="83" customFormat="1" ht="34.5" customHeight="1">
      <c r="A132" s="244" t="s">
        <v>621</v>
      </c>
      <c r="B132" s="84"/>
      <c r="C132" s="295"/>
      <c r="D132" s="297"/>
      <c r="E132" s="320" t="s">
        <v>58</v>
      </c>
      <c r="F132" s="321"/>
      <c r="G132" s="321"/>
      <c r="H132" s="322"/>
      <c r="I132" s="389"/>
      <c r="J132" s="101"/>
      <c r="K132" s="102"/>
      <c r="L132" s="82">
        <v>47</v>
      </c>
      <c r="M132" s="82">
        <v>47</v>
      </c>
      <c r="N132" s="82">
        <v>46</v>
      </c>
      <c r="O132" s="82">
        <v>46</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9</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100</v>
      </c>
      <c r="K149" s="264" t="str">
        <f t="shared" si="3"/>
        <v/>
      </c>
      <c r="L149" s="117">
        <v>59</v>
      </c>
      <c r="M149" s="117">
        <v>41</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71</v>
      </c>
      <c r="K158" s="264" t="str">
        <f t="shared" si="3"/>
        <v/>
      </c>
      <c r="L158" s="117">
        <v>0</v>
      </c>
      <c r="M158" s="117">
        <v>0</v>
      </c>
      <c r="N158" s="117">
        <v>38</v>
      </c>
      <c r="O158" s="117">
        <v>33</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12</v>
      </c>
      <c r="K205" s="264" t="str">
        <f t="shared" si="5"/>
        <v/>
      </c>
      <c r="L205" s="117">
        <v>0</v>
      </c>
      <c r="M205" s="117">
        <v>12</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17</v>
      </c>
      <c r="K220" s="264" t="str">
        <f t="shared" si="7"/>
        <v>※</v>
      </c>
      <c r="L220" s="117">
        <v>17</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48</v>
      </c>
      <c r="K269" s="81" t="str">
        <f t="shared" si="8"/>
        <v/>
      </c>
      <c r="L269" s="147">
        <v>17</v>
      </c>
      <c r="M269" s="147">
        <v>15</v>
      </c>
      <c r="N269" s="147">
        <v>8</v>
      </c>
      <c r="O269" s="147">
        <v>8</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0.3</v>
      </c>
      <c r="M270" s="148">
        <v>0</v>
      </c>
      <c r="N270" s="148">
        <v>0.8</v>
      </c>
      <c r="O270" s="148">
        <v>0.4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1</v>
      </c>
      <c r="N271" s="147">
        <v>2</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4</v>
      </c>
      <c r="M273" s="147">
        <v>5</v>
      </c>
      <c r="N273" s="147">
        <v>5</v>
      </c>
      <c r="O273" s="147">
        <v>5</v>
      </c>
    </row>
    <row r="274" spans="1:15" s="83" customFormat="1" ht="34.5" customHeight="1">
      <c r="A274" s="249" t="s">
        <v>727</v>
      </c>
      <c r="B274" s="120"/>
      <c r="C274" s="372"/>
      <c r="D274" s="372"/>
      <c r="E274" s="372"/>
      <c r="F274" s="372"/>
      <c r="G274" s="371" t="s">
        <v>148</v>
      </c>
      <c r="H274" s="371"/>
      <c r="I274" s="404"/>
      <c r="J274" s="266">
        <f t="shared" si="9"/>
        <v>6.3</v>
      </c>
      <c r="K274" s="81" t="str">
        <f t="shared" si="8"/>
        <v/>
      </c>
      <c r="L274" s="148">
        <v>1</v>
      </c>
      <c r="M274" s="148">
        <v>0</v>
      </c>
      <c r="N274" s="148">
        <v>3.1</v>
      </c>
      <c r="O274" s="148">
        <v>2.2000000000000002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c r="O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1310</v>
      </c>
      <c r="K392" s="81" t="str">
        <f t="shared" ref="K392:K397" si="12">IF(OR(COUNTIF(L392:O392,"未確認")&gt;0,COUNTIF(L392:O392,"~*")&gt;0),"※","")</f>
        <v/>
      </c>
      <c r="L392" s="147">
        <v>775</v>
      </c>
      <c r="M392" s="147">
        <v>437</v>
      </c>
      <c r="N392" s="147">
        <v>46</v>
      </c>
      <c r="O392" s="147">
        <v>52</v>
      </c>
    </row>
    <row r="393" spans="1:22" s="83" customFormat="1" ht="34.5" customHeight="1">
      <c r="A393" s="249" t="s">
        <v>773</v>
      </c>
      <c r="B393" s="84"/>
      <c r="C393" s="370"/>
      <c r="D393" s="380"/>
      <c r="E393" s="320" t="s">
        <v>224</v>
      </c>
      <c r="F393" s="321"/>
      <c r="G393" s="321"/>
      <c r="H393" s="322"/>
      <c r="I393" s="343"/>
      <c r="J393" s="140">
        <f t="shared" si="11"/>
        <v>673</v>
      </c>
      <c r="K393" s="81" t="str">
        <f t="shared" si="12"/>
        <v/>
      </c>
      <c r="L393" s="147">
        <v>419</v>
      </c>
      <c r="M393" s="147">
        <v>158</v>
      </c>
      <c r="N393" s="147">
        <v>46</v>
      </c>
      <c r="O393" s="147">
        <v>50</v>
      </c>
    </row>
    <row r="394" spans="1:22" s="83" customFormat="1" ht="34.5" customHeight="1">
      <c r="A394" s="250" t="s">
        <v>774</v>
      </c>
      <c r="B394" s="84"/>
      <c r="C394" s="370"/>
      <c r="D394" s="381"/>
      <c r="E394" s="320" t="s">
        <v>225</v>
      </c>
      <c r="F394" s="321"/>
      <c r="G394" s="321"/>
      <c r="H394" s="322"/>
      <c r="I394" s="343"/>
      <c r="J394" s="140">
        <f t="shared" si="11"/>
        <v>214</v>
      </c>
      <c r="K394" s="81" t="str">
        <f t="shared" si="12"/>
        <v/>
      </c>
      <c r="L394" s="147">
        <v>111</v>
      </c>
      <c r="M394" s="147">
        <v>103</v>
      </c>
      <c r="N394" s="147">
        <v>0</v>
      </c>
      <c r="O394" s="147">
        <v>0</v>
      </c>
    </row>
    <row r="395" spans="1:22" s="83" customFormat="1" ht="34.5" customHeight="1">
      <c r="A395" s="250" t="s">
        <v>775</v>
      </c>
      <c r="B395" s="84"/>
      <c r="C395" s="370"/>
      <c r="D395" s="382"/>
      <c r="E395" s="320" t="s">
        <v>226</v>
      </c>
      <c r="F395" s="321"/>
      <c r="G395" s="321"/>
      <c r="H395" s="322"/>
      <c r="I395" s="343"/>
      <c r="J395" s="140">
        <f t="shared" si="11"/>
        <v>423</v>
      </c>
      <c r="K395" s="81" t="str">
        <f t="shared" si="12"/>
        <v/>
      </c>
      <c r="L395" s="147">
        <v>245</v>
      </c>
      <c r="M395" s="147">
        <v>176</v>
      </c>
      <c r="N395" s="147">
        <v>0</v>
      </c>
      <c r="O395" s="147">
        <v>2</v>
      </c>
    </row>
    <row r="396" spans="1:22" s="83" customFormat="1" ht="34.5" customHeight="1">
      <c r="A396" s="250" t="s">
        <v>776</v>
      </c>
      <c r="B396" s="1"/>
      <c r="C396" s="370"/>
      <c r="D396" s="320" t="s">
        <v>227</v>
      </c>
      <c r="E396" s="321"/>
      <c r="F396" s="321"/>
      <c r="G396" s="321"/>
      <c r="H396" s="322"/>
      <c r="I396" s="343"/>
      <c r="J396" s="140">
        <f t="shared" si="11"/>
        <v>43069</v>
      </c>
      <c r="K396" s="81" t="str">
        <f t="shared" si="12"/>
        <v/>
      </c>
      <c r="L396" s="147">
        <v>9330</v>
      </c>
      <c r="M396" s="147">
        <v>10063</v>
      </c>
      <c r="N396" s="147">
        <v>12551</v>
      </c>
      <c r="O396" s="147">
        <v>11125</v>
      </c>
    </row>
    <row r="397" spans="1:22" s="83" customFormat="1" ht="34.5" customHeight="1">
      <c r="A397" s="250" t="s">
        <v>777</v>
      </c>
      <c r="B397" s="119"/>
      <c r="C397" s="370"/>
      <c r="D397" s="320" t="s">
        <v>228</v>
      </c>
      <c r="E397" s="321"/>
      <c r="F397" s="321"/>
      <c r="G397" s="321"/>
      <c r="H397" s="322"/>
      <c r="I397" s="344"/>
      <c r="J397" s="140">
        <f t="shared" si="11"/>
        <v>1327</v>
      </c>
      <c r="K397" s="81" t="str">
        <f t="shared" si="12"/>
        <v/>
      </c>
      <c r="L397" s="147">
        <v>785</v>
      </c>
      <c r="M397" s="147">
        <v>448</v>
      </c>
      <c r="N397" s="147">
        <v>47</v>
      </c>
      <c r="O397" s="147">
        <v>47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1309</v>
      </c>
      <c r="K405" s="81" t="str">
        <f t="shared" ref="K405:K422" si="14">IF(OR(COUNTIF(L405:O405,"未確認")&gt;0,COUNTIF(L405:O405,"~*")&gt;0),"※","")</f>
        <v/>
      </c>
      <c r="L405" s="147">
        <v>775</v>
      </c>
      <c r="M405" s="147">
        <v>437</v>
      </c>
      <c r="N405" s="147">
        <v>46</v>
      </c>
      <c r="O405" s="147">
        <v>51</v>
      </c>
    </row>
    <row r="406" spans="1:22" s="83" customFormat="1" ht="34.5" customHeight="1">
      <c r="A406" s="251" t="s">
        <v>779</v>
      </c>
      <c r="B406" s="119"/>
      <c r="C406" s="369"/>
      <c r="D406" s="375" t="s">
        <v>233</v>
      </c>
      <c r="E406" s="377" t="s">
        <v>234</v>
      </c>
      <c r="F406" s="378"/>
      <c r="G406" s="378"/>
      <c r="H406" s="379"/>
      <c r="I406" s="361"/>
      <c r="J406" s="140">
        <f t="shared" si="13"/>
        <v>111</v>
      </c>
      <c r="K406" s="81" t="str">
        <f t="shared" si="14"/>
        <v/>
      </c>
      <c r="L406" s="147">
        <v>14</v>
      </c>
      <c r="M406" s="147">
        <v>20</v>
      </c>
      <c r="N406" s="147">
        <v>36</v>
      </c>
      <c r="O406" s="147">
        <v>41</v>
      </c>
    </row>
    <row r="407" spans="1:22" s="83" customFormat="1" ht="34.5" customHeight="1">
      <c r="A407" s="251" t="s">
        <v>780</v>
      </c>
      <c r="B407" s="119"/>
      <c r="C407" s="369"/>
      <c r="D407" s="369"/>
      <c r="E407" s="320" t="s">
        <v>235</v>
      </c>
      <c r="F407" s="321"/>
      <c r="G407" s="321"/>
      <c r="H407" s="322"/>
      <c r="I407" s="361"/>
      <c r="J407" s="140">
        <f t="shared" si="13"/>
        <v>1156</v>
      </c>
      <c r="K407" s="81" t="str">
        <f t="shared" si="14"/>
        <v/>
      </c>
      <c r="L407" s="147">
        <v>745</v>
      </c>
      <c r="M407" s="147">
        <v>403</v>
      </c>
      <c r="N407" s="147">
        <v>2</v>
      </c>
      <c r="O407" s="147">
        <v>6</v>
      </c>
    </row>
    <row r="408" spans="1:22" s="83" customFormat="1" ht="34.5" customHeight="1">
      <c r="A408" s="251" t="s">
        <v>781</v>
      </c>
      <c r="B408" s="119"/>
      <c r="C408" s="369"/>
      <c r="D408" s="369"/>
      <c r="E408" s="320" t="s">
        <v>236</v>
      </c>
      <c r="F408" s="321"/>
      <c r="G408" s="321"/>
      <c r="H408" s="322"/>
      <c r="I408" s="361"/>
      <c r="J408" s="140">
        <f t="shared" si="13"/>
        <v>32</v>
      </c>
      <c r="K408" s="81" t="str">
        <f t="shared" si="14"/>
        <v/>
      </c>
      <c r="L408" s="147">
        <v>12</v>
      </c>
      <c r="M408" s="147">
        <v>11</v>
      </c>
      <c r="N408" s="147">
        <v>7</v>
      </c>
      <c r="O408" s="147">
        <v>2</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3</v>
      </c>
      <c r="M409" s="147">
        <v>3</v>
      </c>
      <c r="N409" s="147">
        <v>1</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0</v>
      </c>
      <c r="N412" s="147">
        <v>0</v>
      </c>
      <c r="O412" s="147">
        <v>1</v>
      </c>
    </row>
    <row r="413" spans="1:22" s="83" customFormat="1" ht="34.5" customHeight="1">
      <c r="A413" s="251" t="s">
        <v>786</v>
      </c>
      <c r="B413" s="119"/>
      <c r="C413" s="369"/>
      <c r="D413" s="320" t="s">
        <v>251</v>
      </c>
      <c r="E413" s="321"/>
      <c r="F413" s="321"/>
      <c r="G413" s="321"/>
      <c r="H413" s="322"/>
      <c r="I413" s="361"/>
      <c r="J413" s="140">
        <f t="shared" si="13"/>
        <v>1327</v>
      </c>
      <c r="K413" s="81" t="str">
        <f t="shared" si="14"/>
        <v/>
      </c>
      <c r="L413" s="147">
        <v>785</v>
      </c>
      <c r="M413" s="147">
        <v>448</v>
      </c>
      <c r="N413" s="147">
        <v>47</v>
      </c>
      <c r="O413" s="147">
        <v>47</v>
      </c>
    </row>
    <row r="414" spans="1:22" s="83" customFormat="1" ht="34.5" customHeight="1">
      <c r="A414" s="251" t="s">
        <v>787</v>
      </c>
      <c r="B414" s="119"/>
      <c r="C414" s="369"/>
      <c r="D414" s="375" t="s">
        <v>240</v>
      </c>
      <c r="E414" s="377" t="s">
        <v>241</v>
      </c>
      <c r="F414" s="378"/>
      <c r="G414" s="378"/>
      <c r="H414" s="379"/>
      <c r="I414" s="361"/>
      <c r="J414" s="140">
        <f t="shared" si="13"/>
        <v>111</v>
      </c>
      <c r="K414" s="81" t="str">
        <f t="shared" si="14"/>
        <v/>
      </c>
      <c r="L414" s="147">
        <v>55</v>
      </c>
      <c r="M414" s="147">
        <v>44</v>
      </c>
      <c r="N414" s="147">
        <v>6</v>
      </c>
      <c r="O414" s="147">
        <v>6</v>
      </c>
    </row>
    <row r="415" spans="1:22" s="83" customFormat="1" ht="34.5" customHeight="1">
      <c r="A415" s="251" t="s">
        <v>788</v>
      </c>
      <c r="B415" s="119"/>
      <c r="C415" s="369"/>
      <c r="D415" s="369"/>
      <c r="E415" s="320" t="s">
        <v>242</v>
      </c>
      <c r="F415" s="321"/>
      <c r="G415" s="321"/>
      <c r="H415" s="322"/>
      <c r="I415" s="361"/>
      <c r="J415" s="140">
        <f t="shared" si="13"/>
        <v>1019</v>
      </c>
      <c r="K415" s="81" t="str">
        <f t="shared" si="14"/>
        <v/>
      </c>
      <c r="L415" s="147">
        <v>657</v>
      </c>
      <c r="M415" s="147">
        <v>340</v>
      </c>
      <c r="N415" s="147">
        <v>12</v>
      </c>
      <c r="O415" s="147">
        <v>10</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5</v>
      </c>
      <c r="M416" s="147">
        <v>11</v>
      </c>
      <c r="N416" s="147">
        <v>1</v>
      </c>
      <c r="O416" s="147">
        <v>0</v>
      </c>
    </row>
    <row r="417" spans="1:22" s="83" customFormat="1" ht="34.5" customHeight="1">
      <c r="A417" s="251" t="s">
        <v>790</v>
      </c>
      <c r="B417" s="119"/>
      <c r="C417" s="369"/>
      <c r="D417" s="369"/>
      <c r="E417" s="320" t="s">
        <v>244</v>
      </c>
      <c r="F417" s="321"/>
      <c r="G417" s="321"/>
      <c r="H417" s="322"/>
      <c r="I417" s="361"/>
      <c r="J417" s="140">
        <f t="shared" si="13"/>
        <v>44</v>
      </c>
      <c r="K417" s="81" t="str">
        <f t="shared" si="14"/>
        <v/>
      </c>
      <c r="L417" s="147">
        <v>17</v>
      </c>
      <c r="M417" s="147">
        <v>12</v>
      </c>
      <c r="N417" s="147">
        <v>7</v>
      </c>
      <c r="O417" s="147">
        <v>8</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6</v>
      </c>
      <c r="M418" s="147">
        <v>5</v>
      </c>
      <c r="N418" s="147">
        <v>1</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4</v>
      </c>
      <c r="M420" s="147">
        <v>6</v>
      </c>
      <c r="N420" s="147">
        <v>2</v>
      </c>
      <c r="O420" s="147">
        <v>4</v>
      </c>
    </row>
    <row r="421" spans="1:22" s="83" customFormat="1" ht="34.5" customHeight="1">
      <c r="A421" s="251" t="s">
        <v>794</v>
      </c>
      <c r="B421" s="119"/>
      <c r="C421" s="369"/>
      <c r="D421" s="369"/>
      <c r="E421" s="320" t="s">
        <v>247</v>
      </c>
      <c r="F421" s="321"/>
      <c r="G421" s="321"/>
      <c r="H421" s="322"/>
      <c r="I421" s="361"/>
      <c r="J421" s="140">
        <f t="shared" si="13"/>
        <v>96</v>
      </c>
      <c r="K421" s="81" t="str">
        <f t="shared" si="14"/>
        <v/>
      </c>
      <c r="L421" s="147">
        <v>34</v>
      </c>
      <c r="M421" s="147">
        <v>26</v>
      </c>
      <c r="N421" s="147">
        <v>18</v>
      </c>
      <c r="O421" s="147">
        <v>18</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7</v>
      </c>
      <c r="M422" s="147">
        <v>4</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1216</v>
      </c>
      <c r="K430" s="193" t="str">
        <f>IF(OR(COUNTIF(L430:O430,"未確認")&gt;0,COUNTIF(L430:O430,"~*")&gt;0),"※","")</f>
        <v/>
      </c>
      <c r="L430" s="147">
        <v>730</v>
      </c>
      <c r="M430" s="147">
        <v>404</v>
      </c>
      <c r="N430" s="147">
        <v>41</v>
      </c>
      <c r="O430" s="147">
        <v>41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26</v>
      </c>
      <c r="K431" s="193" t="str">
        <f>IF(OR(COUNTIF(L431:O431,"未確認")&gt;0,COUNTIF(L431:O431,"~*")&gt;0),"※","")</f>
        <v/>
      </c>
      <c r="L431" s="147">
        <v>12</v>
      </c>
      <c r="M431" s="147">
        <v>10</v>
      </c>
      <c r="N431" s="147">
        <v>0</v>
      </c>
      <c r="O431" s="147">
        <v>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1190</v>
      </c>
      <c r="K433" s="193" t="str">
        <f>IF(OR(COUNTIF(L433:O433,"未確認")&gt;0,COUNTIF(L433:O433,"~*")&gt;0),"※","")</f>
        <v/>
      </c>
      <c r="L433" s="147">
        <v>718</v>
      </c>
      <c r="M433" s="147">
        <v>394</v>
      </c>
      <c r="N433" s="147">
        <v>41</v>
      </c>
      <c r="O433" s="147">
        <v>37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33</v>
      </c>
      <c r="K468" s="201" t="str">
        <f t="shared" ref="K468:K475" si="16">IF(OR(COUNTIF(L468:O468,"未確認")&gt;0,COUNTIF(L468:O468,"*")&gt;0),"※","")</f>
        <v>※</v>
      </c>
      <c r="L468" s="117">
        <v>22</v>
      </c>
      <c r="M468" s="117">
        <v>11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19</v>
      </c>
      <c r="K472" s="201" t="str">
        <f t="shared" si="16"/>
        <v>※</v>
      </c>
      <c r="L472" s="117">
        <v>19</v>
      </c>
      <c r="M472" s="117" t="s">
        <v>541</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c r="O543" s="66" t="s">
        <v>1057</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t="s">
        <v>541</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29.7</v>
      </c>
      <c r="M560" s="211">
        <v>25.8</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21.2</v>
      </c>
      <c r="M561" s="211">
        <v>12.5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3.4</v>
      </c>
      <c r="M562" s="211">
        <v>9.6999999999999993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20.3</v>
      </c>
      <c r="M563" s="211">
        <v>11.2</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0.8</v>
      </c>
      <c r="M564" s="211">
        <v>5.0999999999999996</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10.3</v>
      </c>
      <c r="M565" s="211">
        <v>1.3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34.700000000000003</v>
      </c>
      <c r="M566" s="211">
        <v>27.3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25.1</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6.4</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6.4</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6.4</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c r="O588" s="66" t="s">
        <v>1057</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464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1215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247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548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15</v>
      </c>
      <c r="K631" s="201" t="str">
        <f t="shared" ref="K631:K638" si="31">IF(OR(COUNTIF(L631:O631,"未確認")&gt;0,COUNTIF(L631:O631,"*")&gt;0),"※","")</f>
        <v>※</v>
      </c>
      <c r="L631" s="117">
        <v>15</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c r="O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v>
      </c>
      <c r="L633" s="117">
        <v>15</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119</v>
      </c>
      <c r="K646" s="201" t="str">
        <f t="shared" ref="K646:K660" si="33">IF(OR(COUNTIF(L646:O646,"未確認")&gt;0,COUNTIF(L646:O646,"*")&gt;0),"※","")</f>
        <v/>
      </c>
      <c r="L646" s="117">
        <v>29</v>
      </c>
      <c r="M646" s="117">
        <v>28</v>
      </c>
      <c r="N646" s="117">
        <v>32</v>
      </c>
      <c r="O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27</v>
      </c>
      <c r="K648" s="201" t="str">
        <f t="shared" si="33"/>
        <v>※</v>
      </c>
      <c r="L648" s="117" t="s">
        <v>541</v>
      </c>
      <c r="M648" s="117" t="s">
        <v>541</v>
      </c>
      <c r="N648" s="117">
        <v>12</v>
      </c>
      <c r="O648" s="117">
        <v>15</v>
      </c>
    </row>
    <row r="649" spans="1:22" s="118" customFormat="1" ht="70" customHeight="1">
      <c r="A649" s="252" t="s">
        <v>928</v>
      </c>
      <c r="B649" s="84"/>
      <c r="C649" s="295"/>
      <c r="D649" s="297"/>
      <c r="E649" s="320" t="s">
        <v>940</v>
      </c>
      <c r="F649" s="321"/>
      <c r="G649" s="321"/>
      <c r="H649" s="322"/>
      <c r="I649" s="122" t="s">
        <v>456</v>
      </c>
      <c r="J649" s="116">
        <f t="shared" si="32"/>
        <v>56</v>
      </c>
      <c r="K649" s="201" t="str">
        <f t="shared" si="33"/>
        <v>※</v>
      </c>
      <c r="L649" s="117">
        <v>24</v>
      </c>
      <c r="M649" s="117" t="s">
        <v>541</v>
      </c>
      <c r="N649" s="117">
        <v>19</v>
      </c>
      <c r="O649" s="117">
        <v>13</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t="s">
        <v>541</v>
      </c>
      <c r="M650" s="117">
        <v>16</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48</v>
      </c>
      <c r="K655" s="201" t="str">
        <f t="shared" si="33"/>
        <v>※</v>
      </c>
      <c r="L655" s="117">
        <v>26</v>
      </c>
      <c r="M655" s="117">
        <v>22</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43</v>
      </c>
      <c r="K657" s="201" t="str">
        <f t="shared" si="33"/>
        <v>※</v>
      </c>
      <c r="L657" s="117">
        <v>22</v>
      </c>
      <c r="M657" s="117">
        <v>21</v>
      </c>
      <c r="N657" s="117" t="s">
        <v>541</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47</v>
      </c>
      <c r="K683" s="201" t="str">
        <f>IF(OR(COUNTIF(L683:O683,"未確認")&gt;0,COUNTIF(L683:O683,"*")&gt;0),"※","")</f>
        <v/>
      </c>
      <c r="L683" s="117">
        <v>0</v>
      </c>
      <c r="M683" s="117">
        <v>0</v>
      </c>
      <c r="N683" s="117">
        <v>26</v>
      </c>
      <c r="O683" s="117">
        <v>21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t="s">
        <v>541</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BA1121C-3BAA-447E-B1D7-3C3EFC5652B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2019-12-23T00:53:44Z</dcterms:modified>
</cp:coreProperties>
</file>