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<sst xmlns="http://schemas.openxmlformats.org/spreadsheetml/2006/main" count="833" uniqueCount="833">
  <si>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久野病院</t>
  </si>
  <si>
    <t>〒651-2331 兵庫県 神戸市西区神出町広谷６２３－１６</t>
  </si>
  <si>
    <t>病棟の建築時期と構造</t>
  </si>
  <si>
    <t>建物情報＼病棟名</t>
  </si>
  <si>
    <t>2階</t>
  </si>
  <si>
    <t>３階</t>
  </si>
  <si>
    <t>様式１病院病棟票(1)</t>
  </si>
  <si>
    <t>建築時期</t>
  </si>
  <si>
    <t>2015</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</si>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</sst>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58</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58</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42</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42</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58</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58</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58</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9</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11</v>
      </c>
      <c r="M195" s="255">
        <v>11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1</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1</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1</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0</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42</v>
      </c>
      <c r="M314" s="255">
        <v>52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28</v>
      </c>
      <c r="M315" s="255">
        <v>36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9</v>
      </c>
      <c r="M316" s="255">
        <v>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5</v>
      </c>
      <c r="M317" s="255">
        <v>9</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13431</v>
      </c>
      <c r="M318" s="255">
        <v>13162</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44</v>
      </c>
      <c r="M319" s="255">
        <v>54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42</v>
      </c>
      <c r="M327" s="255">
        <v>52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15</v>
      </c>
      <c r="M329" s="255">
        <v>18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24</v>
      </c>
      <c r="M330" s="255">
        <v>31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3</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44</v>
      </c>
      <c r="M335" s="255">
        <v>54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9</v>
      </c>
      <c r="M337" s="255">
        <v>13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5</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1</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1</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29</v>
      </c>
      <c r="M343" s="255">
        <v>32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44</v>
      </c>
      <c r="M352" s="255">
        <v>54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28</v>
      </c>
      <c r="M353" s="255">
        <v>32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2</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16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10</v>
      </c>
      <c r="M356" s="255">
        <v>6</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111</v>
      </c>
      <c r="D402" s="281"/>
      <c r="E402" s="281"/>
      <c r="F402" s="281"/>
      <c r="G402" s="281"/>
      <c r="H402" s="282"/>
      <c r="I402" s="385"/>
      <c r="J402" s="195" t="str">
        <f t="shared" si="59"/>
        <v>未確認</v>
      </c>
      <c r="K402" s="196" t="str">
        <f t="shared" si="60"/>
        <v>※</v>
      </c>
      <c r="L402" s="94">
        <v>480</v>
      </c>
      <c r="M402" s="259">
        <v>481</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361</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362</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363</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364</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365</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366</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367</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368</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369</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370</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t="s">
        <v>428</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428</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428</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583</v>
      </c>
      <c r="D569" s="284"/>
      <c r="E569" s="284"/>
      <c r="F569" s="284"/>
      <c r="G569" s="284"/>
      <c r="H569" s="285"/>
      <c r="I569" s="277" t="s">
        <v>584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1" t="s">
        <v>586</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1" t="s">
        <v>588</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1" t="s">
        <v>590</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1" t="s">
        <v>592</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1" t="s">
        <v>594</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1" t="s">
        <v>596</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1" t="s">
        <v>586</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1" t="s">
        <v>588</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1" t="s">
        <v>590</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1" t="s">
        <v>592</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1" t="s">
        <v>594</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1" t="s">
        <v>596</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1" t="s">
        <v>586</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1" t="s">
        <v>588</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1" t="s">
        <v>590</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1" t="s">
        <v>592</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1" t="s">
        <v>594</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1" t="s">
        <v>596</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612</v>
      </c>
      <c r="C597" s="289" t="s">
        <v>613</v>
      </c>
      <c r="D597" s="290"/>
      <c r="E597" s="290"/>
      <c r="F597" s="290"/>
      <c r="G597" s="290"/>
      <c r="H597" s="291"/>
      <c r="I597" s="100" t="s">
        <v>614</v>
      </c>
      <c r="J597" s="93" t="str">
        <f>IF(SUM(L597:BS597)=0,IF(COUNTIF(L597:BS597,"未確認")&gt;0,"未確認",IF(COUNTIF(L597:BS597,"~*")&gt;0,"*",SUM(L597:BS597))),SUM(L597:BS597))</f>
        <v>未確認</v>
      </c>
      <c r="K597" s="152" t="str">
        <f>IF(OR(COUNTIF(L597:BS597,"未確認")&gt;0,COUNTIF(L597:BS597,"*")&gt;0),"※","")</f>
        <v>※</v>
      </c>
      <c r="L597" s="94" t="s">
        <v>428</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615</v>
      </c>
      <c r="B598" s="68"/>
      <c r="C598" s="289" t="s">
        <v>616</v>
      </c>
      <c r="D598" s="290"/>
      <c r="E598" s="290"/>
      <c r="F598" s="290"/>
      <c r="G598" s="290"/>
      <c r="H598" s="291"/>
      <c r="I598" s="100" t="s">
        <v>617</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89" t="s">
        <v>619</v>
      </c>
      <c r="D599" s="290"/>
      <c r="E599" s="290"/>
      <c r="F599" s="290"/>
      <c r="G599" s="290"/>
      <c r="H599" s="291"/>
      <c r="I599" s="100" t="s">
        <v>620</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621</v>
      </c>
      <c r="B600" s="68"/>
      <c r="C600" s="289" t="s">
        <v>622</v>
      </c>
      <c r="D600" s="290"/>
      <c r="E600" s="290"/>
      <c r="F600" s="290"/>
      <c r="G600" s="290"/>
      <c r="H600" s="291"/>
      <c r="I600" s="220" t="s">
        <v>623</v>
      </c>
      <c r="J600" s="93" t="str">
        <f>IF(SUM(L600:BS600)=0,IF(COUNTIF(L600:BS600,"未確認")&gt;0,"未確認",IF(COUNTIF(L600:BS600,"~*")&gt;0,"*",SUM(L600:BS600))),SUM(L600:BS600))</f>
        <v>未確認</v>
      </c>
      <c r="K600" s="152" t="str">
        <f>IF(OR(COUNTIF(L600:BS600,"未確認")&gt;0,COUNTIF(L600:BS600,"*")&gt;0),"※","")</f>
        <v>※</v>
      </c>
      <c r="L600" s="94" t="s">
        <v>428</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89" t="s">
        <v>625</v>
      </c>
      <c r="D601" s="290"/>
      <c r="E601" s="290"/>
      <c r="F601" s="290"/>
      <c r="G601" s="290"/>
      <c r="H601" s="291"/>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627</v>
      </c>
      <c r="B602" s="68"/>
      <c r="C602" s="283" t="s">
        <v>628</v>
      </c>
      <c r="D602" s="284"/>
      <c r="E602" s="284"/>
      <c r="F602" s="284"/>
      <c r="G602" s="284"/>
      <c r="H602" s="285"/>
      <c r="I602" s="293" t="s">
        <v>629</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630</v>
      </c>
      <c r="B603" s="68"/>
      <c r="C603" s="218"/>
      <c r="D603" s="219"/>
      <c r="E603" s="280" t="s">
        <v>631</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632</v>
      </c>
      <c r="B604" s="68"/>
      <c r="C604" s="283" t="s">
        <v>633</v>
      </c>
      <c r="D604" s="284"/>
      <c r="E604" s="284"/>
      <c r="F604" s="284"/>
      <c r="G604" s="284"/>
      <c r="H604" s="285"/>
      <c r="I604" s="277" t="s">
        <v>634</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635</v>
      </c>
      <c r="B605" s="68"/>
      <c r="C605" s="218"/>
      <c r="D605" s="219"/>
      <c r="E605" s="280" t="s">
        <v>631</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0" t="s">
        <v>637</v>
      </c>
      <c r="D606" s="281"/>
      <c r="E606" s="281"/>
      <c r="F606" s="281"/>
      <c r="G606" s="281"/>
      <c r="H606" s="282"/>
      <c r="I606" s="98" t="s">
        <v>638</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639</v>
      </c>
      <c r="B607" s="68"/>
      <c r="C607" s="289" t="s">
        <v>640</v>
      </c>
      <c r="D607" s="290"/>
      <c r="E607" s="290"/>
      <c r="F607" s="290"/>
      <c r="G607" s="290"/>
      <c r="H607" s="291"/>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428</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t="s">
        <v>428</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t="s">
        <v>428</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t="s">
        <v>428</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t="s">
        <v>428</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t="s">
        <v>428</v>
      </c>
      <c r="M644" s="259" t="s">
        <v>428</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t="s">
        <v>428</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362</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193</v>
      </c>
      <c r="M656" s="259">
        <v>212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t="s">
        <v>428</v>
      </c>
      <c r="M657" s="259" t="s">
        <v>428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t="s">
        <v>428</v>
      </c>
      <c r="M658" s="259" t="s">
        <v>428</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764</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44</v>
      </c>
      <c r="M678" s="253">
        <v>54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424</v>
      </c>
      <c r="M702" s="259">
        <v>416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428</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t="s">
        <v>428</v>
      </c>
      <c r="M704" s="259" t="s">
        <v>428</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428</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140</v>
      </c>
      <c r="M714" s="259" t="s">
        <v>428</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2022-04-25T16:00:47Z</dcterms:created>
  <dcterms:modified xsi:type="dcterms:W3CDTF">2022-04-25T16:00:47Z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