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<sst xmlns="http://schemas.openxmlformats.org/spreadsheetml/2006/main" count="836" uniqueCount="836">
  <si>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医療法人社団せいわ会たずみ病院</t>
  </si>
  <si>
    <t>〒675-0022 兵庫県 加古川市尾上町口里７９０－６６</t>
  </si>
  <si>
    <t>病棟の建築時期と構造</t>
  </si>
  <si>
    <t>建物情報＼病棟名</t>
  </si>
  <si>
    <t>一般病棟</t>
  </si>
  <si>
    <t>療養病棟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</si>
  <si>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</si>
  <si>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</si>
  <si>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</si>
  <si>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</si>
  <si>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</si>
  <si>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</si>
  <si>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</si>
  <si>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</si>
  <si>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</si>
  <si>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</si>
  <si>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</si>
  <si>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</si>
  <si>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</si>
  <si>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</si>
  <si>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</si>
  <si>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</si>
  <si>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</si>
  <si>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</si>
  <si>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</si>
  <si>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</si>
  <si>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</si>
  <si>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</si>
  <si>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</si>
  <si>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</si>
  <si>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</si>
  <si>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</si>
  <si>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</si>
  <si>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</si>
  <si>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</si>
  <si>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</si>
  <si>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</si>
  <si>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</si>
  <si>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</si>
  <si>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</si>
  <si>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</si>
  <si>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</si>
  <si>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</si>
  <si>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</si>
  <si>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</si>
  <si>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</si>
  <si>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</si>
  <si>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</si>
  <si>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</si>
  <si>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</si>
  <si>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</si>
  <si>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</si>
  <si>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</si>
  <si>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</si>
  <si>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</si>
  <si>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</si>
  <si>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</si>
  <si>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</si>
  <si>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</si>
  <si>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</si>
  <si>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</si>
  <si>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</si>
  <si>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</si>
  <si>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</si>
  <si>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</si>
  <si>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</si>
  <si>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</si>
  <si>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</si>
  <si>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</si>
  <si>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</si>
  <si>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</si>
  <si>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</si>
  <si>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</si>
  <si>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</si>
  <si>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</si>
  <si>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</si>
  <si>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</si>
  <si>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</si>
  <si>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</si>
  <si>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</si>
  <si>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</si>
  <si>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</si>
  <si>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</si>
  <si>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</si>
  <si>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</si>
  <si>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</si>
  <si>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</si>
  <si>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</si>
  <si>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</si>
  <si>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</si>
  <si>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</si>
  <si>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</si>
  <si>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</si>
  <si>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</si>
  <si>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</si>
  <si>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</si>
  <si>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</si>
  <si>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</si>
  <si>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</si>
  <si>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</si>
  <si>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</si>
  <si>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</si>
  <si>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</si>
  <si>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</si>
  <si>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</si>
  <si>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</si>
  <si>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</si>
  <si>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</si>
  <si>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脳神経外科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</si>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</sst>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12</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13</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14</v>
      </c>
      <c r="J18" s="394"/>
      <c r="K18" s="394"/>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18</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19</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12</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299" t="s">
        <v>13</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299" t="s">
        <v>14</v>
      </c>
      <c r="J29" s="300"/>
      <c r="K29" s="301"/>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299" t="s">
        <v>17</v>
      </c>
      <c r="J31" s="300"/>
      <c r="K31" s="301"/>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1" t="s">
        <v>22</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1" t="s">
        <v>23</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1" t="s">
        <v>24</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4" t="s">
        <v>19</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26</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299" t="s">
        <v>28</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299" t="s">
        <v>29</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299" t="s">
        <v>30</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299" t="s">
        <v>31</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12</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1" t="s">
        <v>13</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1" t="s">
        <v>14</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1" t="s">
        <v>22</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1" t="s">
        <v>23</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1" t="s">
        <v>24</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4" t="s">
        <v>19</v>
      </c>
      <c r="J57" s="314"/>
      <c r="K57" s="314"/>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4" t="s">
        <v>34</v>
      </c>
      <c r="J58" s="314"/>
      <c r="K58" s="314"/>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37</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38</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39</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40</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41</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45</v>
      </c>
      <c r="D76" s="395"/>
      <c r="E76" s="395"/>
      <c r="F76" s="395"/>
      <c r="G76" s="395"/>
      <c r="H76" s="395" t="s">
        <v>46</v>
      </c>
      <c r="I76" s="395"/>
      <c r="J76" s="395" t="s">
        <v>47</v>
      </c>
      <c r="K76" s="395"/>
      <c r="L76" s="395"/>
      <c r="M76" s="395"/>
      <c r="N76" s="395"/>
      <c r="O76" s="212"/>
      <c r="P76" s="212"/>
      <c r="R76" s="41"/>
      <c r="S76" s="41"/>
      <c r="T76" s="41"/>
      <c r="U76" s="41"/>
      <c r="V76" s="41"/>
      <c r="W76" s="8"/>
    </row>
    <row r="77" s="17" customFormat="1">
      <c r="A77" s="178"/>
      <c r="B77" s="1"/>
      <c r="C77" s="395" t="s">
        <v>48</v>
      </c>
      <c r="D77" s="395"/>
      <c r="E77" s="395"/>
      <c r="F77" s="395"/>
      <c r="G77" s="395"/>
      <c r="H77" s="395" t="s">
        <v>49</v>
      </c>
      <c r="I77" s="395"/>
      <c r="J77" s="234" t="s">
        <v>50</v>
      </c>
      <c r="K77" s="234"/>
      <c r="L77" s="234"/>
      <c r="O77" s="212"/>
      <c r="P77" s="212"/>
      <c r="R77" s="29"/>
      <c r="S77" s="29"/>
      <c r="T77" s="29"/>
      <c r="U77" s="29"/>
      <c r="V77" s="29"/>
      <c r="W77" s="8"/>
    </row>
    <row r="78" s="17" customFormat="1">
      <c r="A78" s="178"/>
      <c r="B78" s="1"/>
      <c r="C78" s="395" t="s">
        <v>51</v>
      </c>
      <c r="D78" s="395"/>
      <c r="E78" s="395"/>
      <c r="F78" s="395"/>
      <c r="G78" s="395"/>
      <c r="H78" s="395" t="s">
        <v>52</v>
      </c>
      <c r="I78" s="395"/>
      <c r="J78" s="305" t="s">
        <v>53</v>
      </c>
      <c r="K78" s="305"/>
      <c r="L78" s="305"/>
      <c r="M78" s="305"/>
      <c r="N78" s="305"/>
      <c r="O78" s="212"/>
      <c r="P78" s="212"/>
      <c r="R78" s="41"/>
      <c r="S78" s="41"/>
      <c r="T78" s="41"/>
      <c r="U78" s="41"/>
      <c r="V78" s="41"/>
      <c r="W78" s="8"/>
    </row>
    <row r="79" s="17" customFormat="1">
      <c r="A79" s="178"/>
      <c r="B79" s="1"/>
      <c r="C79" s="395" t="s">
        <v>54</v>
      </c>
      <c r="D79" s="395"/>
      <c r="E79" s="395"/>
      <c r="F79" s="395"/>
      <c r="G79" s="395"/>
      <c r="H79" s="395" t="s">
        <v>55</v>
      </c>
      <c r="I79" s="395"/>
      <c r="J79" s="305" t="s">
        <v>56</v>
      </c>
      <c r="K79" s="305"/>
      <c r="L79" s="305"/>
      <c r="M79" s="305"/>
      <c r="N79" s="305"/>
      <c r="O79" s="212"/>
      <c r="P79" s="212"/>
      <c r="R79" s="29"/>
      <c r="S79" s="29"/>
      <c r="T79" s="29"/>
      <c r="U79" s="29"/>
      <c r="V79" s="29"/>
      <c r="W79" s="8"/>
    </row>
    <row r="80" s="17" customFormat="1">
      <c r="A80" s="178"/>
      <c r="B80" s="1"/>
      <c r="C80" s="305" t="s">
        <v>57</v>
      </c>
      <c r="D80" s="305"/>
      <c r="E80" s="305"/>
      <c r="F80" s="305"/>
      <c r="G80" s="305"/>
      <c r="H80" s="223"/>
      <c r="I80" s="223"/>
      <c r="J80" s="305" t="s">
        <v>58</v>
      </c>
      <c r="K80" s="305"/>
      <c r="L80" s="305"/>
      <c r="M80" s="305"/>
      <c r="N80" s="305"/>
      <c r="O80" s="212"/>
      <c r="P80" s="212"/>
      <c r="R80" s="29"/>
      <c r="S80" s="29"/>
      <c r="T80" s="29"/>
      <c r="U80" s="29"/>
      <c r="V80" s="29"/>
      <c r="W80" s="8"/>
    </row>
    <row r="81" s="17" customFormat="1">
      <c r="A81" s="178"/>
      <c r="C81" s="305" t="s">
        <v>59</v>
      </c>
      <c r="D81" s="305"/>
      <c r="E81" s="305"/>
      <c r="F81" s="305"/>
      <c r="G81" s="305"/>
      <c r="J81" s="305" t="s">
        <v>60</v>
      </c>
      <c r="K81" s="305"/>
      <c r="L81" s="305"/>
      <c r="M81" s="305"/>
      <c r="N81" s="305"/>
      <c r="O81" s="7"/>
      <c r="P81" s="7"/>
      <c r="Q81" s="7"/>
      <c r="R81" s="7"/>
      <c r="S81" s="7"/>
      <c r="T81" s="7"/>
      <c r="U81" s="7"/>
      <c r="V81" s="7"/>
      <c r="W81" s="8"/>
    </row>
    <row r="82" s="17" customFormat="1">
      <c r="A82" s="178"/>
      <c r="B82" s="1"/>
      <c r="C82" s="305" t="s">
        <v>61</v>
      </c>
      <c r="D82" s="305"/>
      <c r="E82" s="305"/>
      <c r="F82" s="305"/>
      <c r="G82" s="305"/>
      <c r="J82" s="305" t="s">
        <v>62</v>
      </c>
      <c r="K82" s="305"/>
      <c r="L82" s="305"/>
      <c r="M82" s="305"/>
      <c r="N82" s="305"/>
      <c r="O82" s="7"/>
      <c r="P82" s="7"/>
      <c r="Q82" s="7"/>
      <c r="R82" s="7"/>
      <c r="S82" s="7"/>
      <c r="T82" s="7"/>
      <c r="U82" s="7"/>
      <c r="V82" s="7"/>
      <c r="W82" s="8"/>
    </row>
    <row r="83" s="17" customFormat="1">
      <c r="A83" s="178"/>
      <c r="B83" s="1"/>
      <c r="C83" s="305" t="s">
        <v>63</v>
      </c>
      <c r="D83" s="305"/>
      <c r="E83" s="305"/>
      <c r="F83" s="305"/>
      <c r="G83" s="305"/>
      <c r="H83" s="223"/>
      <c r="I83" s="223"/>
      <c r="J83" s="305" t="s">
        <v>64</v>
      </c>
      <c r="K83" s="305"/>
      <c r="L83" s="305"/>
      <c r="M83" s="305"/>
      <c r="N83" s="305"/>
      <c r="O83" s="7"/>
      <c r="P83" s="7"/>
      <c r="Q83" s="7"/>
      <c r="R83" s="7"/>
      <c r="S83" s="7"/>
      <c r="T83" s="7"/>
      <c r="U83" s="7"/>
      <c r="V83" s="7"/>
      <c r="W83" s="8"/>
    </row>
    <row r="84" s="17" customFormat="1">
      <c r="A84" s="178"/>
      <c r="B84" s="1"/>
      <c r="C84" s="305" t="s">
        <v>65</v>
      </c>
      <c r="D84" s="305"/>
      <c r="E84" s="305"/>
      <c r="F84" s="305"/>
      <c r="G84" s="305"/>
      <c r="H84" s="223"/>
      <c r="I84" s="223"/>
      <c r="J84" s="305" t="s">
        <v>66</v>
      </c>
      <c r="K84" s="305"/>
      <c r="L84" s="305"/>
      <c r="M84" s="305"/>
      <c r="N84" s="305"/>
      <c r="O84" s="7"/>
      <c r="P84" s="7"/>
      <c r="Q84" s="7"/>
      <c r="R84" s="7"/>
      <c r="S84" s="7"/>
      <c r="T84" s="7"/>
      <c r="U84" s="7"/>
      <c r="V84" s="7"/>
      <c r="W84" s="8"/>
    </row>
    <row r="85" s="17" customFormat="1">
      <c r="A85" s="178"/>
      <c r="B85" s="1"/>
      <c r="C85" s="305" t="s">
        <v>67</v>
      </c>
      <c r="D85" s="305"/>
      <c r="E85" s="305"/>
      <c r="F85" s="305"/>
      <c r="G85" s="305"/>
      <c r="H85" s="223"/>
      <c r="I85" s="223"/>
      <c r="J85" s="305" t="s">
        <v>68</v>
      </c>
      <c r="K85" s="305"/>
      <c r="L85" s="305"/>
      <c r="M85" s="305"/>
      <c r="N85" s="305"/>
      <c r="O85" s="7"/>
      <c r="P85" s="7"/>
      <c r="Q85" s="7"/>
      <c r="R85" s="7"/>
      <c r="S85" s="7"/>
      <c r="T85" s="7"/>
      <c r="U85" s="7"/>
      <c r="V85" s="7"/>
      <c r="W85" s="8"/>
    </row>
    <row r="86" s="17" customFormat="1">
      <c r="A86" s="178"/>
      <c r="B86" s="1"/>
      <c r="C86" s="305" t="s">
        <v>69</v>
      </c>
      <c r="D86" s="305"/>
      <c r="E86" s="305"/>
      <c r="F86" s="305"/>
      <c r="G86" s="305"/>
      <c r="H86" s="223"/>
      <c r="I86" s="223"/>
      <c r="J86" s="305" t="s">
        <v>70</v>
      </c>
      <c r="K86" s="305"/>
      <c r="L86" s="305"/>
      <c r="M86" s="305"/>
      <c r="N86" s="305"/>
      <c r="O86" s="7"/>
      <c r="P86" s="7"/>
      <c r="Q86" s="7"/>
      <c r="R86" s="7"/>
      <c r="S86" s="7"/>
      <c r="T86" s="7"/>
      <c r="U86" s="7"/>
      <c r="V86" s="7"/>
      <c r="W86" s="8"/>
    </row>
    <row r="87" s="17" customFormat="1">
      <c r="A87" s="178"/>
      <c r="B87" s="1"/>
      <c r="C87" s="395" t="s">
        <v>71</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14</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89" t="s">
        <v>77</v>
      </c>
      <c r="D96" s="290"/>
      <c r="E96" s="290"/>
      <c r="F96" s="290"/>
      <c r="G96" s="290"/>
      <c r="H96" s="291"/>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6" t="s">
        <v>82</v>
      </c>
      <c r="D104" s="298"/>
      <c r="E104" s="398" t="s">
        <v>83</v>
      </c>
      <c r="F104" s="399"/>
      <c r="G104" s="399"/>
      <c r="H104" s="400"/>
      <c r="I104" s="391" t="s">
        <v>84</v>
      </c>
      <c r="J104" s="190">
        <f>IF(SUM(L104:BS104)=0,IF(COUNTIF(L104:BS104,"未確認")&gt;0,"未確認",IF(COUNTIF(L104:BS104,"~*")&gt;0,"*",SUM(L104:BS104))),SUM(L104:BS104))</f>
        <v>0</v>
      </c>
      <c r="K104" s="172" t="str">
        <f>IF(OR(COUNTIF(L104:BS104,"未確認")&gt;0,COUNTIF(L104:BS104,"~*")&gt;0),"※","")</f>
      </c>
      <c r="L104" s="192">
        <v>49</v>
      </c>
      <c r="M104" s="248">
        <v>49</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85</v>
      </c>
      <c r="B105" s="68"/>
      <c r="C105" s="357"/>
      <c r="D105" s="358"/>
      <c r="E105" s="381"/>
      <c r="F105" s="382"/>
      <c r="G105" s="387" t="s">
        <v>86</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57"/>
      <c r="D106" s="358"/>
      <c r="E106" s="289" t="s">
        <v>87</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42</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59"/>
      <c r="D107" s="360"/>
      <c r="E107" s="280" t="s">
        <v>88</v>
      </c>
      <c r="F107" s="281"/>
      <c r="G107" s="281"/>
      <c r="H107" s="282"/>
      <c r="I107" s="392"/>
      <c r="J107" s="190">
        <f>IF(SUM(L107:BS107)=0,IF(COUNTIF(L107:BS107,"未確認")&gt;0,"未確認",IF(COUNTIF(L107:BS107,"~*")&gt;0,"*",SUM(L107:BS107))),SUM(L107:BS107))</f>
        <v>0</v>
      </c>
      <c r="K107" s="172" t="str">
        <f t="shared" si="8"/>
      </c>
      <c r="L107" s="192">
        <v>49</v>
      </c>
      <c r="M107" s="192">
        <v>49</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89</v>
      </c>
      <c r="B108" s="68"/>
      <c r="C108" s="296" t="s">
        <v>90</v>
      </c>
      <c r="D108" s="298"/>
      <c r="E108" s="296" t="s">
        <v>83</v>
      </c>
      <c r="F108" s="297"/>
      <c r="G108" s="297"/>
      <c r="H108" s="298"/>
      <c r="I108" s="392"/>
      <c r="J108" s="190">
        <f ref="J108:J116" t="shared" si="9">IF(SUM(L108:BS108)=0,IF(COUNTIF(L108:BS108,"未確認")&gt;0,"未確認",IF(COUNTIF(L108:BS108,"~*")&gt;0,"*",SUM(L108:BS108))),SUM(L108:BS108))</f>
        <v>0</v>
      </c>
      <c r="K108" s="172" t="str">
        <f t="shared" si="8"/>
      </c>
      <c r="L108" s="192">
        <v>47</v>
      </c>
      <c r="M108" s="192">
        <v>47</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91</v>
      </c>
      <c r="B109" s="68"/>
      <c r="C109" s="357"/>
      <c r="D109" s="358"/>
      <c r="E109" s="401"/>
      <c r="F109" s="402"/>
      <c r="G109" s="289" t="s">
        <v>92</v>
      </c>
      <c r="H109" s="291"/>
      <c r="I109" s="392"/>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93</v>
      </c>
      <c r="B110" s="68"/>
      <c r="C110" s="357"/>
      <c r="D110" s="358"/>
      <c r="E110" s="401"/>
      <c r="F110" s="382"/>
      <c r="G110" s="289" t="s">
        <v>94</v>
      </c>
      <c r="H110" s="291"/>
      <c r="I110" s="392"/>
      <c r="J110" s="190">
        <f t="shared" si="9"/>
        <v>0</v>
      </c>
      <c r="K110" s="172" t="str">
        <f t="shared" si="8"/>
      </c>
      <c r="L110" s="192">
        <v>47</v>
      </c>
      <c r="M110" s="192">
        <v>47</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89</v>
      </c>
      <c r="B111" s="68"/>
      <c r="C111" s="357"/>
      <c r="D111" s="358"/>
      <c r="E111" s="296" t="s">
        <v>87</v>
      </c>
      <c r="F111" s="297"/>
      <c r="G111" s="297"/>
      <c r="H111" s="298"/>
      <c r="I111" s="392"/>
      <c r="J111" s="190">
        <f t="shared" si="9"/>
        <v>0</v>
      </c>
      <c r="K111" s="172" t="str">
        <f t="shared" si="8"/>
      </c>
      <c r="L111" s="192">
        <v>45</v>
      </c>
      <c r="M111" s="192">
        <v>45</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91</v>
      </c>
      <c r="B112" s="68"/>
      <c r="C112" s="357"/>
      <c r="D112" s="358"/>
      <c r="E112" s="401"/>
      <c r="F112" s="402"/>
      <c r="G112" s="289" t="s">
        <v>92</v>
      </c>
      <c r="H112" s="291"/>
      <c r="I112" s="392"/>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93</v>
      </c>
      <c r="B113" s="68"/>
      <c r="C113" s="357"/>
      <c r="D113" s="358"/>
      <c r="E113" s="381"/>
      <c r="F113" s="382"/>
      <c r="G113" s="289" t="s">
        <v>94</v>
      </c>
      <c r="H113" s="291"/>
      <c r="I113" s="392"/>
      <c r="J113" s="190">
        <f t="shared" si="9"/>
        <v>0</v>
      </c>
      <c r="K113" s="172" t="str">
        <f t="shared" si="8"/>
      </c>
      <c r="L113" s="192">
        <v>45</v>
      </c>
      <c r="M113" s="192">
        <v>45</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89</v>
      </c>
      <c r="B114" s="68"/>
      <c r="C114" s="357"/>
      <c r="D114" s="358"/>
      <c r="E114" s="283" t="s">
        <v>88</v>
      </c>
      <c r="F114" s="284"/>
      <c r="G114" s="284"/>
      <c r="H114" s="285"/>
      <c r="I114" s="392"/>
      <c r="J114" s="190">
        <f t="shared" si="9"/>
        <v>0</v>
      </c>
      <c r="K114" s="172" t="str">
        <f t="shared" si="8"/>
      </c>
      <c r="L114" s="192">
        <v>47</v>
      </c>
      <c r="M114" s="192">
        <v>47</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91</v>
      </c>
      <c r="B115" s="68"/>
      <c r="C115" s="357"/>
      <c r="D115" s="358"/>
      <c r="E115" s="405"/>
      <c r="F115" s="406"/>
      <c r="G115" s="280" t="s">
        <v>92</v>
      </c>
      <c r="H115" s="282"/>
      <c r="I115" s="392"/>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93</v>
      </c>
      <c r="B116" s="68"/>
      <c r="C116" s="359"/>
      <c r="D116" s="360"/>
      <c r="E116" s="383"/>
      <c r="F116" s="384"/>
      <c r="G116" s="280" t="s">
        <v>94</v>
      </c>
      <c r="H116" s="282"/>
      <c r="I116" s="392"/>
      <c r="J116" s="190">
        <f t="shared" si="9"/>
        <v>0</v>
      </c>
      <c r="K116" s="172" t="str">
        <f t="shared" si="8"/>
      </c>
      <c r="L116" s="192">
        <v>47</v>
      </c>
      <c r="M116" s="192">
        <v>47</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95</v>
      </c>
      <c r="B117" s="68"/>
      <c r="C117" s="387" t="s">
        <v>96</v>
      </c>
      <c r="D117" s="388"/>
      <c r="E117" s="388"/>
      <c r="F117" s="388"/>
      <c r="G117" s="388"/>
      <c r="H117" s="389"/>
      <c r="I117" s="393"/>
      <c r="J117" s="69"/>
      <c r="K117" s="70" t="s">
        <v>97</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98</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99</v>
      </c>
      <c r="B125" s="1"/>
      <c r="C125" s="296" t="s">
        <v>100</v>
      </c>
      <c r="D125" s="297"/>
      <c r="E125" s="297"/>
      <c r="F125" s="297"/>
      <c r="G125" s="297"/>
      <c r="H125" s="298"/>
      <c r="I125" s="277" t="s">
        <v>101</v>
      </c>
      <c r="J125" s="78"/>
      <c r="K125" s="79"/>
      <c r="L125" s="253" t="s">
        <v>102</v>
      </c>
      <c r="M125" s="253" t="s">
        <v>102</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103</v>
      </c>
      <c r="B126" s="1"/>
      <c r="C126" s="221"/>
      <c r="D126" s="222"/>
      <c r="E126" s="296" t="s">
        <v>104</v>
      </c>
      <c r="F126" s="297"/>
      <c r="G126" s="297"/>
      <c r="H126" s="298"/>
      <c r="I126" s="294"/>
      <c r="J126" s="81"/>
      <c r="K126" s="82"/>
      <c r="L126" s="253" t="s">
        <v>105</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106</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108</v>
      </c>
      <c r="M128" s="253" t="s">
        <v>105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49</v>
      </c>
      <c r="M137" s="253">
        <v>47</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11.6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17</v>
      </c>
      <c r="M191" s="255">
        <v>12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4.2</v>
      </c>
      <c r="M192" s="255">
        <v>6.8</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4</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1.6</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6</v>
      </c>
      <c r="M195" s="255">
        <v>5</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0.7</v>
      </c>
      <c r="M196" s="255">
        <v>1.4</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0.4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8</v>
      </c>
      <c r="N219" s="108">
        <v>8</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v>
      </c>
      <c r="M220" s="109">
        <v>3.8</v>
      </c>
      <c r="N220" s="109">
        <v>0.3</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2</v>
      </c>
      <c r="N221" s="108">
        <v>2</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1.3</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0</v>
      </c>
      <c r="M223" s="108">
        <v>1</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2.9</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0</v>
      </c>
      <c r="N227" s="108">
        <v>5</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0</v>
      </c>
      <c r="N228" s="109">
        <v>0.9</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0</v>
      </c>
      <c r="N229" s="108">
        <v>1</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0</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0</v>
      </c>
      <c r="N231" s="108">
        <v>1</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0</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0</v>
      </c>
      <c r="N233" s="108">
        <v>2</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0</v>
      </c>
      <c r="N234" s="109">
        <v>0.3</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5</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0</v>
      </c>
      <c r="N237" s="108">
        <v>3</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996</v>
      </c>
      <c r="M314" s="255">
        <v>113</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300</v>
      </c>
      <c r="M315" s="255">
        <v>112</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615</v>
      </c>
      <c r="M316" s="255">
        <v>1</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81</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10603</v>
      </c>
      <c r="M318" s="255">
        <v>13341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994</v>
      </c>
      <c r="M319" s="255">
        <v>109</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997</v>
      </c>
      <c r="M327" s="255">
        <v>113</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v>
      </c>
      <c r="M328" s="255">
        <v>111</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823</v>
      </c>
      <c r="M329" s="255">
        <v>1</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137</v>
      </c>
      <c r="M330" s="255">
        <v>1</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36</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994</v>
      </c>
      <c r="M335" s="255">
        <v>109</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111</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805</v>
      </c>
      <c r="M337" s="255">
        <v>52</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18</v>
      </c>
      <c r="M338" s="255">
        <v>5</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5</v>
      </c>
      <c r="M339" s="255">
        <v>6</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4</v>
      </c>
      <c r="M340" s="255">
        <v>3</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2</v>
      </c>
      <c r="M342" s="255">
        <v>5</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49</v>
      </c>
      <c r="M343" s="255">
        <v>38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883</v>
      </c>
      <c r="M352" s="255">
        <v>109</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851</v>
      </c>
      <c r="M353" s="255">
        <v>95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15</v>
      </c>
      <c r="M354" s="255">
        <v>3</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17</v>
      </c>
      <c r="M355" s="255">
        <v>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14</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352</v>
      </c>
      <c r="D390" s="281"/>
      <c r="E390" s="281"/>
      <c r="F390" s="281"/>
      <c r="G390" s="281"/>
      <c r="H390" s="282"/>
      <c r="I390" s="293"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354</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355</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114</v>
      </c>
      <c r="D393" s="281"/>
      <c r="E393" s="281"/>
      <c r="F393" s="281"/>
      <c r="G393" s="281"/>
      <c r="H393" s="282"/>
      <c r="I393" s="385"/>
      <c r="J393" s="195" t="str">
        <f t="shared" si="59"/>
        <v>未確認</v>
      </c>
      <c r="K393" s="196" t="str">
        <f t="shared" si="60"/>
        <v>※</v>
      </c>
      <c r="L393" s="94">
        <v>1119</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115</v>
      </c>
      <c r="D402" s="281"/>
      <c r="E402" s="281"/>
      <c r="F402" s="281"/>
      <c r="G402" s="281"/>
      <c r="H402" s="282"/>
      <c r="I402" s="385"/>
      <c r="J402" s="195" t="str">
        <f t="shared" si="59"/>
        <v>未確認</v>
      </c>
      <c r="K402" s="196" t="str">
        <f t="shared" si="60"/>
        <v>※</v>
      </c>
      <c r="L402" s="94">
        <v>0</v>
      </c>
      <c r="M402" s="259">
        <v>538</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364</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365</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366</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367</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368</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369</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370</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371</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372</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373</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374</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375</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376</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377</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378</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379</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380</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381</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382</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384</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385</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386</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387</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388</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389</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390</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391</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392</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393</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394</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395</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396</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397</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398</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399</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400</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401</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402</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403</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404</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405</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406</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407</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408</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409</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410</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411</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412</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413</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414</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415</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416</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417</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418</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419</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420</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421</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422</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423</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424</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425</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426</v>
      </c>
      <c r="D465" s="281"/>
      <c r="E465" s="281"/>
      <c r="F465" s="281"/>
      <c r="G465" s="281"/>
      <c r="H465" s="282"/>
      <c r="I465" s="386"/>
      <c r="J465" s="195" t="str">
        <f t="shared" si="63"/>
        <v>未確認</v>
      </c>
      <c r="K465" s="196" t="str">
        <f t="shared" si="64"/>
        <v>※</v>
      </c>
      <c r="L465" s="94" t="s">
        <v>427</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v>314</v>
      </c>
      <c r="M473" s="259" t="s">
        <v>427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427</v>
      </c>
      <c r="M474" s="259" t="s">
        <v>427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t="s">
        <v>427</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t="s">
        <v>427</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427</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t="s">
        <v>427</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t="s">
        <v>427</v>
      </c>
      <c r="M481" s="259" t="s">
        <v>427</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v>217</v>
      </c>
      <c r="M482" s="259" t="s">
        <v>427</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t="s">
        <v>427</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t="s">
        <v>427</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t="s">
        <v>427</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t="s">
        <v>427</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t="s">
        <v>427</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t="s">
        <v>427</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t="s">
        <v>427</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t="s">
        <v>427</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t="s">
        <v>427</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t="s">
        <v>427</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t="s">
        <v>427</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t="s">
        <v>427</v>
      </c>
      <c r="M513" s="259" t="s">
        <v>427</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t="s">
        <v>427</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586</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5" customHeight="1" s="74" customFormat="1">
      <c r="A569" s="178"/>
      <c r="B569" s="96"/>
      <c r="C569" s="283" t="s">
        <v>587</v>
      </c>
      <c r="D569" s="284"/>
      <c r="E569" s="284"/>
      <c r="F569" s="284"/>
      <c r="G569" s="284"/>
      <c r="H569" s="285"/>
      <c r="I569" s="277" t="s">
        <v>588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1" t="s">
        <v>590</v>
      </c>
      <c r="E570" s="322"/>
      <c r="F570" s="322"/>
      <c r="G570" s="322"/>
      <c r="H570" s="323"/>
      <c r="I570" s="324"/>
      <c r="J570" s="275"/>
      <c r="K570" s="276"/>
      <c r="L570" s="158">
        <v>36.9</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1" t="s">
        <v>592</v>
      </c>
      <c r="E571" s="322"/>
      <c r="F571" s="322"/>
      <c r="G571" s="322"/>
      <c r="H571" s="323"/>
      <c r="I571" s="324"/>
      <c r="J571" s="275"/>
      <c r="K571" s="276"/>
      <c r="L571" s="158">
        <v>28.4</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1" t="s">
        <v>594</v>
      </c>
      <c r="E572" s="322"/>
      <c r="F572" s="322"/>
      <c r="G572" s="322"/>
      <c r="H572" s="323"/>
      <c r="I572" s="324"/>
      <c r="J572" s="275"/>
      <c r="K572" s="276"/>
      <c r="L572" s="158">
        <v>26.7</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1" t="s">
        <v>596</v>
      </c>
      <c r="E573" s="322"/>
      <c r="F573" s="322"/>
      <c r="G573" s="322"/>
      <c r="H573" s="323"/>
      <c r="I573" s="324"/>
      <c r="J573" s="275"/>
      <c r="K573" s="276"/>
      <c r="L573" s="158">
        <v>12.2</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1" t="s">
        <v>598</v>
      </c>
      <c r="E574" s="322"/>
      <c r="F574" s="322"/>
      <c r="G574" s="322"/>
      <c r="H574" s="323"/>
      <c r="I574" s="324"/>
      <c r="J574" s="275"/>
      <c r="K574" s="276"/>
      <c r="L574" s="158">
        <v>9.1</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1" t="s">
        <v>600</v>
      </c>
      <c r="E575" s="322"/>
      <c r="F575" s="322"/>
      <c r="G575" s="322"/>
      <c r="H575" s="323"/>
      <c r="I575" s="324"/>
      <c r="J575" s="275"/>
      <c r="K575" s="276"/>
      <c r="L575" s="158">
        <v>30.3</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1" t="s">
        <v>590</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1" t="s">
        <v>592</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1" t="s">
        <v>594</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1" t="s">
        <v>596</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1" t="s">
        <v>598</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1" t="s">
        <v>600</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1" t="s">
        <v>590</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1" t="s">
        <v>592</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1" t="s">
        <v>594</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1" t="s">
        <v>596</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1" t="s">
        <v>598</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1" t="s">
        <v>600</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616</v>
      </c>
      <c r="C597" s="289" t="s">
        <v>617</v>
      </c>
      <c r="D597" s="290"/>
      <c r="E597" s="290"/>
      <c r="F597" s="290"/>
      <c r="G597" s="290"/>
      <c r="H597" s="291"/>
      <c r="I597" s="100" t="s">
        <v>618</v>
      </c>
      <c r="J597" s="93" t="str">
        <f>IF(SUM(L597:BS597)=0,IF(COUNTIF(L597:BS597,"未確認")&gt;0,"未確認",IF(COUNTIF(L597:BS597,"~*")&gt;0,"*",SUM(L597:BS597))),SUM(L597:BS597))</f>
        <v>未確認</v>
      </c>
      <c r="K597" s="152" t="str">
        <f>IF(OR(COUNTIF(L597:BS597,"未確認")&gt;0,COUNTIF(L597:BS597,"*")&gt;0),"※","")</f>
        <v>※</v>
      </c>
      <c r="L597" s="94" t="s">
        <v>427</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619</v>
      </c>
      <c r="B598" s="68"/>
      <c r="C598" s="289" t="s">
        <v>620</v>
      </c>
      <c r="D598" s="290"/>
      <c r="E598" s="290"/>
      <c r="F598" s="290"/>
      <c r="G598" s="290"/>
      <c r="H598" s="291"/>
      <c r="I598" s="100" t="s">
        <v>621</v>
      </c>
      <c r="J598" s="93" t="str">
        <f>IF(SUM(L598:BS598)=0,IF(COUNTIF(L598:BS598,"未確認")&gt;0,"未確認",IF(COUNTIF(L598:BS598,"~*")&gt;0,"*",SUM(L598:BS598))),SUM(L598:BS598))</f>
        <v>未確認</v>
      </c>
      <c r="K598" s="152" t="str">
        <f>IF(OR(COUNTIF(L598:BS598,"未確認")&gt;0,COUNTIF(L598:BS598,"*")&gt;0),"※","")</f>
        <v>※</v>
      </c>
      <c r="L598" s="94" t="s">
        <v>427</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89" t="s">
        <v>623</v>
      </c>
      <c r="D599" s="290"/>
      <c r="E599" s="290"/>
      <c r="F599" s="290"/>
      <c r="G599" s="290"/>
      <c r="H599" s="291"/>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625</v>
      </c>
      <c r="B600" s="68"/>
      <c r="C600" s="289" t="s">
        <v>626</v>
      </c>
      <c r="D600" s="290"/>
      <c r="E600" s="290"/>
      <c r="F600" s="290"/>
      <c r="G600" s="290"/>
      <c r="H600" s="291"/>
      <c r="I600" s="220" t="s">
        <v>627</v>
      </c>
      <c r="J600" s="93" t="str">
        <f>IF(SUM(L600:BS600)=0,IF(COUNTIF(L600:BS600,"未確認")&gt;0,"未確認",IF(COUNTIF(L600:BS600,"~*")&gt;0,"*",SUM(L600:BS600))),SUM(L600:BS600))</f>
        <v>未確認</v>
      </c>
      <c r="K600" s="152" t="str">
        <f>IF(OR(COUNTIF(L600:BS600,"未確認")&gt;0,COUNTIF(L600:BS600,"*")&gt;0),"※","")</f>
        <v>※</v>
      </c>
      <c r="L600" s="94" t="s">
        <v>427</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89" t="s">
        <v>629</v>
      </c>
      <c r="D601" s="290"/>
      <c r="E601" s="290"/>
      <c r="F601" s="290"/>
      <c r="G601" s="290"/>
      <c r="H601" s="291"/>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631</v>
      </c>
      <c r="B602" s="68"/>
      <c r="C602" s="283" t="s">
        <v>632</v>
      </c>
      <c r="D602" s="284"/>
      <c r="E602" s="284"/>
      <c r="F602" s="284"/>
      <c r="G602" s="284"/>
      <c r="H602" s="285"/>
      <c r="I602" s="293" t="s">
        <v>633</v>
      </c>
      <c r="J602" s="105">
        <v>75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634</v>
      </c>
      <c r="B603" s="68"/>
      <c r="C603" s="218"/>
      <c r="D603" s="219"/>
      <c r="E603" s="280" t="s">
        <v>635</v>
      </c>
      <c r="F603" s="281"/>
      <c r="G603" s="281"/>
      <c r="H603" s="282"/>
      <c r="I603" s="295"/>
      <c r="J603" s="105">
        <v>25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636</v>
      </c>
      <c r="B604" s="68"/>
      <c r="C604" s="283" t="s">
        <v>637</v>
      </c>
      <c r="D604" s="284"/>
      <c r="E604" s="284"/>
      <c r="F604" s="284"/>
      <c r="G604" s="284"/>
      <c r="H604" s="285"/>
      <c r="I604" s="277" t="s">
        <v>638</v>
      </c>
      <c r="J604" s="105">
        <v>418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639</v>
      </c>
      <c r="B605" s="68"/>
      <c r="C605" s="218"/>
      <c r="D605" s="219"/>
      <c r="E605" s="280" t="s">
        <v>635</v>
      </c>
      <c r="F605" s="281"/>
      <c r="G605" s="281"/>
      <c r="H605" s="282"/>
      <c r="I605" s="279"/>
      <c r="J605" s="105">
        <v>103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0" t="s">
        <v>641</v>
      </c>
      <c r="D606" s="281"/>
      <c r="E606" s="281"/>
      <c r="F606" s="281"/>
      <c r="G606" s="281"/>
      <c r="H606" s="282"/>
      <c r="I606" s="98" t="s">
        <v>642</v>
      </c>
      <c r="J606" s="93">
        <v>337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643</v>
      </c>
      <c r="B607" s="68"/>
      <c r="C607" s="289" t="s">
        <v>644</v>
      </c>
      <c r="D607" s="290"/>
      <c r="E607" s="290"/>
      <c r="F607" s="290"/>
      <c r="G607" s="290"/>
      <c r="H607" s="291"/>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427</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646</v>
      </c>
      <c r="B608" s="68"/>
      <c r="C608" s="289" t="s">
        <v>647</v>
      </c>
      <c r="D608" s="290"/>
      <c r="E608" s="290"/>
      <c r="F608" s="290"/>
      <c r="G608" s="290"/>
      <c r="H608" s="291"/>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649</v>
      </c>
      <c r="B609" s="68"/>
      <c r="C609" s="289" t="s">
        <v>650</v>
      </c>
      <c r="D609" s="290"/>
      <c r="E609" s="290"/>
      <c r="F609" s="290"/>
      <c r="G609" s="290"/>
      <c r="H609" s="291"/>
      <c r="I609" s="98" t="s">
        <v>651</v>
      </c>
      <c r="J609" s="93" t="str">
        <f t="shared" si="108"/>
        <v>未確認</v>
      </c>
      <c r="K609" s="152" t="str">
        <f t="shared" si="109"/>
        <v>※</v>
      </c>
      <c r="L609" s="94" t="s">
        <v>427</v>
      </c>
      <c r="M609" s="259" t="s">
        <v>427</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652</v>
      </c>
      <c r="B610" s="68"/>
      <c r="C610" s="289" t="s">
        <v>653</v>
      </c>
      <c r="D610" s="290"/>
      <c r="E610" s="290"/>
      <c r="F610" s="290"/>
      <c r="G610" s="290"/>
      <c r="H610" s="291"/>
      <c r="I610" s="98" t="s">
        <v>654</v>
      </c>
      <c r="J610" s="93" t="str">
        <f t="shared" si="108"/>
        <v>未確認</v>
      </c>
      <c r="K610" s="152" t="str">
        <f t="shared" si="109"/>
        <v>※</v>
      </c>
      <c r="L610" s="94" t="s">
        <v>427</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89" t="s">
        <v>656</v>
      </c>
      <c r="D611" s="290"/>
      <c r="E611" s="290"/>
      <c r="F611" s="290"/>
      <c r="G611" s="290"/>
      <c r="H611" s="291"/>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658</v>
      </c>
      <c r="B612" s="68"/>
      <c r="C612" s="289" t="s">
        <v>659</v>
      </c>
      <c r="D612" s="290"/>
      <c r="E612" s="290"/>
      <c r="F612" s="290"/>
      <c r="G612" s="290"/>
      <c r="H612" s="291"/>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0" t="s">
        <v>663</v>
      </c>
      <c r="D620" s="281"/>
      <c r="E620" s="281"/>
      <c r="F620" s="281"/>
      <c r="G620" s="281"/>
      <c r="H620" s="282"/>
      <c r="I620" s="318"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0" t="s">
        <v>666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427</v>
      </c>
      <c r="M621" s="259" t="s">
        <v>427</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0" t="s">
        <v>668</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669</v>
      </c>
      <c r="B623" s="92"/>
      <c r="C623" s="280" t="s">
        <v>670</v>
      </c>
      <c r="D623" s="281"/>
      <c r="E623" s="281"/>
      <c r="F623" s="281"/>
      <c r="G623" s="281"/>
      <c r="H623" s="282"/>
      <c r="I623" s="273"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89" t="s">
        <v>674</v>
      </c>
      <c r="D625" s="290"/>
      <c r="E625" s="290"/>
      <c r="F625" s="290"/>
      <c r="G625" s="290"/>
      <c r="H625" s="291"/>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676</v>
      </c>
      <c r="B626" s="92"/>
      <c r="C626" s="280" t="s">
        <v>677</v>
      </c>
      <c r="D626" s="281"/>
      <c r="E626" s="281"/>
      <c r="F626" s="281"/>
      <c r="G626" s="281"/>
      <c r="H626" s="282"/>
      <c r="I626" s="103" t="s">
        <v>678</v>
      </c>
      <c r="J626" s="93" t="str">
        <f t="shared" si="115"/>
        <v>未確認</v>
      </c>
      <c r="K626" s="152" t="str">
        <f t="shared" si="114"/>
        <v>※</v>
      </c>
      <c r="L626" s="94">
        <v>0</v>
      </c>
      <c r="M626" s="259" t="s">
        <v>427</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0" t="s">
        <v>680</v>
      </c>
      <c r="D627" s="281"/>
      <c r="E627" s="281"/>
      <c r="F627" s="281"/>
      <c r="G627" s="281"/>
      <c r="H627" s="282"/>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682</v>
      </c>
      <c r="B628" s="96"/>
      <c r="C628" s="289" t="s">
        <v>683</v>
      </c>
      <c r="D628" s="290"/>
      <c r="E628" s="290"/>
      <c r="F628" s="290"/>
      <c r="G628" s="290"/>
      <c r="H628" s="291"/>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0" t="s">
        <v>686</v>
      </c>
      <c r="D629" s="281"/>
      <c r="E629" s="281"/>
      <c r="F629" s="281"/>
      <c r="G629" s="281"/>
      <c r="H629" s="282"/>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688</v>
      </c>
      <c r="B630" s="96"/>
      <c r="C630" s="289" t="s">
        <v>689</v>
      </c>
      <c r="D630" s="290"/>
      <c r="E630" s="290"/>
      <c r="F630" s="290"/>
      <c r="G630" s="290"/>
      <c r="H630" s="291"/>
      <c r="I630" s="98" t="s">
        <v>690</v>
      </c>
      <c r="J630" s="93" t="str">
        <f t="shared" si="115"/>
        <v>未確認</v>
      </c>
      <c r="K630" s="152" t="str">
        <f t="shared" si="114"/>
        <v>※</v>
      </c>
      <c r="L630" s="94" t="s">
        <v>427</v>
      </c>
      <c r="M630" s="259" t="s">
        <v>427</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89" t="s">
        <v>692</v>
      </c>
      <c r="D631" s="290"/>
      <c r="E631" s="290"/>
      <c r="F631" s="290"/>
      <c r="G631" s="290"/>
      <c r="H631" s="291"/>
      <c r="I631" s="98" t="s">
        <v>693</v>
      </c>
      <c r="J631" s="93" t="str">
        <f t="shared" si="115"/>
        <v>未確認</v>
      </c>
      <c r="K631" s="152" t="str">
        <f t="shared" si="114"/>
        <v>※</v>
      </c>
      <c r="L631" s="94" t="s">
        <v>427</v>
      </c>
      <c r="M631" s="259" t="s">
        <v>427</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695</v>
      </c>
      <c r="B639" s="92"/>
      <c r="C639" s="289" t="s">
        <v>696</v>
      </c>
      <c r="D639" s="290"/>
      <c r="E639" s="290"/>
      <c r="F639" s="290"/>
      <c r="G639" s="290"/>
      <c r="H639" s="291"/>
      <c r="I639" s="98" t="s">
        <v>697</v>
      </c>
      <c r="J639" s="93" t="str">
        <f>IF(SUM(L639:BS639)=0,IF(COUNTIF(L639:BS639,"未確認")&gt;0,"未確認",IF(COUNTIF(L639:BS639,"~*")&gt;0,"*",SUM(L639:BS639))),SUM(L639:BS639))</f>
        <v>未確認</v>
      </c>
      <c r="K639" s="152" t="str">
        <f ref="K639:K646" t="shared" si="120">IF(OR(COUNTIF(L639:BS639,"未確認")&gt;0,COUNTIF(L639:BS639,"*")&gt;0),"※","")</f>
        <v>※</v>
      </c>
      <c r="L639" s="94" t="s">
        <v>427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698</v>
      </c>
      <c r="B640" s="96"/>
      <c r="C640" s="289" t="s">
        <v>699</v>
      </c>
      <c r="D640" s="290"/>
      <c r="E640" s="290"/>
      <c r="F640" s="290"/>
      <c r="G640" s="290"/>
      <c r="H640" s="291"/>
      <c r="I640" s="98" t="s">
        <v>700</v>
      </c>
      <c r="J640" s="93" t="str">
        <f ref="J640:J646" t="shared" si="121">IF(SUM(L640:BS640)=0,IF(COUNTIF(L640:BS640,"未確認")&gt;0,"未確認",IF(COUNTIF(L640:BS640,"~*")&gt;0,"*",SUM(L640:BS640))),SUM(L640:BS640))</f>
        <v>未確認</v>
      </c>
      <c r="K640" s="152" t="str">
        <f t="shared" si="120"/>
        <v>※</v>
      </c>
      <c r="L640" s="94">
        <v>223</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701</v>
      </c>
      <c r="B641" s="96"/>
      <c r="C641" s="289" t="s">
        <v>702</v>
      </c>
      <c r="D641" s="290"/>
      <c r="E641" s="290"/>
      <c r="F641" s="290"/>
      <c r="G641" s="290"/>
      <c r="H641" s="291"/>
      <c r="I641" s="98" t="s">
        <v>703</v>
      </c>
      <c r="J641" s="93" t="str">
        <f t="shared" si="121"/>
        <v>未確認</v>
      </c>
      <c r="K641" s="152" t="str">
        <f t="shared" si="120"/>
        <v>※</v>
      </c>
      <c r="L641" s="94">
        <v>309</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704</v>
      </c>
      <c r="B642" s="96"/>
      <c r="C642" s="280" t="s">
        <v>705</v>
      </c>
      <c r="D642" s="281"/>
      <c r="E642" s="281"/>
      <c r="F642" s="281"/>
      <c r="G642" s="281"/>
      <c r="H642" s="282"/>
      <c r="I642" s="98" t="s">
        <v>706</v>
      </c>
      <c r="J642" s="93" t="str">
        <f t="shared" si="121"/>
        <v>未確認</v>
      </c>
      <c r="K642" s="152" t="str">
        <f t="shared" si="120"/>
        <v>※</v>
      </c>
      <c r="L642" s="94" t="s">
        <v>427</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89" t="s">
        <v>708</v>
      </c>
      <c r="D643" s="290"/>
      <c r="E643" s="290"/>
      <c r="F643" s="290"/>
      <c r="G643" s="290"/>
      <c r="H643" s="291"/>
      <c r="I643" s="98" t="s">
        <v>709</v>
      </c>
      <c r="J643" s="93" t="str">
        <f t="shared" si="121"/>
        <v>未確認</v>
      </c>
      <c r="K643" s="152" t="str">
        <f t="shared" si="120"/>
        <v>※</v>
      </c>
      <c r="L643" s="94" t="s">
        <v>427</v>
      </c>
      <c r="M643" s="259" t="s">
        <v>427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710</v>
      </c>
      <c r="B644" s="96"/>
      <c r="C644" s="289" t="s">
        <v>711</v>
      </c>
      <c r="D644" s="290"/>
      <c r="E644" s="290"/>
      <c r="F644" s="290"/>
      <c r="G644" s="290"/>
      <c r="H644" s="291"/>
      <c r="I644" s="98" t="s">
        <v>712</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713</v>
      </c>
      <c r="B645" s="96"/>
      <c r="C645" s="289" t="s">
        <v>714</v>
      </c>
      <c r="D645" s="290"/>
      <c r="E645" s="290"/>
      <c r="F645" s="290"/>
      <c r="G645" s="290"/>
      <c r="H645" s="291"/>
      <c r="I645" s="98" t="s">
        <v>715</v>
      </c>
      <c r="J645" s="93" t="str">
        <f t="shared" si="121"/>
        <v>未確認</v>
      </c>
      <c r="K645" s="152" t="str">
        <f t="shared" si="120"/>
        <v>※</v>
      </c>
      <c r="L645" s="94" t="s">
        <v>427</v>
      </c>
      <c r="M645" s="259" t="s">
        <v>427</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0" t="s">
        <v>717</v>
      </c>
      <c r="D646" s="281"/>
      <c r="E646" s="281"/>
      <c r="F646" s="281"/>
      <c r="G646" s="281"/>
      <c r="H646" s="282"/>
      <c r="I646" s="98" t="s">
        <v>718</v>
      </c>
      <c r="J646" s="93" t="str">
        <f t="shared" si="121"/>
        <v>未確認</v>
      </c>
      <c r="K646" s="152" t="str">
        <f t="shared" si="120"/>
        <v>※</v>
      </c>
      <c r="L646" s="94">
        <v>0</v>
      </c>
      <c r="M646" s="259" t="s">
        <v>427</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6" t="s">
        <v>721</v>
      </c>
      <c r="D654" s="297"/>
      <c r="E654" s="297"/>
      <c r="F654" s="297"/>
      <c r="G654" s="297"/>
      <c r="H654" s="298"/>
      <c r="I654" s="98" t="s">
        <v>722</v>
      </c>
      <c r="J654" s="93" t="str">
        <f>IF(SUM(L654:BS654)=0,IF(COUNTIF(L654:BS654,"未確認")&gt;0,"未確認",IF(COUNTIF(L654:BS654,"~*")&gt;0,"*",SUM(L654:BS654))),SUM(L654:BS654))</f>
        <v>未確認</v>
      </c>
      <c r="K654" s="152" t="str">
        <f ref="K654:K668" t="shared" si="126">IF(OR(COUNTIF(L654:BS654,"未確認")&gt;0,COUNTIF(L654:BS654,"*")&gt;0),"※","")</f>
        <v>※</v>
      </c>
      <c r="L654" s="94">
        <v>397</v>
      </c>
      <c r="M654" s="259">
        <v>506</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723</v>
      </c>
      <c r="B655" s="68"/>
      <c r="C655" s="139"/>
      <c r="D655" s="163"/>
      <c r="E655" s="289" t="s">
        <v>724</v>
      </c>
      <c r="F655" s="290"/>
      <c r="G655" s="290"/>
      <c r="H655" s="291"/>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726</v>
      </c>
      <c r="B656" s="68"/>
      <c r="C656" s="139"/>
      <c r="D656" s="163"/>
      <c r="E656" s="289" t="s">
        <v>727</v>
      </c>
      <c r="F656" s="290"/>
      <c r="G656" s="290"/>
      <c r="H656" s="291"/>
      <c r="I656" s="98" t="s">
        <v>728</v>
      </c>
      <c r="J656" s="93" t="str">
        <f t="shared" si="127"/>
        <v>未確認</v>
      </c>
      <c r="K656" s="152" t="str">
        <f t="shared" si="126"/>
        <v>※</v>
      </c>
      <c r="L656" s="94" t="s">
        <v>427</v>
      </c>
      <c r="M656" s="259">
        <v>197</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729</v>
      </c>
      <c r="B657" s="68"/>
      <c r="C657" s="221"/>
      <c r="D657" s="222"/>
      <c r="E657" s="289" t="s">
        <v>730</v>
      </c>
      <c r="F657" s="290"/>
      <c r="G657" s="290"/>
      <c r="H657" s="291"/>
      <c r="I657" s="98" t="s">
        <v>731</v>
      </c>
      <c r="J657" s="93" t="str">
        <f t="shared" si="127"/>
        <v>未確認</v>
      </c>
      <c r="K657" s="152" t="str">
        <f t="shared" si="126"/>
        <v>※</v>
      </c>
      <c r="L657" s="94">
        <v>186</v>
      </c>
      <c r="M657" s="259">
        <v>208</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89" t="s">
        <v>733</v>
      </c>
      <c r="F658" s="290"/>
      <c r="G658" s="290"/>
      <c r="H658" s="291"/>
      <c r="I658" s="98" t="s">
        <v>734</v>
      </c>
      <c r="J658" s="93" t="str">
        <f t="shared" si="127"/>
        <v>未確認</v>
      </c>
      <c r="K658" s="152" t="str">
        <f t="shared" si="126"/>
        <v>※</v>
      </c>
      <c r="L658" s="94" t="s">
        <v>427</v>
      </c>
      <c r="M658" s="259" t="s">
        <v>427</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735</v>
      </c>
      <c r="B659" s="68"/>
      <c r="C659" s="139"/>
      <c r="D659" s="163"/>
      <c r="E659" s="289" t="s">
        <v>736</v>
      </c>
      <c r="F659" s="290"/>
      <c r="G659" s="290"/>
      <c r="H659" s="291"/>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738</v>
      </c>
      <c r="B660" s="68"/>
      <c r="C660" s="139"/>
      <c r="D660" s="163"/>
      <c r="E660" s="289" t="s">
        <v>739</v>
      </c>
      <c r="F660" s="290"/>
      <c r="G660" s="290"/>
      <c r="H660" s="291"/>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741</v>
      </c>
      <c r="B661" s="68"/>
      <c r="C661" s="139"/>
      <c r="D661" s="163"/>
      <c r="E661" s="289" t="s">
        <v>742</v>
      </c>
      <c r="F661" s="290"/>
      <c r="G661" s="290"/>
      <c r="H661" s="291"/>
      <c r="I661" s="98" t="s">
        <v>743</v>
      </c>
      <c r="J661" s="93" t="str">
        <f t="shared" si="127"/>
        <v>未確認</v>
      </c>
      <c r="K661" s="152" t="str">
        <f t="shared" si="126"/>
        <v>※</v>
      </c>
      <c r="L661" s="94" t="s">
        <v>427</v>
      </c>
      <c r="M661" s="259" t="s">
        <v>427</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744</v>
      </c>
      <c r="B662" s="68"/>
      <c r="C662" s="141"/>
      <c r="D662" s="164"/>
      <c r="E662" s="289" t="s">
        <v>745</v>
      </c>
      <c r="F662" s="290"/>
      <c r="G662" s="290"/>
      <c r="H662" s="291"/>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747</v>
      </c>
      <c r="B663" s="68"/>
      <c r="C663" s="289" t="s">
        <v>748</v>
      </c>
      <c r="D663" s="290"/>
      <c r="E663" s="290"/>
      <c r="F663" s="290"/>
      <c r="G663" s="290"/>
      <c r="H663" s="291"/>
      <c r="I663" s="98" t="s">
        <v>749</v>
      </c>
      <c r="J663" s="93" t="str">
        <f t="shared" si="127"/>
        <v>未確認</v>
      </c>
      <c r="K663" s="152" t="str">
        <f t="shared" si="126"/>
        <v>※</v>
      </c>
      <c r="L663" s="94">
        <v>324</v>
      </c>
      <c r="M663" s="259" t="s">
        <v>427</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0" t="s">
        <v>751</v>
      </c>
      <c r="D664" s="281"/>
      <c r="E664" s="281"/>
      <c r="F664" s="281"/>
      <c r="G664" s="281"/>
      <c r="H664" s="282"/>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753</v>
      </c>
      <c r="B665" s="68"/>
      <c r="C665" s="289" t="s">
        <v>754</v>
      </c>
      <c r="D665" s="290"/>
      <c r="E665" s="290"/>
      <c r="F665" s="290"/>
      <c r="G665" s="290"/>
      <c r="H665" s="291"/>
      <c r="I665" s="98" t="s">
        <v>755</v>
      </c>
      <c r="J665" s="93" t="str">
        <f t="shared" si="127"/>
        <v>未確認</v>
      </c>
      <c r="K665" s="152" t="str">
        <f t="shared" si="126"/>
        <v>※</v>
      </c>
      <c r="L665" s="94">
        <v>281</v>
      </c>
      <c r="M665" s="259" t="s">
        <v>427</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756</v>
      </c>
      <c r="B666" s="68"/>
      <c r="C666" s="289" t="s">
        <v>757</v>
      </c>
      <c r="D666" s="290"/>
      <c r="E666" s="290"/>
      <c r="F666" s="290"/>
      <c r="G666" s="290"/>
      <c r="H666" s="291"/>
      <c r="I666" s="98" t="s">
        <v>758</v>
      </c>
      <c r="J666" s="93" t="str">
        <f t="shared" si="127"/>
        <v>未確認</v>
      </c>
      <c r="K666" s="152" t="str">
        <f t="shared" si="126"/>
        <v>※</v>
      </c>
      <c r="L666" s="94" t="s">
        <v>427</v>
      </c>
      <c r="M666" s="259" t="s">
        <v>427</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759</v>
      </c>
      <c r="B667" s="68"/>
      <c r="C667" s="280" t="s">
        <v>760</v>
      </c>
      <c r="D667" s="281"/>
      <c r="E667" s="281"/>
      <c r="F667" s="281"/>
      <c r="G667" s="281"/>
      <c r="H667" s="282"/>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89" t="s">
        <v>763</v>
      </c>
      <c r="D668" s="290"/>
      <c r="E668" s="290"/>
      <c r="F668" s="290"/>
      <c r="G668" s="290"/>
      <c r="H668" s="291"/>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765</v>
      </c>
      <c r="B675" s="68"/>
      <c r="C675" s="280" t="s">
        <v>766</v>
      </c>
      <c r="D675" s="281"/>
      <c r="E675" s="281"/>
      <c r="F675" s="281"/>
      <c r="G675" s="281"/>
      <c r="H675" s="282"/>
      <c r="I675" s="103" t="s">
        <v>767</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883</v>
      </c>
      <c r="M678" s="253">
        <v>109</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328</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t="s">
        <v>427</v>
      </c>
      <c r="M703" s="259" t="s">
        <v>427</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t="s">
        <v>427</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0</v>
      </c>
      <c r="M714" s="259" t="s">
        <v>427</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2022-04-25T15:51:00Z</dcterms:created>
  <dcterms:modified xsi:type="dcterms:W3CDTF">2022-04-25T15:51:00Z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