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<sst xmlns="http://schemas.openxmlformats.org/spreadsheetml/2006/main" count="842" uniqueCount="842">
  <si>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松原メイフラワー病院</t>
  </si>
  <si>
    <t>〒673-1462　加東市藤田944番地25</t>
  </si>
  <si>
    <t>病棟の建築時期と構造</t>
  </si>
  <si>
    <t>建物情報＼病棟名</t>
  </si>
  <si>
    <t>２階病棟</t>
  </si>
  <si>
    <t>３階病棟</t>
  </si>
  <si>
    <t>様式１病院病棟票(1)</t>
  </si>
  <si>
    <t>建築時期</t>
  </si>
  <si>
    <t>1999</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</si>
  <si>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</si>
  <si>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</si>
  <si>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</si>
  <si>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</si>
  <si>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</si>
  <si>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</si>
  <si>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</si>
  <si>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</si>
  <si>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</si>
  <si>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</si>
  <si>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</si>
  <si>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</si>
  <si>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</si>
  <si>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</si>
  <si>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</si>
  <si>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</si>
  <si>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</si>
  <si>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</si>
  <si>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</si>
  <si>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</si>
  <si>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</si>
  <si>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</si>
  <si>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</si>
  <si>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</si>
  <si>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</si>
  <si>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</si>
  <si>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</si>
  <si>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</si>
  <si>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</si>
  <si>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</si>
  <si>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</si>
  <si>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</si>
  <si>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</si>
  <si>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</si>
  <si>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</si>
  <si>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</si>
  <si>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</si>
  <si>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</si>
  <si>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</si>
  <si>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</si>
  <si>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</si>
  <si>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</si>
  <si>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</si>
  <si>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</si>
  <si>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</si>
  <si>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</si>
  <si>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</si>
  <si>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</si>
  <si>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</si>
  <si>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</si>
  <si>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</si>
  <si>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</si>
  <si>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</si>
  <si>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</si>
  <si>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</si>
  <si>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</si>
  <si>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</si>
  <si>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</si>
  <si>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</si>
  <si>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</si>
  <si>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</si>
  <si>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</si>
  <si>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</si>
  <si>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</si>
  <si>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</si>
  <si>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</si>
  <si>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</si>
  <si>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</si>
  <si>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</si>
  <si>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</si>
  <si>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</si>
  <si>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</si>
  <si>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</si>
  <si>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</si>
  <si>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</si>
  <si>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</si>
  <si>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</si>
  <si>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</si>
  <si>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</si>
  <si>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</si>
  <si>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</si>
  <si>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</si>
  <si>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</si>
  <si>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</si>
  <si>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</si>
  <si>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</si>
  <si>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</si>
  <si>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</si>
  <si>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</si>
  <si>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</si>
  <si>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</si>
  <si>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</si>
  <si>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</si>
  <si>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</si>
  <si>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</si>
  <si>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</si>
  <si>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リウマチ科</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</si>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</sst>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14</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50</v>
      </c>
      <c r="M104" s="209">
        <v>49</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38</v>
      </c>
      <c r="M106" s="166">
        <v>37</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50</v>
      </c>
      <c r="M107" s="166">
        <v>49</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35</v>
      </c>
      <c r="M128" s="211" t="s">
        <v>108</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111</v>
      </c>
      <c r="B136" s="1"/>
      <c r="C136" s="258" t="s">
        <v>112</v>
      </c>
      <c r="D136" s="259"/>
      <c r="E136" s="259"/>
      <c r="F136" s="259"/>
      <c r="G136" s="259"/>
      <c r="H136" s="260"/>
      <c r="I136" s="237" t="s">
        <v>113</v>
      </c>
      <c r="J136" s="72"/>
      <c r="K136" s="66"/>
      <c r="L136" s="67" t="s">
        <v>114</v>
      </c>
      <c r="M136" s="211" t="s">
        <v>114</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111</v>
      </c>
      <c r="B137" s="58"/>
      <c r="C137" s="191"/>
      <c r="D137" s="192"/>
      <c r="E137" s="251" t="s">
        <v>115</v>
      </c>
      <c r="F137" s="252"/>
      <c r="G137" s="252"/>
      <c r="H137" s="253"/>
      <c r="I137" s="237"/>
      <c r="J137" s="68"/>
      <c r="K137" s="69"/>
      <c r="L137" s="67">
        <v>50</v>
      </c>
      <c r="M137" s="211">
        <v>49</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116</v>
      </c>
      <c r="B138" s="58"/>
      <c r="C138" s="258" t="s">
        <v>117</v>
      </c>
      <c r="D138" s="259"/>
      <c r="E138" s="259"/>
      <c r="F138" s="259"/>
      <c r="G138" s="259"/>
      <c r="H138" s="260"/>
      <c r="I138" s="237"/>
      <c r="J138" s="68"/>
      <c r="K138" s="69"/>
      <c r="L138" s="67" t="s">
        <v>118</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116</v>
      </c>
      <c r="B139" s="58"/>
      <c r="C139" s="73"/>
      <c r="D139" s="74"/>
      <c r="E139" s="251" t="s">
        <v>115</v>
      </c>
      <c r="F139" s="252"/>
      <c r="G139" s="252"/>
      <c r="H139" s="253"/>
      <c r="I139" s="237"/>
      <c r="J139" s="68"/>
      <c r="K139" s="69"/>
      <c r="L139" s="67">
        <v>9</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119</v>
      </c>
      <c r="B140" s="58"/>
      <c r="C140" s="258" t="s">
        <v>117</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119</v>
      </c>
      <c r="B141" s="58"/>
      <c r="C141" s="75"/>
      <c r="D141" s="76"/>
      <c r="E141" s="251" t="s">
        <v>115</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120</v>
      </c>
      <c r="B142" s="58"/>
      <c r="C142" s="234" t="s">
        <v>121</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122</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123</v>
      </c>
      <c r="B150" s="1"/>
      <c r="C150" s="251" t="s">
        <v>122</v>
      </c>
      <c r="D150" s="252"/>
      <c r="E150" s="252"/>
      <c r="F150" s="252"/>
      <c r="G150" s="252"/>
      <c r="H150" s="253"/>
      <c r="I150" s="81" t="s">
        <v>124</v>
      </c>
      <c r="J150" s="228" t="s">
        <v>125</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126</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127</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128</v>
      </c>
      <c r="B158" s="1"/>
      <c r="C158" s="251" t="s">
        <v>129</v>
      </c>
      <c r="D158" s="252"/>
      <c r="E158" s="252"/>
      <c r="F158" s="252"/>
      <c r="G158" s="252"/>
      <c r="H158" s="253"/>
      <c r="I158" s="338" t="s">
        <v>130</v>
      </c>
      <c r="J158" s="167" t="s">
        <v>131</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132</v>
      </c>
      <c r="B159" s="1"/>
      <c r="C159" s="251" t="s">
        <v>133</v>
      </c>
      <c r="D159" s="252"/>
      <c r="E159" s="252"/>
      <c r="F159" s="252"/>
      <c r="G159" s="252"/>
      <c r="H159" s="253"/>
      <c r="I159" s="339"/>
      <c r="J159" s="167" t="s">
        <v>131</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134</v>
      </c>
      <c r="B160" s="1"/>
      <c r="C160" s="251" t="s">
        <v>135</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136</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137</v>
      </c>
      <c r="B168" s="1"/>
      <c r="C168" s="251" t="s">
        <v>138</v>
      </c>
      <c r="D168" s="252"/>
      <c r="E168" s="252"/>
      <c r="F168" s="252"/>
      <c r="G168" s="252"/>
      <c r="H168" s="253"/>
      <c r="I168" s="184" t="s">
        <v>139</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140</v>
      </c>
      <c r="B169" s="1"/>
      <c r="C169" s="251" t="s">
        <v>141</v>
      </c>
      <c r="D169" s="252"/>
      <c r="E169" s="252"/>
      <c r="F169" s="252"/>
      <c r="G169" s="252"/>
      <c r="H169" s="253"/>
      <c r="I169" s="82" t="s">
        <v>142</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143</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144</v>
      </c>
      <c r="B177" s="1"/>
      <c r="C177" s="251" t="s">
        <v>145</v>
      </c>
      <c r="D177" s="252"/>
      <c r="E177" s="252"/>
      <c r="F177" s="252"/>
      <c r="G177" s="252"/>
      <c r="H177" s="253"/>
      <c r="I177" s="85" t="s">
        <v>146</v>
      </c>
      <c r="J177" s="167" t="s">
        <v>147</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148</v>
      </c>
      <c r="D178" s="235"/>
      <c r="E178" s="235"/>
      <c r="F178" s="235"/>
      <c r="G178" s="235"/>
      <c r="H178" s="236"/>
      <c r="I178" s="85" t="s">
        <v>149</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150</v>
      </c>
      <c r="D179" s="235"/>
      <c r="E179" s="235"/>
      <c r="F179" s="235"/>
      <c r="G179" s="235"/>
      <c r="H179" s="236"/>
      <c r="I179" s="85" t="s">
        <v>151</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152</v>
      </c>
      <c r="B180" s="1"/>
      <c r="C180" s="251" t="s">
        <v>153</v>
      </c>
      <c r="D180" s="252"/>
      <c r="E180" s="252"/>
      <c r="F180" s="252"/>
      <c r="G180" s="252"/>
      <c r="H180" s="253"/>
      <c r="I180" s="85" t="s">
        <v>154</v>
      </c>
      <c r="J180" s="167" t="s">
        <v>155</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1.4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13</v>
      </c>
      <c r="M193" s="213">
        <v>10</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0.4</v>
      </c>
      <c r="M194" s="212">
        <v>1.9</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2</v>
      </c>
      <c r="M195" s="213">
        <v>3</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0.5</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8</v>
      </c>
      <c r="M197" s="213">
        <v>7</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0</v>
      </c>
      <c r="M198" s="212">
        <v>0.5</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191</v>
      </c>
      <c r="M219" s="369"/>
      <c r="N219" s="370"/>
      <c r="O219" s="5"/>
      <c r="P219" s="5"/>
      <c r="Q219" s="5"/>
      <c r="R219" s="5"/>
      <c r="S219" s="5"/>
      <c r="T219" s="5"/>
      <c r="U219" s="5"/>
      <c r="V219" s="5"/>
    </row>
    <row r="220" ht="20.25" customHeight="1">
      <c r="C220" s="25"/>
      <c r="I220" s="47" t="s">
        <v>75</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0</v>
      </c>
      <c r="M221" s="89">
        <v>5</v>
      </c>
      <c r="N221" s="89">
        <v>2</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1.3</v>
      </c>
      <c r="N222" s="90">
        <v>0</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0</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4</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0</v>
      </c>
      <c r="N226" s="90">
        <v>0</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0</v>
      </c>
      <c r="N229" s="89">
        <v>6</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0</v>
      </c>
      <c r="N231" s="89">
        <v>2</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0</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0</v>
      </c>
      <c r="N235" s="89">
        <v>4</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v>
      </c>
      <c r="N236" s="90">
        <v>0</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0</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0</v>
      </c>
      <c r="N239" s="89">
        <v>1</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155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210</v>
      </c>
      <c r="B249" s="99"/>
      <c r="C249" s="329" t="s">
        <v>211</v>
      </c>
      <c r="D249" s="329"/>
      <c r="E249" s="329"/>
      <c r="F249" s="294"/>
      <c r="G249" s="300" t="s">
        <v>161</v>
      </c>
      <c r="H249" s="185" t="s">
        <v>212</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210</v>
      </c>
      <c r="B250" s="99"/>
      <c r="C250" s="300"/>
      <c r="D250" s="300"/>
      <c r="E250" s="300"/>
      <c r="F250" s="301"/>
      <c r="G250" s="300"/>
      <c r="H250" s="185" t="s">
        <v>213</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214</v>
      </c>
      <c r="B251" s="99"/>
      <c r="C251" s="300"/>
      <c r="D251" s="300"/>
      <c r="E251" s="300"/>
      <c r="F251" s="301"/>
      <c r="G251" s="300" t="s">
        <v>215</v>
      </c>
      <c r="H251" s="185" t="s">
        <v>212</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214</v>
      </c>
      <c r="B252" s="99"/>
      <c r="C252" s="300"/>
      <c r="D252" s="300"/>
      <c r="E252" s="300"/>
      <c r="F252" s="301"/>
      <c r="G252" s="301"/>
      <c r="H252" s="185" t="s">
        <v>213</v>
      </c>
      <c r="I252" s="256"/>
      <c r="J252" s="173">
        <v>0.2</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216</v>
      </c>
      <c r="B253" s="99"/>
      <c r="C253" s="300"/>
      <c r="D253" s="300"/>
      <c r="E253" s="300"/>
      <c r="F253" s="301"/>
      <c r="G253" s="300" t="s">
        <v>217</v>
      </c>
      <c r="H253" s="185" t="s">
        <v>212</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216</v>
      </c>
      <c r="B254" s="99"/>
      <c r="C254" s="300"/>
      <c r="D254" s="300"/>
      <c r="E254" s="300"/>
      <c r="F254" s="301"/>
      <c r="G254" s="301"/>
      <c r="H254" s="185" t="s">
        <v>213</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218</v>
      </c>
      <c r="B255" s="99"/>
      <c r="C255" s="300"/>
      <c r="D255" s="300"/>
      <c r="E255" s="300"/>
      <c r="F255" s="301"/>
      <c r="G255" s="314" t="s">
        <v>219</v>
      </c>
      <c r="H255" s="185" t="s">
        <v>212</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218</v>
      </c>
      <c r="B256" s="99"/>
      <c r="C256" s="300"/>
      <c r="D256" s="300"/>
      <c r="E256" s="300"/>
      <c r="F256" s="301"/>
      <c r="G256" s="301"/>
      <c r="H256" s="185" t="s">
        <v>213</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220</v>
      </c>
      <c r="B257" s="99"/>
      <c r="C257" s="300"/>
      <c r="D257" s="300"/>
      <c r="E257" s="300"/>
      <c r="F257" s="301"/>
      <c r="G257" s="300" t="s">
        <v>221</v>
      </c>
      <c r="H257" s="185" t="s">
        <v>212</v>
      </c>
      <c r="I257" s="256"/>
      <c r="J257" s="172">
        <v>1</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220</v>
      </c>
      <c r="B258" s="99"/>
      <c r="C258" s="300"/>
      <c r="D258" s="300"/>
      <c r="E258" s="300"/>
      <c r="F258" s="301"/>
      <c r="G258" s="301"/>
      <c r="H258" s="185" t="s">
        <v>213</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222</v>
      </c>
      <c r="B259" s="99"/>
      <c r="C259" s="300"/>
      <c r="D259" s="300"/>
      <c r="E259" s="300"/>
      <c r="F259" s="301"/>
      <c r="G259" s="300" t="s">
        <v>194</v>
      </c>
      <c r="H259" s="185" t="s">
        <v>212</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222</v>
      </c>
      <c r="B260" s="99"/>
      <c r="C260" s="300"/>
      <c r="D260" s="300"/>
      <c r="E260" s="300"/>
      <c r="F260" s="301"/>
      <c r="G260" s="301"/>
      <c r="H260" s="185" t="s">
        <v>213</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223</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224</v>
      </c>
      <c r="B268" s="1"/>
      <c r="C268" s="258" t="s">
        <v>225</v>
      </c>
      <c r="D268" s="260"/>
      <c r="E268" s="324" t="s">
        <v>226</v>
      </c>
      <c r="F268" s="325"/>
      <c r="G268" s="251" t="s">
        <v>227</v>
      </c>
      <c r="H268" s="253"/>
      <c r="I268" s="255" t="s">
        <v>228</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229</v>
      </c>
      <c r="B269" s="99"/>
      <c r="C269" s="320"/>
      <c r="D269" s="321"/>
      <c r="E269" s="325"/>
      <c r="F269" s="325"/>
      <c r="G269" s="251" t="s">
        <v>230</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231</v>
      </c>
      <c r="B270" s="99"/>
      <c r="C270" s="320"/>
      <c r="D270" s="321"/>
      <c r="E270" s="325"/>
      <c r="F270" s="325"/>
      <c r="G270" s="251" t="s">
        <v>232</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233</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234</v>
      </c>
      <c r="B272" s="99"/>
      <c r="C272" s="258" t="s">
        <v>235</v>
      </c>
      <c r="D272" s="330"/>
      <c r="E272" s="251" t="s">
        <v>236</v>
      </c>
      <c r="F272" s="252"/>
      <c r="G272" s="252"/>
      <c r="H272" s="253"/>
      <c r="I272" s="255" t="s">
        <v>237</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238</v>
      </c>
      <c r="B273" s="99"/>
      <c r="C273" s="331"/>
      <c r="D273" s="332"/>
      <c r="E273" s="251" t="s">
        <v>239</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240</v>
      </c>
      <c r="B274" s="99"/>
      <c r="C274" s="333"/>
      <c r="D274" s="334"/>
      <c r="E274" s="251" t="s">
        <v>241</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242</v>
      </c>
      <c r="B275" s="99"/>
      <c r="C275" s="258" t="s">
        <v>194</v>
      </c>
      <c r="D275" s="330"/>
      <c r="E275" s="251" t="s">
        <v>243</v>
      </c>
      <c r="F275" s="252"/>
      <c r="G275" s="252"/>
      <c r="H275" s="253"/>
      <c r="I275" s="81" t="s">
        <v>244</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245</v>
      </c>
      <c r="B276" s="99"/>
      <c r="C276" s="331"/>
      <c r="D276" s="332"/>
      <c r="E276" s="251" t="s">
        <v>246</v>
      </c>
      <c r="F276" s="252"/>
      <c r="G276" s="252"/>
      <c r="H276" s="253"/>
      <c r="I276" s="238" t="s">
        <v>247</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248</v>
      </c>
      <c r="B277" s="99"/>
      <c r="C277" s="331"/>
      <c r="D277" s="332"/>
      <c r="E277" s="251" t="s">
        <v>249</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250</v>
      </c>
      <c r="B278" s="99"/>
      <c r="C278" s="331"/>
      <c r="D278" s="332"/>
      <c r="E278" s="251" t="s">
        <v>251</v>
      </c>
      <c r="F278" s="252"/>
      <c r="G278" s="252"/>
      <c r="H278" s="253"/>
      <c r="I278" s="81" t="s">
        <v>252</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253</v>
      </c>
      <c r="B279" s="99"/>
      <c r="C279" s="331"/>
      <c r="D279" s="332"/>
      <c r="E279" s="251" t="s">
        <v>254</v>
      </c>
      <c r="F279" s="252"/>
      <c r="G279" s="252"/>
      <c r="H279" s="253"/>
      <c r="I279" s="81" t="s">
        <v>255</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256</v>
      </c>
      <c r="B280" s="99"/>
      <c r="C280" s="331"/>
      <c r="D280" s="332"/>
      <c r="E280" s="251" t="s">
        <v>257</v>
      </c>
      <c r="F280" s="252"/>
      <c r="G280" s="252"/>
      <c r="H280" s="253"/>
      <c r="I280" s="81" t="s">
        <v>258</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259</v>
      </c>
      <c r="B281" s="99"/>
      <c r="C281" s="331"/>
      <c r="D281" s="332"/>
      <c r="E281" s="251" t="s">
        <v>260</v>
      </c>
      <c r="F281" s="252"/>
      <c r="G281" s="252"/>
      <c r="H281" s="253"/>
      <c r="I281" s="81" t="s">
        <v>261</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262</v>
      </c>
      <c r="B282" s="99"/>
      <c r="C282" s="331"/>
      <c r="D282" s="332"/>
      <c r="E282" s="251" t="s">
        <v>263</v>
      </c>
      <c r="F282" s="252"/>
      <c r="G282" s="252"/>
      <c r="H282" s="253"/>
      <c r="I282" s="81" t="s">
        <v>264</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265</v>
      </c>
      <c r="B283" s="99"/>
      <c r="C283" s="331"/>
      <c r="D283" s="332"/>
      <c r="E283" s="251" t="s">
        <v>266</v>
      </c>
      <c r="F283" s="252"/>
      <c r="G283" s="252"/>
      <c r="H283" s="253"/>
      <c r="I283" s="81" t="s">
        <v>267</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268</v>
      </c>
      <c r="B284" s="99"/>
      <c r="C284" s="333"/>
      <c r="D284" s="334"/>
      <c r="E284" s="251" t="s">
        <v>269</v>
      </c>
      <c r="F284" s="252"/>
      <c r="G284" s="252"/>
      <c r="H284" s="253"/>
      <c r="I284" s="81" t="s">
        <v>270</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271</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271</v>
      </c>
      <c r="D293" s="246"/>
      <c r="E293" s="246"/>
      <c r="F293" s="246"/>
      <c r="G293" s="246"/>
      <c r="H293" s="247"/>
      <c r="I293" s="237" t="s">
        <v>272</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273</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274</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275</v>
      </c>
      <c r="C311" s="111"/>
      <c r="D311" s="111"/>
      <c r="E311" s="41"/>
      <c r="F311" s="41"/>
      <c r="G311" s="41"/>
      <c r="H311" s="42"/>
      <c r="I311" s="42"/>
      <c r="J311" s="44"/>
      <c r="K311" s="43"/>
      <c r="L311" s="112"/>
      <c r="M311" s="112"/>
      <c r="N311" s="112"/>
      <c r="O311" s="112"/>
      <c r="P311" s="112"/>
      <c r="Q311" s="112"/>
    </row>
    <row r="312" s="2" customFormat="1">
      <c r="A312" s="153"/>
      <c r="B312" s="30" t="s">
        <v>276</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127</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277</v>
      </c>
      <c r="B316" s="58"/>
      <c r="C316" s="309" t="s">
        <v>278</v>
      </c>
      <c r="D316" s="258" t="s">
        <v>279</v>
      </c>
      <c r="E316" s="259"/>
      <c r="F316" s="259"/>
      <c r="G316" s="259"/>
      <c r="H316" s="260"/>
      <c r="I316" s="238" t="s">
        <v>280</v>
      </c>
      <c r="J316" s="86">
        <f ref="J316:J321" t="shared" si="46">IF(SUM(L316:BS316)=0,IF(COUNTIF(L316:BS316,"未確認")&gt;0,"未確認",IF(COUNTIF(L316:BS316,"~*")&gt;0,"*",SUM(L316:BS316))),SUM(L316:BS316))</f>
        <v>0</v>
      </c>
      <c r="K316" s="57" t="str">
        <f ref="K316:K321" t="shared" si="47">IF(OR(COUNTIF(L316:BS316,"未確認")&gt;0,COUNTIF(L316:BS316,"~*")&gt;0),"※","")</f>
      </c>
      <c r="L316" s="89">
        <v>363</v>
      </c>
      <c r="M316" s="213">
        <v>1038</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281</v>
      </c>
      <c r="B317" s="58"/>
      <c r="C317" s="310"/>
      <c r="D317" s="311"/>
      <c r="E317" s="251" t="s">
        <v>282</v>
      </c>
      <c r="F317" s="252"/>
      <c r="G317" s="252"/>
      <c r="H317" s="253"/>
      <c r="I317" s="239"/>
      <c r="J317" s="86">
        <f t="shared" si="46"/>
        <v>0</v>
      </c>
      <c r="K317" s="57" t="str">
        <f t="shared" si="47"/>
      </c>
      <c r="L317" s="89">
        <v>241</v>
      </c>
      <c r="M317" s="213">
        <v>877</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283</v>
      </c>
      <c r="B318" s="58"/>
      <c r="C318" s="310"/>
      <c r="D318" s="312"/>
      <c r="E318" s="251" t="s">
        <v>284</v>
      </c>
      <c r="F318" s="252"/>
      <c r="G318" s="252"/>
      <c r="H318" s="253"/>
      <c r="I318" s="239"/>
      <c r="J318" s="86">
        <f t="shared" si="46"/>
        <v>0</v>
      </c>
      <c r="K318" s="57" t="str">
        <f t="shared" si="47"/>
      </c>
      <c r="L318" s="89">
        <v>118</v>
      </c>
      <c r="M318" s="213">
        <v>151</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285</v>
      </c>
      <c r="B319" s="58"/>
      <c r="C319" s="310"/>
      <c r="D319" s="313"/>
      <c r="E319" s="251" t="s">
        <v>286</v>
      </c>
      <c r="F319" s="252"/>
      <c r="G319" s="252"/>
      <c r="H319" s="253"/>
      <c r="I319" s="239"/>
      <c r="J319" s="86">
        <f t="shared" si="46"/>
        <v>0</v>
      </c>
      <c r="K319" s="57" t="str">
        <f t="shared" si="47"/>
      </c>
      <c r="L319" s="89">
        <v>4</v>
      </c>
      <c r="M319" s="213">
        <v>10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287</v>
      </c>
      <c r="B320" s="1"/>
      <c r="C320" s="310"/>
      <c r="D320" s="251" t="s">
        <v>288</v>
      </c>
      <c r="E320" s="252"/>
      <c r="F320" s="252"/>
      <c r="G320" s="252"/>
      <c r="H320" s="253"/>
      <c r="I320" s="239"/>
      <c r="J320" s="86">
        <f t="shared" si="46"/>
        <v>0</v>
      </c>
      <c r="K320" s="57" t="str">
        <f t="shared" si="47"/>
      </c>
      <c r="L320" s="89">
        <v>10596</v>
      </c>
      <c r="M320" s="213">
        <v>10184</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289</v>
      </c>
      <c r="B321" s="1"/>
      <c r="C321" s="310"/>
      <c r="D321" s="251" t="s">
        <v>290</v>
      </c>
      <c r="E321" s="252"/>
      <c r="F321" s="252"/>
      <c r="G321" s="252"/>
      <c r="H321" s="253"/>
      <c r="I321" s="240"/>
      <c r="J321" s="86">
        <f t="shared" si="46"/>
        <v>0</v>
      </c>
      <c r="K321" s="57" t="str">
        <f t="shared" si="47"/>
      </c>
      <c r="L321" s="89">
        <v>371</v>
      </c>
      <c r="M321" s="213">
        <v>1051</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291</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292</v>
      </c>
      <c r="B329" s="1"/>
      <c r="C329" s="309" t="s">
        <v>278</v>
      </c>
      <c r="D329" s="251" t="s">
        <v>279</v>
      </c>
      <c r="E329" s="252"/>
      <c r="F329" s="252"/>
      <c r="G329" s="252"/>
      <c r="H329" s="253"/>
      <c r="I329" s="238" t="s">
        <v>293</v>
      </c>
      <c r="J329" s="86">
        <f>IF(SUM(L329:BS329)=0,IF(COUNTIF(L329:BS329,"未確認")&gt;0,"未確認",IF(COUNTIF(L329:BS329,"~*")&gt;0,"*",SUM(L329:BS329))),SUM(L329:BS329))</f>
        <v>0</v>
      </c>
      <c r="K329" s="57" t="str">
        <f>IF(OR(COUNTIF(L329:BS329,"未確認")&gt;0,COUNTIF(L329:BS329,"~*")&gt;0),"※","")</f>
      </c>
      <c r="L329" s="89">
        <v>363</v>
      </c>
      <c r="M329" s="213">
        <v>1038</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294</v>
      </c>
      <c r="B330" s="1"/>
      <c r="C330" s="309"/>
      <c r="D330" s="326" t="s">
        <v>295</v>
      </c>
      <c r="E330" s="322" t="s">
        <v>296</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7</v>
      </c>
      <c r="M330" s="213">
        <v>4</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297</v>
      </c>
      <c r="B331" s="1"/>
      <c r="C331" s="309"/>
      <c r="D331" s="309"/>
      <c r="E331" s="251" t="s">
        <v>298</v>
      </c>
      <c r="F331" s="252"/>
      <c r="G331" s="252"/>
      <c r="H331" s="253"/>
      <c r="I331" s="298"/>
      <c r="J331" s="86">
        <f t="shared" si="50"/>
        <v>0</v>
      </c>
      <c r="K331" s="57" t="str">
        <f t="shared" si="51"/>
      </c>
      <c r="L331" s="89">
        <v>333</v>
      </c>
      <c r="M331" s="213">
        <v>980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299</v>
      </c>
      <c r="B332" s="1"/>
      <c r="C332" s="309"/>
      <c r="D332" s="309"/>
      <c r="E332" s="251" t="s">
        <v>300</v>
      </c>
      <c r="F332" s="252"/>
      <c r="G332" s="252"/>
      <c r="H332" s="253"/>
      <c r="I332" s="298"/>
      <c r="J332" s="86">
        <f t="shared" si="50"/>
        <v>0</v>
      </c>
      <c r="K332" s="57" t="str">
        <f t="shared" si="51"/>
      </c>
      <c r="L332" s="89">
        <v>17</v>
      </c>
      <c r="M332" s="213">
        <v>28</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301</v>
      </c>
      <c r="B333" s="1"/>
      <c r="C333" s="309"/>
      <c r="D333" s="309"/>
      <c r="E333" s="234" t="s">
        <v>302</v>
      </c>
      <c r="F333" s="235"/>
      <c r="G333" s="235"/>
      <c r="H333" s="236"/>
      <c r="I333" s="298"/>
      <c r="J333" s="86">
        <f t="shared" si="50"/>
        <v>0</v>
      </c>
      <c r="K333" s="57" t="str">
        <f t="shared" si="51"/>
      </c>
      <c r="L333" s="89">
        <v>6</v>
      </c>
      <c r="M333" s="213">
        <v>24</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303</v>
      </c>
      <c r="B334" s="1"/>
      <c r="C334" s="309"/>
      <c r="D334" s="309"/>
      <c r="E334" s="234" t="s">
        <v>304</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305</v>
      </c>
      <c r="B335" s="1"/>
      <c r="C335" s="309"/>
      <c r="D335" s="309"/>
      <c r="E335" s="251" t="s">
        <v>306</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307</v>
      </c>
      <c r="B336" s="1"/>
      <c r="C336" s="309"/>
      <c r="D336" s="327"/>
      <c r="E336" s="258" t="s">
        <v>194</v>
      </c>
      <c r="F336" s="259"/>
      <c r="G336" s="259"/>
      <c r="H336" s="260"/>
      <c r="I336" s="298"/>
      <c r="J336" s="86">
        <f t="shared" si="50"/>
        <v>0</v>
      </c>
      <c r="K336" s="57" t="str">
        <f t="shared" si="51"/>
      </c>
      <c r="L336" s="89">
        <v>0</v>
      </c>
      <c r="M336" s="213">
        <v>2</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308</v>
      </c>
      <c r="B337" s="1"/>
      <c r="C337" s="309"/>
      <c r="D337" s="251" t="s">
        <v>290</v>
      </c>
      <c r="E337" s="252"/>
      <c r="F337" s="252"/>
      <c r="G337" s="252"/>
      <c r="H337" s="253"/>
      <c r="I337" s="298"/>
      <c r="J337" s="86">
        <f t="shared" si="50"/>
        <v>0</v>
      </c>
      <c r="K337" s="57" t="str">
        <f t="shared" si="51"/>
      </c>
      <c r="L337" s="89">
        <v>371</v>
      </c>
      <c r="M337" s="213">
        <v>1051</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309</v>
      </c>
      <c r="B338" s="1"/>
      <c r="C338" s="309"/>
      <c r="D338" s="326" t="s">
        <v>310</v>
      </c>
      <c r="E338" s="322" t="s">
        <v>311</v>
      </c>
      <c r="F338" s="328"/>
      <c r="G338" s="328"/>
      <c r="H338" s="323"/>
      <c r="I338" s="298"/>
      <c r="J338" s="86">
        <f t="shared" si="50"/>
        <v>0</v>
      </c>
      <c r="K338" s="57" t="str">
        <f t="shared" si="51"/>
      </c>
      <c r="L338" s="89">
        <v>4</v>
      </c>
      <c r="M338" s="213">
        <v>7</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312</v>
      </c>
      <c r="B339" s="1"/>
      <c r="C339" s="309"/>
      <c r="D339" s="309"/>
      <c r="E339" s="251" t="s">
        <v>313</v>
      </c>
      <c r="F339" s="252"/>
      <c r="G339" s="252"/>
      <c r="H339" s="253"/>
      <c r="I339" s="298"/>
      <c r="J339" s="86">
        <f t="shared" si="50"/>
        <v>0</v>
      </c>
      <c r="K339" s="57" t="str">
        <f t="shared" si="51"/>
      </c>
      <c r="L339" s="89">
        <v>332</v>
      </c>
      <c r="M339" s="213">
        <v>974</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314</v>
      </c>
      <c r="B340" s="1"/>
      <c r="C340" s="309"/>
      <c r="D340" s="309"/>
      <c r="E340" s="251" t="s">
        <v>315</v>
      </c>
      <c r="F340" s="252"/>
      <c r="G340" s="252"/>
      <c r="H340" s="253"/>
      <c r="I340" s="298"/>
      <c r="J340" s="86">
        <f t="shared" si="50"/>
        <v>0</v>
      </c>
      <c r="K340" s="57" t="str">
        <f t="shared" si="51"/>
      </c>
      <c r="L340" s="89">
        <v>18</v>
      </c>
      <c r="M340" s="213">
        <v>24</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316</v>
      </c>
      <c r="B341" s="1"/>
      <c r="C341" s="309"/>
      <c r="D341" s="309"/>
      <c r="E341" s="251" t="s">
        <v>317</v>
      </c>
      <c r="F341" s="252"/>
      <c r="G341" s="252"/>
      <c r="H341" s="253"/>
      <c r="I341" s="298"/>
      <c r="J341" s="86">
        <f t="shared" si="50"/>
        <v>0</v>
      </c>
      <c r="K341" s="57" t="str">
        <f t="shared" si="51"/>
      </c>
      <c r="L341" s="89">
        <v>8</v>
      </c>
      <c r="M341" s="213">
        <v>14</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318</v>
      </c>
      <c r="B342" s="1"/>
      <c r="C342" s="309"/>
      <c r="D342" s="309"/>
      <c r="E342" s="251" t="s">
        <v>319</v>
      </c>
      <c r="F342" s="252"/>
      <c r="G342" s="252"/>
      <c r="H342" s="253"/>
      <c r="I342" s="298"/>
      <c r="J342" s="86">
        <f t="shared" si="50"/>
        <v>0</v>
      </c>
      <c r="K342" s="57" t="str">
        <f t="shared" si="51"/>
      </c>
      <c r="L342" s="89">
        <v>7</v>
      </c>
      <c r="M342" s="213">
        <v>11</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320</v>
      </c>
      <c r="B343" s="1"/>
      <c r="C343" s="309"/>
      <c r="D343" s="309"/>
      <c r="E343" s="234" t="s">
        <v>321</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322</v>
      </c>
      <c r="B344" s="1"/>
      <c r="C344" s="309"/>
      <c r="D344" s="309"/>
      <c r="E344" s="251" t="s">
        <v>323</v>
      </c>
      <c r="F344" s="252"/>
      <c r="G344" s="252"/>
      <c r="H344" s="253"/>
      <c r="I344" s="298"/>
      <c r="J344" s="86">
        <f t="shared" si="50"/>
        <v>0</v>
      </c>
      <c r="K344" s="57" t="str">
        <f t="shared" si="51"/>
      </c>
      <c r="L344" s="89">
        <v>1</v>
      </c>
      <c r="M344" s="213">
        <v>3</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324</v>
      </c>
      <c r="B345" s="1"/>
      <c r="C345" s="309"/>
      <c r="D345" s="309"/>
      <c r="E345" s="251" t="s">
        <v>325</v>
      </c>
      <c r="F345" s="252"/>
      <c r="G345" s="252"/>
      <c r="H345" s="253"/>
      <c r="I345" s="298"/>
      <c r="J345" s="86">
        <f t="shared" si="50"/>
        <v>0</v>
      </c>
      <c r="K345" s="57" t="str">
        <f t="shared" si="51"/>
      </c>
      <c r="L345" s="89">
        <v>1</v>
      </c>
      <c r="M345" s="213">
        <v>15</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326</v>
      </c>
      <c r="B346" s="1"/>
      <c r="C346" s="309"/>
      <c r="D346" s="309"/>
      <c r="E346" s="251" t="s">
        <v>194</v>
      </c>
      <c r="F346" s="252"/>
      <c r="G346" s="252"/>
      <c r="H346" s="253"/>
      <c r="I346" s="299"/>
      <c r="J346" s="86">
        <f t="shared" si="50"/>
        <v>0</v>
      </c>
      <c r="K346" s="57" t="str">
        <f t="shared" si="51"/>
      </c>
      <c r="L346" s="89">
        <v>0</v>
      </c>
      <c r="M346" s="213">
        <v>3</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327</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127</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328</v>
      </c>
      <c r="B354" s="1"/>
      <c r="C354" s="258" t="s">
        <v>329</v>
      </c>
      <c r="D354" s="259"/>
      <c r="E354" s="259"/>
      <c r="F354" s="259"/>
      <c r="G354" s="259"/>
      <c r="H354" s="260"/>
      <c r="I354" s="238" t="s">
        <v>330</v>
      </c>
      <c r="J354" s="121">
        <f>IF(SUM(L354:BS354)=0,IF(COUNTIF(L354:BS354,"未確認")&gt;0,"未確認",IF(COUNTIF(L354:BS354,"~*")&gt;0,"*",SUM(L354:BS354))),SUM(L354:BS354))</f>
        <v>0</v>
      </c>
      <c r="K354" s="122" t="str">
        <f>IF(OR(COUNTIF(L354:BS354,"未確認")&gt;0,COUNTIF(L354:BS354,"~*")&gt;0),"※","")</f>
      </c>
      <c r="L354" s="89">
        <v>367</v>
      </c>
      <c r="M354" s="213">
        <v>1044</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331</v>
      </c>
      <c r="B355" s="1"/>
      <c r="C355" s="117"/>
      <c r="D355" s="118"/>
      <c r="E355" s="306" t="s">
        <v>332</v>
      </c>
      <c r="F355" s="307"/>
      <c r="G355" s="307"/>
      <c r="H355" s="308"/>
      <c r="I355" s="298"/>
      <c r="J355" s="121">
        <f>IF(SUM(L355:BS355)=0,IF(COUNTIF(L355:BS355,"未確認")&gt;0,"未確認",IF(COUNTIF(L355:BS355,"~*")&gt;0,"*",SUM(L355:BS355))),SUM(L355:BS355))</f>
        <v>0</v>
      </c>
      <c r="K355" s="122" t="str">
        <f>IF(OR(COUNTIF(L355:BS355,"未確認")&gt;0,COUNTIF(L355:BS355,"~*")&gt;0),"※","")</f>
      </c>
      <c r="L355" s="89">
        <v>352</v>
      </c>
      <c r="M355" s="213">
        <v>1037</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333</v>
      </c>
      <c r="B356" s="1"/>
      <c r="C356" s="117"/>
      <c r="D356" s="118"/>
      <c r="E356" s="306" t="s">
        <v>334</v>
      </c>
      <c r="F356" s="307"/>
      <c r="G356" s="307"/>
      <c r="H356" s="308"/>
      <c r="I356" s="298"/>
      <c r="J356" s="121">
        <f>IF(SUM(L356:BS356)=0,IF(COUNTIF(L356:BS356,"未確認")&gt;0,"未確認",IF(COUNTIF(L356:BS356,"~*")&gt;0,"*",SUM(L356:BS356))),SUM(L356:BS356))</f>
        <v>0</v>
      </c>
      <c r="K356" s="122" t="str">
        <f>IF(OR(COUNTIF(L356:BS356,"未確認")&gt;0,COUNTIF(L356:BS356,"~*")&gt;0),"※","")</f>
      </c>
      <c r="L356" s="89">
        <v>5</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335</v>
      </c>
      <c r="B357" s="1"/>
      <c r="C357" s="117"/>
      <c r="D357" s="118"/>
      <c r="E357" s="306" t="s">
        <v>336</v>
      </c>
      <c r="F357" s="307"/>
      <c r="G357" s="307"/>
      <c r="H357" s="308"/>
      <c r="I357" s="298"/>
      <c r="J357" s="121">
        <f>IF(SUM(L357:BS357)=0,IF(COUNTIF(L357:BS357,"未確認")&gt;0,"未確認",IF(COUNTIF(L357:BS357,"~*")&gt;0,"*",SUM(L357:BS357))),SUM(L357:BS357))</f>
        <v>0</v>
      </c>
      <c r="K357" s="122" t="str">
        <f>IF(OR(COUNTIF(L357:BS357,"未確認")&gt;0,COUNTIF(L357:BS357,"~*")&gt;0),"※","")</f>
      </c>
      <c r="L357" s="89">
        <v>5</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337</v>
      </c>
      <c r="B358" s="1"/>
      <c r="C358" s="119"/>
      <c r="D358" s="120"/>
      <c r="E358" s="306" t="s">
        <v>338</v>
      </c>
      <c r="F358" s="307"/>
      <c r="G358" s="307"/>
      <c r="H358" s="308"/>
      <c r="I358" s="299"/>
      <c r="J358" s="121">
        <f>IF(SUM(L358:BS358)=0,IF(COUNTIF(L358:BS358,"未確認")&gt;0,"未確認",IF(COUNTIF(L358:BS358,"~*")&gt;0,"*",SUM(L358:BS358))),SUM(L358:BS358))</f>
        <v>0</v>
      </c>
      <c r="K358" s="122" t="str">
        <f>IF(OR(COUNTIF(L358:BS358,"未確認")&gt;0,COUNTIF(L358:BS358,"~*")&gt;0),"※","")</f>
      </c>
      <c r="L358" s="89">
        <v>5</v>
      </c>
      <c r="M358" s="213">
        <v>7</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339</v>
      </c>
      <c r="C362" s="13"/>
      <c r="D362" s="13"/>
      <c r="E362" s="13"/>
      <c r="F362" s="13"/>
      <c r="G362" s="13"/>
      <c r="H362" s="8"/>
      <c r="I362" s="8"/>
      <c r="J362" s="6"/>
      <c r="K362" s="5"/>
      <c r="L362" s="5"/>
      <c r="M362" s="5"/>
      <c r="N362" s="5"/>
      <c r="O362" s="5"/>
      <c r="P362" s="5"/>
      <c r="Q362" s="5"/>
    </row>
    <row r="363" s="2" customFormat="1">
      <c r="A363" s="153"/>
      <c r="B363" s="1" t="s">
        <v>340</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341</v>
      </c>
      <c r="B367" s="1"/>
      <c r="C367" s="303" t="s">
        <v>342</v>
      </c>
      <c r="D367" s="304"/>
      <c r="E367" s="304"/>
      <c r="F367" s="304"/>
      <c r="G367" s="304"/>
      <c r="H367" s="305"/>
      <c r="I367" s="238" t="s">
        <v>343</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344</v>
      </c>
      <c r="B368" s="1"/>
      <c r="C368" s="117"/>
      <c r="D368" s="125"/>
      <c r="E368" s="251" t="s">
        <v>345</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346</v>
      </c>
      <c r="B369" s="1"/>
      <c r="C369" s="119"/>
      <c r="D369" s="126"/>
      <c r="E369" s="251" t="s">
        <v>347</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348</v>
      </c>
      <c r="B370" s="1"/>
      <c r="C370" s="295" t="s">
        <v>349</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350</v>
      </c>
      <c r="B371" s="1"/>
      <c r="C371" s="117"/>
      <c r="D371" s="125"/>
      <c r="E371" s="251" t="s">
        <v>351</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352</v>
      </c>
      <c r="B372" s="1"/>
      <c r="C372" s="119"/>
      <c r="D372" s="126"/>
      <c r="E372" s="251" t="s">
        <v>353</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274</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354</v>
      </c>
      <c r="C387" s="128"/>
      <c r="D387" s="41"/>
      <c r="E387" s="41"/>
      <c r="F387" s="41"/>
      <c r="G387" s="41"/>
      <c r="H387" s="42"/>
      <c r="I387" s="42"/>
      <c r="J387" s="44"/>
      <c r="K387" s="43"/>
      <c r="L387" s="112"/>
      <c r="M387" s="112"/>
      <c r="N387" s="112"/>
      <c r="O387" s="112"/>
      <c r="P387" s="112"/>
      <c r="Q387" s="112"/>
    </row>
    <row r="388" s="2" customFormat="1">
      <c r="A388" s="153"/>
      <c r="B388" s="12" t="s">
        <v>355</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356</v>
      </c>
      <c r="M390" s="210" t="s">
        <v>357</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114</v>
      </c>
      <c r="D395" s="235"/>
      <c r="E395" s="235"/>
      <c r="F395" s="235"/>
      <c r="G395" s="235"/>
      <c r="H395" s="236"/>
      <c r="I395" s="288"/>
      <c r="J395" s="169" t="str">
        <f t="shared" si="59"/>
        <v>未確認</v>
      </c>
      <c r="K395" s="170" t="str">
        <f t="shared" si="60"/>
        <v>※</v>
      </c>
      <c r="L395" s="79">
        <v>639</v>
      </c>
      <c r="M395" s="217">
        <v>1252</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370</v>
      </c>
      <c r="D404" s="235"/>
      <c r="E404" s="235"/>
      <c r="F404" s="235"/>
      <c r="G404" s="235"/>
      <c r="H404" s="236"/>
      <c r="I404" s="288"/>
      <c r="J404" s="169" t="str">
        <f t="shared" si="59"/>
        <v>未確認</v>
      </c>
      <c r="K404" s="170" t="str">
        <f t="shared" si="60"/>
        <v>※</v>
      </c>
      <c r="L404" s="79">
        <v>0</v>
      </c>
      <c r="M404" s="217">
        <v>0</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417</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118</v>
      </c>
      <c r="D452" s="235"/>
      <c r="E452" s="235"/>
      <c r="F452" s="235"/>
      <c r="G452" s="235"/>
      <c r="H452" s="236"/>
      <c r="I452" s="288"/>
      <c r="J452" s="169" t="str">
        <f t="shared" si="61"/>
        <v>未確認</v>
      </c>
      <c r="K452" s="170" t="str">
        <f t="shared" si="62"/>
        <v>※</v>
      </c>
      <c r="L452" s="79">
        <v>15</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418</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419</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420</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422</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423</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424</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425</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426</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427</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428</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429</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430</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431</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432</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t="s">
        <v>437</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t="s">
        <v>437</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t="s">
        <v>437</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v>0</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t="s">
        <v>437</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t="s">
        <v>437</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t="s">
        <v>437</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t="s">
        <v>437</v>
      </c>
      <c r="M512" s="217" t="s">
        <v>437</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592</v>
      </c>
      <c r="M570" s="227" t="s">
        <v>592</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593</v>
      </c>
      <c r="D571" s="246"/>
      <c r="E571" s="246"/>
      <c r="F571" s="246"/>
      <c r="G571" s="246"/>
      <c r="H571" s="247"/>
      <c r="I571" s="238" t="s">
        <v>594</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595</v>
      </c>
      <c r="B572" s="1"/>
      <c r="C572" s="134"/>
      <c r="D572" s="285" t="s">
        <v>596</v>
      </c>
      <c r="E572" s="286"/>
      <c r="F572" s="286"/>
      <c r="G572" s="286"/>
      <c r="H572" s="287"/>
      <c r="I572" s="239"/>
      <c r="J572" s="241"/>
      <c r="K572" s="242"/>
      <c r="L572" s="135">
        <v>24.1</v>
      </c>
      <c r="M572" s="218">
        <v>26.9</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597</v>
      </c>
      <c r="B573" s="1"/>
      <c r="C573" s="134"/>
      <c r="D573" s="285" t="s">
        <v>598</v>
      </c>
      <c r="E573" s="286"/>
      <c r="F573" s="286"/>
      <c r="G573" s="286"/>
      <c r="H573" s="287"/>
      <c r="I573" s="239"/>
      <c r="J573" s="241"/>
      <c r="K573" s="242"/>
      <c r="L573" s="135">
        <v>5</v>
      </c>
      <c r="M573" s="218">
        <v>17.2</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599</v>
      </c>
      <c r="B574" s="1"/>
      <c r="C574" s="134"/>
      <c r="D574" s="285" t="s">
        <v>600</v>
      </c>
      <c r="E574" s="286"/>
      <c r="F574" s="286"/>
      <c r="G574" s="286"/>
      <c r="H574" s="287"/>
      <c r="I574" s="239"/>
      <c r="J574" s="241"/>
      <c r="K574" s="242"/>
      <c r="L574" s="135">
        <v>2.3</v>
      </c>
      <c r="M574" s="218">
        <v>1.7</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601</v>
      </c>
      <c r="B575" s="1"/>
      <c r="C575" s="134"/>
      <c r="D575" s="285" t="s">
        <v>602</v>
      </c>
      <c r="E575" s="286"/>
      <c r="F575" s="286"/>
      <c r="G575" s="286"/>
      <c r="H575" s="287"/>
      <c r="I575" s="239"/>
      <c r="J575" s="241"/>
      <c r="K575" s="242"/>
      <c r="L575" s="135">
        <v>4.2</v>
      </c>
      <c r="M575" s="218">
        <v>10.7</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603</v>
      </c>
      <c r="B576" s="1"/>
      <c r="C576" s="134"/>
      <c r="D576" s="285" t="s">
        <v>604</v>
      </c>
      <c r="E576" s="286"/>
      <c r="F576" s="286"/>
      <c r="G576" s="286"/>
      <c r="H576" s="287"/>
      <c r="I576" s="239"/>
      <c r="J576" s="241"/>
      <c r="K576" s="242"/>
      <c r="L576" s="135">
        <v>12.7</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605</v>
      </c>
      <c r="B577" s="1"/>
      <c r="C577" s="183"/>
      <c r="D577" s="285" t="s">
        <v>606</v>
      </c>
      <c r="E577" s="286"/>
      <c r="F577" s="286"/>
      <c r="G577" s="286"/>
      <c r="H577" s="287"/>
      <c r="I577" s="239"/>
      <c r="J577" s="241"/>
      <c r="K577" s="242"/>
      <c r="L577" s="135">
        <v>14.2</v>
      </c>
      <c r="M577" s="218">
        <v>11.6</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607</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608</v>
      </c>
      <c r="B579" s="1"/>
      <c r="C579" s="134"/>
      <c r="D579" s="285" t="s">
        <v>596</v>
      </c>
      <c r="E579" s="286"/>
      <c r="F579" s="286"/>
      <c r="G579" s="286"/>
      <c r="H579" s="287"/>
      <c r="I579" s="239"/>
      <c r="J579" s="241"/>
      <c r="K579" s="242"/>
      <c r="L579" s="135">
        <v>14.2</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609</v>
      </c>
      <c r="B580" s="1"/>
      <c r="C580" s="134"/>
      <c r="D580" s="285" t="s">
        <v>598</v>
      </c>
      <c r="E580" s="286"/>
      <c r="F580" s="286"/>
      <c r="G580" s="286"/>
      <c r="H580" s="287"/>
      <c r="I580" s="239"/>
      <c r="J580" s="241"/>
      <c r="K580" s="242"/>
      <c r="L580" s="135">
        <v>3.2</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610</v>
      </c>
      <c r="B581" s="1"/>
      <c r="C581" s="134"/>
      <c r="D581" s="285" t="s">
        <v>600</v>
      </c>
      <c r="E581" s="286"/>
      <c r="F581" s="286"/>
      <c r="G581" s="286"/>
      <c r="H581" s="287"/>
      <c r="I581" s="239"/>
      <c r="J581" s="241"/>
      <c r="K581" s="242"/>
      <c r="L581" s="135">
        <v>2.4</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611</v>
      </c>
      <c r="B582" s="1"/>
      <c r="C582" s="134"/>
      <c r="D582" s="285" t="s">
        <v>602</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612</v>
      </c>
      <c r="B583" s="1"/>
      <c r="C583" s="134"/>
      <c r="D583" s="285" t="s">
        <v>604</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613</v>
      </c>
      <c r="B584" s="1"/>
      <c r="C584" s="134"/>
      <c r="D584" s="285" t="s">
        <v>606</v>
      </c>
      <c r="E584" s="286"/>
      <c r="F584" s="286"/>
      <c r="G584" s="286"/>
      <c r="H584" s="287"/>
      <c r="I584" s="239"/>
      <c r="J584" s="241"/>
      <c r="K584" s="242"/>
      <c r="L584" s="135">
        <v>2.4</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614</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615</v>
      </c>
      <c r="B586" s="1"/>
      <c r="C586" s="134"/>
      <c r="D586" s="285" t="s">
        <v>596</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616</v>
      </c>
      <c r="B587" s="1"/>
      <c r="C587" s="134"/>
      <c r="D587" s="285" t="s">
        <v>598</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617</v>
      </c>
      <c r="B588" s="1"/>
      <c r="C588" s="134"/>
      <c r="D588" s="285" t="s">
        <v>600</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618</v>
      </c>
      <c r="B589" s="1"/>
      <c r="C589" s="134"/>
      <c r="D589" s="285" t="s">
        <v>602</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619</v>
      </c>
      <c r="B590" s="1"/>
      <c r="C590" s="134"/>
      <c r="D590" s="285" t="s">
        <v>604</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620</v>
      </c>
      <c r="B591" s="1"/>
      <c r="C591" s="206"/>
      <c r="D591" s="285" t="s">
        <v>606</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621</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622</v>
      </c>
      <c r="C599" s="251" t="s">
        <v>623</v>
      </c>
      <c r="D599" s="252"/>
      <c r="E599" s="252"/>
      <c r="F599" s="252"/>
      <c r="G599" s="252"/>
      <c r="H599" s="253"/>
      <c r="I599" s="82" t="s">
        <v>624</v>
      </c>
      <c r="J599" s="78" t="str">
        <f>IF(SUM(L599:BS599)=0,IF(COUNTIF(L599:BS599,"未確認")&gt;0,"未確認",IF(COUNTIF(L599:BS599,"~*")&gt;0,"*",SUM(L599:BS599))),SUM(L599:BS599))</f>
        <v>未確認</v>
      </c>
      <c r="K599" s="129" t="str">
        <f>IF(OR(COUNTIF(L599:BS599,"未確認")&gt;0,COUNTIF(L599:BS599,"*")&gt;0),"※","")</f>
        <v>※</v>
      </c>
      <c r="L599" s="79" t="s">
        <v>437</v>
      </c>
      <c r="M599" s="217" t="s">
        <v>437</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625</v>
      </c>
      <c r="B600" s="58"/>
      <c r="C600" s="251" t="s">
        <v>626</v>
      </c>
      <c r="D600" s="252"/>
      <c r="E600" s="252"/>
      <c r="F600" s="252"/>
      <c r="G600" s="252"/>
      <c r="H600" s="253"/>
      <c r="I600" s="82" t="s">
        <v>627</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628</v>
      </c>
      <c r="B601" s="58"/>
      <c r="C601" s="251" t="s">
        <v>629</v>
      </c>
      <c r="D601" s="252"/>
      <c r="E601" s="252"/>
      <c r="F601" s="252"/>
      <c r="G601" s="252"/>
      <c r="H601" s="253"/>
      <c r="I601" s="82" t="s">
        <v>630</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631</v>
      </c>
      <c r="B602" s="58"/>
      <c r="C602" s="251" t="s">
        <v>632</v>
      </c>
      <c r="D602" s="252"/>
      <c r="E602" s="252"/>
      <c r="F602" s="252"/>
      <c r="G602" s="252"/>
      <c r="H602" s="253"/>
      <c r="I602" s="190" t="s">
        <v>633</v>
      </c>
      <c r="J602" s="78" t="str">
        <f>IF(SUM(L602:BS602)=0,IF(COUNTIF(L602:BS602,"未確認")&gt;0,"未確認",IF(COUNTIF(L602:BS602,"~*")&gt;0,"*",SUM(L602:BS602))),SUM(L602:BS602))</f>
        <v>未確認</v>
      </c>
      <c r="K602" s="129" t="str">
        <f>IF(OR(COUNTIF(L602:BS602,"未確認")&gt;0,COUNTIF(L602:BS602,"*")&gt;0),"※","")</f>
        <v>※</v>
      </c>
      <c r="L602" s="79" t="s">
        <v>437</v>
      </c>
      <c r="M602" s="217" t="s">
        <v>437</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634</v>
      </c>
      <c r="B603" s="58"/>
      <c r="C603" s="251" t="s">
        <v>635</v>
      </c>
      <c r="D603" s="252"/>
      <c r="E603" s="252"/>
      <c r="F603" s="252"/>
      <c r="G603" s="252"/>
      <c r="H603" s="253"/>
      <c r="I603" s="82" t="s">
        <v>636</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637</v>
      </c>
      <c r="B604" s="58"/>
      <c r="C604" s="245" t="s">
        <v>638</v>
      </c>
      <c r="D604" s="246"/>
      <c r="E604" s="246"/>
      <c r="F604" s="246"/>
      <c r="G604" s="246"/>
      <c r="H604" s="247"/>
      <c r="I604" s="255" t="s">
        <v>639</v>
      </c>
      <c r="J604" s="86" t="s">
        <v>437</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640</v>
      </c>
      <c r="B605" s="58"/>
      <c r="C605" s="188"/>
      <c r="D605" s="189"/>
      <c r="E605" s="234" t="s">
        <v>641</v>
      </c>
      <c r="F605" s="235"/>
      <c r="G605" s="235"/>
      <c r="H605" s="236"/>
      <c r="I605" s="257"/>
      <c r="J605" s="86" t="s">
        <v>437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642</v>
      </c>
      <c r="B606" s="58"/>
      <c r="C606" s="245" t="s">
        <v>643</v>
      </c>
      <c r="D606" s="246"/>
      <c r="E606" s="246"/>
      <c r="F606" s="246"/>
      <c r="G606" s="246"/>
      <c r="H606" s="247"/>
      <c r="I606" s="238" t="s">
        <v>644</v>
      </c>
      <c r="J606" s="86" t="s">
        <v>437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645</v>
      </c>
      <c r="B607" s="58"/>
      <c r="C607" s="188"/>
      <c r="D607" s="189"/>
      <c r="E607" s="234" t="s">
        <v>641</v>
      </c>
      <c r="F607" s="235"/>
      <c r="G607" s="235"/>
      <c r="H607" s="236"/>
      <c r="I607" s="244"/>
      <c r="J607" s="86" t="s">
        <v>437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646</v>
      </c>
      <c r="B608" s="58"/>
      <c r="C608" s="234" t="s">
        <v>647</v>
      </c>
      <c r="D608" s="235"/>
      <c r="E608" s="235"/>
      <c r="F608" s="235"/>
      <c r="G608" s="235"/>
      <c r="H608" s="236"/>
      <c r="I608" s="81" t="s">
        <v>648</v>
      </c>
      <c r="J608" s="78" t="s">
        <v>437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649</v>
      </c>
      <c r="B609" s="58"/>
      <c r="C609" s="251" t="s">
        <v>650</v>
      </c>
      <c r="D609" s="252"/>
      <c r="E609" s="252"/>
      <c r="F609" s="252"/>
      <c r="G609" s="252"/>
      <c r="H609" s="253"/>
      <c r="I609" s="81" t="s">
        <v>651</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652</v>
      </c>
      <c r="B610" s="58"/>
      <c r="C610" s="251" t="s">
        <v>653</v>
      </c>
      <c r="D610" s="252"/>
      <c r="E610" s="252"/>
      <c r="F610" s="252"/>
      <c r="G610" s="252"/>
      <c r="H610" s="253"/>
      <c r="I610" s="81" t="s">
        <v>654</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655</v>
      </c>
      <c r="B611" s="58"/>
      <c r="C611" s="251" t="s">
        <v>656</v>
      </c>
      <c r="D611" s="252"/>
      <c r="E611" s="252"/>
      <c r="F611" s="252"/>
      <c r="G611" s="252"/>
      <c r="H611" s="253"/>
      <c r="I611" s="81" t="s">
        <v>657</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658</v>
      </c>
      <c r="B612" s="58"/>
      <c r="C612" s="251" t="s">
        <v>659</v>
      </c>
      <c r="D612" s="252"/>
      <c r="E612" s="252"/>
      <c r="F612" s="252"/>
      <c r="G612" s="252"/>
      <c r="H612" s="253"/>
      <c r="I612" s="81" t="s">
        <v>660</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661</v>
      </c>
      <c r="B613" s="58"/>
      <c r="C613" s="251" t="s">
        <v>662</v>
      </c>
      <c r="D613" s="252"/>
      <c r="E613" s="252"/>
      <c r="F613" s="252"/>
      <c r="G613" s="252"/>
      <c r="H613" s="253"/>
      <c r="I613" s="137" t="s">
        <v>663</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664</v>
      </c>
      <c r="B614" s="58"/>
      <c r="C614" s="251" t="s">
        <v>665</v>
      </c>
      <c r="D614" s="252"/>
      <c r="E614" s="252"/>
      <c r="F614" s="252"/>
      <c r="G614" s="252"/>
      <c r="H614" s="253"/>
      <c r="I614" s="81" t="s">
        <v>666</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667</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668</v>
      </c>
      <c r="C622" s="234" t="s">
        <v>669</v>
      </c>
      <c r="D622" s="235"/>
      <c r="E622" s="235"/>
      <c r="F622" s="235"/>
      <c r="G622" s="235"/>
      <c r="H622" s="236"/>
      <c r="I622" s="280" t="s">
        <v>670</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671</v>
      </c>
      <c r="C623" s="234" t="s">
        <v>672</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437</v>
      </c>
      <c r="M623" s="217" t="s">
        <v>437</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673</v>
      </c>
      <c r="C624" s="234" t="s">
        <v>674</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675</v>
      </c>
      <c r="C625" s="234" t="s">
        <v>676</v>
      </c>
      <c r="D625" s="235"/>
      <c r="E625" s="235"/>
      <c r="F625" s="235"/>
      <c r="G625" s="235"/>
      <c r="H625" s="236"/>
      <c r="I625" s="283" t="s">
        <v>677</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678</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679</v>
      </c>
      <c r="C627" s="251" t="s">
        <v>680</v>
      </c>
      <c r="D627" s="252"/>
      <c r="E627" s="252"/>
      <c r="F627" s="252"/>
      <c r="G627" s="252"/>
      <c r="H627" s="253"/>
      <c r="I627" s="81" t="s">
        <v>681</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682</v>
      </c>
      <c r="C628" s="234" t="s">
        <v>683</v>
      </c>
      <c r="D628" s="235"/>
      <c r="E628" s="235"/>
      <c r="F628" s="235"/>
      <c r="G628" s="235"/>
      <c r="H628" s="236"/>
      <c r="I628" s="85" t="s">
        <v>684</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685</v>
      </c>
      <c r="B629" s="1"/>
      <c r="C629" s="234" t="s">
        <v>686</v>
      </c>
      <c r="D629" s="235"/>
      <c r="E629" s="235"/>
      <c r="F629" s="235"/>
      <c r="G629" s="235"/>
      <c r="H629" s="236"/>
      <c r="I629" s="85" t="s">
        <v>687</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688</v>
      </c>
      <c r="B630" s="1"/>
      <c r="C630" s="251" t="s">
        <v>689</v>
      </c>
      <c r="D630" s="252"/>
      <c r="E630" s="252"/>
      <c r="F630" s="252"/>
      <c r="G630" s="252"/>
      <c r="H630" s="253"/>
      <c r="I630" s="81" t="s">
        <v>690</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691</v>
      </c>
      <c r="B631" s="1"/>
      <c r="C631" s="234" t="s">
        <v>692</v>
      </c>
      <c r="D631" s="235"/>
      <c r="E631" s="235"/>
      <c r="F631" s="235"/>
      <c r="G631" s="235"/>
      <c r="H631" s="236"/>
      <c r="I631" s="81" t="s">
        <v>693</v>
      </c>
      <c r="J631" s="78" t="str">
        <f t="shared" si="115"/>
        <v>未確認</v>
      </c>
      <c r="K631" s="129" t="str">
        <f t="shared" si="114"/>
        <v>※</v>
      </c>
      <c r="L631" s="79" t="s">
        <v>437</v>
      </c>
      <c r="M631" s="217" t="s">
        <v>437</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694</v>
      </c>
      <c r="B632" s="1"/>
      <c r="C632" s="251" t="s">
        <v>695</v>
      </c>
      <c r="D632" s="252"/>
      <c r="E632" s="252"/>
      <c r="F632" s="252"/>
      <c r="G632" s="252"/>
      <c r="H632" s="253"/>
      <c r="I632" s="81" t="s">
        <v>696</v>
      </c>
      <c r="J632" s="78" t="str">
        <f t="shared" si="115"/>
        <v>未確認</v>
      </c>
      <c r="K632" s="129" t="str">
        <f t="shared" si="114"/>
        <v>※</v>
      </c>
      <c r="L632" s="79" t="s">
        <v>437</v>
      </c>
      <c r="M632" s="217" t="s">
        <v>437</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697</v>
      </c>
      <c r="B633" s="1"/>
      <c r="C633" s="251" t="s">
        <v>698</v>
      </c>
      <c r="D633" s="252"/>
      <c r="E633" s="252"/>
      <c r="F633" s="252"/>
      <c r="G633" s="252"/>
      <c r="H633" s="253"/>
      <c r="I633" s="81" t="s">
        <v>699</v>
      </c>
      <c r="J633" s="78" t="str">
        <f t="shared" si="115"/>
        <v>未確認</v>
      </c>
      <c r="K633" s="129" t="str">
        <f t="shared" si="114"/>
        <v>※</v>
      </c>
      <c r="L633" s="79" t="s">
        <v>437</v>
      </c>
      <c r="M633" s="217" t="s">
        <v>437</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700</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701</v>
      </c>
      <c r="C641" s="251" t="s">
        <v>702</v>
      </c>
      <c r="D641" s="252"/>
      <c r="E641" s="252"/>
      <c r="F641" s="252"/>
      <c r="G641" s="252"/>
      <c r="H641" s="253"/>
      <c r="I641" s="81" t="s">
        <v>703</v>
      </c>
      <c r="J641" s="78" t="str">
        <f>IF(SUM(L641:BS641)=0,IF(COUNTIF(L641:BS641,"未確認")&gt;0,"未確認",IF(COUNTIF(L641:BS641,"~*")&gt;0,"*",SUM(L641:BS641))),SUM(L641:BS641))</f>
        <v>未確認</v>
      </c>
      <c r="K641" s="129" t="str">
        <f ref="K641:K648" t="shared" si="120">IF(OR(COUNTIF(L641:BS641,"未確認")&gt;0,COUNTIF(L641:BS641,"*")&gt;0),"※","")</f>
        <v>※</v>
      </c>
      <c r="L641" s="79">
        <v>0</v>
      </c>
      <c r="M641" s="217" t="s">
        <v>437</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704</v>
      </c>
      <c r="B642" s="1"/>
      <c r="C642" s="251" t="s">
        <v>705</v>
      </c>
      <c r="D642" s="252"/>
      <c r="E642" s="252"/>
      <c r="F642" s="252"/>
      <c r="G642" s="252"/>
      <c r="H642" s="253"/>
      <c r="I642" s="81" t="s">
        <v>706</v>
      </c>
      <c r="J642" s="78" t="str">
        <f ref="J642:J648" t="shared" si="121">IF(SUM(L642:BS642)=0,IF(COUNTIF(L642:BS642,"未確認")&gt;0,"未確認",IF(COUNTIF(L642:BS642,"~*")&gt;0,"*",SUM(L642:BS642))),SUM(L642:BS642))</f>
        <v>未確認</v>
      </c>
      <c r="K642" s="129" t="str">
        <f t="shared" si="120"/>
        <v>※</v>
      </c>
      <c r="L642" s="79" t="s">
        <v>437</v>
      </c>
      <c r="M642" s="217" t="s">
        <v>437</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707</v>
      </c>
      <c r="B643" s="1"/>
      <c r="C643" s="251" t="s">
        <v>708</v>
      </c>
      <c r="D643" s="252"/>
      <c r="E643" s="252"/>
      <c r="F643" s="252"/>
      <c r="G643" s="252"/>
      <c r="H643" s="253"/>
      <c r="I643" s="81" t="s">
        <v>709</v>
      </c>
      <c r="J643" s="78" t="str">
        <f t="shared" si="121"/>
        <v>未確認</v>
      </c>
      <c r="K643" s="129" t="str">
        <f t="shared" si="120"/>
        <v>※</v>
      </c>
      <c r="L643" s="79" t="s">
        <v>437</v>
      </c>
      <c r="M643" s="217" t="s">
        <v>437</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710</v>
      </c>
      <c r="B644" s="1"/>
      <c r="C644" s="234" t="s">
        <v>711</v>
      </c>
      <c r="D644" s="235"/>
      <c r="E644" s="235"/>
      <c r="F644" s="235"/>
      <c r="G644" s="235"/>
      <c r="H644" s="236"/>
      <c r="I644" s="81" t="s">
        <v>712</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713</v>
      </c>
      <c r="B645" s="1"/>
      <c r="C645" s="251" t="s">
        <v>714</v>
      </c>
      <c r="D645" s="252"/>
      <c r="E645" s="252"/>
      <c r="F645" s="252"/>
      <c r="G645" s="252"/>
      <c r="H645" s="253"/>
      <c r="I645" s="81" t="s">
        <v>715</v>
      </c>
      <c r="J645" s="78" t="str">
        <f t="shared" si="121"/>
        <v>未確認</v>
      </c>
      <c r="K645" s="129" t="str">
        <f t="shared" si="120"/>
        <v>※</v>
      </c>
      <c r="L645" s="79" t="s">
        <v>437</v>
      </c>
      <c r="M645" s="217" t="s">
        <v>437</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716</v>
      </c>
      <c r="B646" s="1"/>
      <c r="C646" s="251" t="s">
        <v>717</v>
      </c>
      <c r="D646" s="252"/>
      <c r="E646" s="252"/>
      <c r="F646" s="252"/>
      <c r="G646" s="252"/>
      <c r="H646" s="253"/>
      <c r="I646" s="81" t="s">
        <v>718</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719</v>
      </c>
      <c r="B647" s="1"/>
      <c r="C647" s="251" t="s">
        <v>720</v>
      </c>
      <c r="D647" s="252"/>
      <c r="E647" s="252"/>
      <c r="F647" s="252"/>
      <c r="G647" s="252"/>
      <c r="H647" s="253"/>
      <c r="I647" s="81" t="s">
        <v>721</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722</v>
      </c>
      <c r="B648" s="1"/>
      <c r="C648" s="234" t="s">
        <v>723</v>
      </c>
      <c r="D648" s="235"/>
      <c r="E648" s="235"/>
      <c r="F648" s="235"/>
      <c r="G648" s="235"/>
      <c r="H648" s="236"/>
      <c r="I648" s="81" t="s">
        <v>724</v>
      </c>
      <c r="J648" s="78" t="str">
        <f t="shared" si="121"/>
        <v>未確認</v>
      </c>
      <c r="K648" s="129" t="str">
        <f t="shared" si="120"/>
        <v>※</v>
      </c>
      <c r="L648" s="79">
        <v>0</v>
      </c>
      <c r="M648" s="217" t="s">
        <v>437</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725</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726</v>
      </c>
      <c r="C656" s="258" t="s">
        <v>727</v>
      </c>
      <c r="D656" s="259"/>
      <c r="E656" s="259"/>
      <c r="F656" s="259"/>
      <c r="G656" s="259"/>
      <c r="H656" s="260"/>
      <c r="I656" s="81" t="s">
        <v>728</v>
      </c>
      <c r="J656" s="78" t="str">
        <f>IF(SUM(L656:BS656)=0,IF(COUNTIF(L656:BS656,"未確認")&gt;0,"未確認",IF(COUNTIF(L656:BS656,"~*")&gt;0,"*",SUM(L656:BS656))),SUM(L656:BS656))</f>
        <v>未確認</v>
      </c>
      <c r="K656" s="129" t="str">
        <f ref="K656:K670" t="shared" si="126">IF(OR(COUNTIF(L656:BS656,"未確認")&gt;0,COUNTIF(L656:BS656,"*")&gt;0),"※","")</f>
        <v>※</v>
      </c>
      <c r="L656" s="79">
        <v>519</v>
      </c>
      <c r="M656" s="217">
        <v>379</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729</v>
      </c>
      <c r="B657" s="58"/>
      <c r="C657" s="117"/>
      <c r="D657" s="118"/>
      <c r="E657" s="251" t="s">
        <v>730</v>
      </c>
      <c r="F657" s="252"/>
      <c r="G657" s="252"/>
      <c r="H657" s="253"/>
      <c r="I657" s="81" t="s">
        <v>731</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732</v>
      </c>
      <c r="B658" s="58"/>
      <c r="C658" s="117"/>
      <c r="D658" s="118"/>
      <c r="E658" s="251" t="s">
        <v>733</v>
      </c>
      <c r="F658" s="252"/>
      <c r="G658" s="252"/>
      <c r="H658" s="253"/>
      <c r="I658" s="81" t="s">
        <v>734</v>
      </c>
      <c r="J658" s="78" t="str">
        <f t="shared" si="127"/>
        <v>未確認</v>
      </c>
      <c r="K658" s="129" t="str">
        <f t="shared" si="126"/>
        <v>※</v>
      </c>
      <c r="L658" s="79" t="s">
        <v>437</v>
      </c>
      <c r="M658" s="217" t="s">
        <v>437</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735</v>
      </c>
      <c r="B659" s="58"/>
      <c r="C659" s="191"/>
      <c r="D659" s="192"/>
      <c r="E659" s="251" t="s">
        <v>736</v>
      </c>
      <c r="F659" s="252"/>
      <c r="G659" s="252"/>
      <c r="H659" s="253"/>
      <c r="I659" s="81" t="s">
        <v>737</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738</v>
      </c>
      <c r="B660" s="58"/>
      <c r="C660" s="191"/>
      <c r="D660" s="192"/>
      <c r="E660" s="251" t="s">
        <v>739</v>
      </c>
      <c r="F660" s="252"/>
      <c r="G660" s="252"/>
      <c r="H660" s="253"/>
      <c r="I660" s="81" t="s">
        <v>740</v>
      </c>
      <c r="J660" s="78" t="str">
        <f t="shared" si="127"/>
        <v>未確認</v>
      </c>
      <c r="K660" s="129" t="str">
        <f t="shared" si="126"/>
        <v>※</v>
      </c>
      <c r="L660" s="79">
        <v>518</v>
      </c>
      <c r="M660" s="217">
        <v>374</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741</v>
      </c>
      <c r="B661" s="58"/>
      <c r="C661" s="117"/>
      <c r="D661" s="118"/>
      <c r="E661" s="251" t="s">
        <v>742</v>
      </c>
      <c r="F661" s="252"/>
      <c r="G661" s="252"/>
      <c r="H661" s="253"/>
      <c r="I661" s="81" t="s">
        <v>743</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744</v>
      </c>
      <c r="B662" s="58"/>
      <c r="C662" s="117"/>
      <c r="D662" s="118"/>
      <c r="E662" s="251" t="s">
        <v>745</v>
      </c>
      <c r="F662" s="252"/>
      <c r="G662" s="252"/>
      <c r="H662" s="253"/>
      <c r="I662" s="81" t="s">
        <v>746</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747</v>
      </c>
      <c r="B663" s="58"/>
      <c r="C663" s="117"/>
      <c r="D663" s="118"/>
      <c r="E663" s="251" t="s">
        <v>748</v>
      </c>
      <c r="F663" s="252"/>
      <c r="G663" s="252"/>
      <c r="H663" s="253"/>
      <c r="I663" s="81" t="s">
        <v>749</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750</v>
      </c>
      <c r="B664" s="58"/>
      <c r="C664" s="119"/>
      <c r="D664" s="120"/>
      <c r="E664" s="251" t="s">
        <v>751</v>
      </c>
      <c r="F664" s="252"/>
      <c r="G664" s="252"/>
      <c r="H664" s="253"/>
      <c r="I664" s="81" t="s">
        <v>752</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753</v>
      </c>
      <c r="B665" s="58"/>
      <c r="C665" s="251" t="s">
        <v>754</v>
      </c>
      <c r="D665" s="252"/>
      <c r="E665" s="252"/>
      <c r="F665" s="252"/>
      <c r="G665" s="252"/>
      <c r="H665" s="253"/>
      <c r="I665" s="81" t="s">
        <v>755</v>
      </c>
      <c r="J665" s="78" t="str">
        <f t="shared" si="127"/>
        <v>未確認</v>
      </c>
      <c r="K665" s="129" t="str">
        <f t="shared" si="126"/>
        <v>※</v>
      </c>
      <c r="L665" s="79">
        <v>317</v>
      </c>
      <c r="M665" s="217">
        <v>73</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756</v>
      </c>
      <c r="B666" s="58"/>
      <c r="C666" s="234" t="s">
        <v>757</v>
      </c>
      <c r="D666" s="235"/>
      <c r="E666" s="235"/>
      <c r="F666" s="235"/>
      <c r="G666" s="235"/>
      <c r="H666" s="236"/>
      <c r="I666" s="85" t="s">
        <v>758</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759</v>
      </c>
      <c r="B667" s="58"/>
      <c r="C667" s="251" t="s">
        <v>760</v>
      </c>
      <c r="D667" s="252"/>
      <c r="E667" s="252"/>
      <c r="F667" s="252"/>
      <c r="G667" s="252"/>
      <c r="H667" s="253"/>
      <c r="I667" s="81" t="s">
        <v>761</v>
      </c>
      <c r="J667" s="78" t="str">
        <f t="shared" si="127"/>
        <v>未確認</v>
      </c>
      <c r="K667" s="129" t="str">
        <f t="shared" si="126"/>
        <v>※</v>
      </c>
      <c r="L667" s="79">
        <v>240</v>
      </c>
      <c r="M667" s="217">
        <v>45</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762</v>
      </c>
      <c r="B668" s="58"/>
      <c r="C668" s="251" t="s">
        <v>763</v>
      </c>
      <c r="D668" s="252"/>
      <c r="E668" s="252"/>
      <c r="F668" s="252"/>
      <c r="G668" s="252"/>
      <c r="H668" s="253"/>
      <c r="I668" s="81" t="s">
        <v>764</v>
      </c>
      <c r="J668" s="78" t="str">
        <f t="shared" si="127"/>
        <v>未確認</v>
      </c>
      <c r="K668" s="129" t="str">
        <f t="shared" si="126"/>
        <v>※</v>
      </c>
      <c r="L668" s="79">
        <v>0</v>
      </c>
      <c r="M668" s="217">
        <v>11</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765</v>
      </c>
      <c r="B669" s="58"/>
      <c r="C669" s="234" t="s">
        <v>766</v>
      </c>
      <c r="D669" s="235"/>
      <c r="E669" s="235"/>
      <c r="F669" s="235"/>
      <c r="G669" s="235"/>
      <c r="H669" s="236"/>
      <c r="I669" s="81" t="s">
        <v>767</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768</v>
      </c>
      <c r="B670" s="58"/>
      <c r="C670" s="251" t="s">
        <v>769</v>
      </c>
      <c r="D670" s="252"/>
      <c r="E670" s="252"/>
      <c r="F670" s="252"/>
      <c r="G670" s="252"/>
      <c r="H670" s="253"/>
      <c r="I670" s="81" t="s">
        <v>770</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771</v>
      </c>
      <c r="B677" s="58"/>
      <c r="C677" s="234" t="s">
        <v>772</v>
      </c>
      <c r="D677" s="235"/>
      <c r="E677" s="235"/>
      <c r="F677" s="235"/>
      <c r="G677" s="235"/>
      <c r="H677" s="236"/>
      <c r="I677" s="85" t="s">
        <v>773</v>
      </c>
      <c r="J677" s="140"/>
      <c r="K677" s="141"/>
      <c r="L677" s="67" t="s">
        <v>147</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v>367</v>
      </c>
      <c r="M680" s="232">
        <v>1044</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t="s">
        <v>437</v>
      </c>
      <c r="M705" s="217" t="s">
        <v>437</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v>79</v>
      </c>
      <c r="M714" s="217">
        <v>45</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274</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