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7\08_チャレンジ企業\04　支援メニュー\02_歯科健診受診促進支援事業\02　募集要綱・第１期募集\"/>
    </mc:Choice>
  </mc:AlternateContent>
  <xr:revisionPtr revIDLastSave="0" documentId="13_ncr:1_{890B52BE-05DD-4E15-B704-91FE2C9D3E32}" xr6:coauthVersionLast="47" xr6:coauthVersionMax="47" xr10:uidLastSave="{00000000-0000-0000-0000-000000000000}"/>
  <bookViews>
    <workbookView xWindow="-80" yWindow="-80" windowWidth="19360" windowHeight="11440" tabRatio="901" firstSheet="5" activeTab="8"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⑥債権者登録書(入力順④）" sheetId="60" r:id="rId7"/>
    <sheet name="①入力注意（実績報告）(入力順①）" sheetId="25" r:id="rId8"/>
    <sheet name="②実績報告書(自動転記）" sheetId="54" r:id="rId9"/>
    <sheet name="③別記（決算）(自動転記）" sheetId="63" r:id="rId10"/>
    <sheet name="別紙2-1（実績報告書・個別健診）入力順②" sheetId="66"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'①入力注意（交付申請）(入力順①）'!$A$1:$H$56</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'③別記（決算）(自動転記）'!$A$1:$F$21</definedName>
    <definedName name="_xlnm.Print_Area" localSheetId="3">'③別記(自動転記）'!$A$1:$F$17</definedName>
    <definedName name="_xlnm.Print_Area" localSheetId="4">'④誓約書(自動転記） '!$A$1:$I$25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'別紙1-1（実施計画書・個別健診）入力順②'!$A$1:$I$31</definedName>
    <definedName name="_xlnm.Print_Area" localSheetId="10">'別紙2-1（実績報告書・個別健診）入力順②'!$A$1:$J$31</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60" l="1"/>
  <c r="A16" i="28" l="1"/>
  <c r="J37" i="60" l="1"/>
  <c r="J38" i="60"/>
  <c r="J36" i="60"/>
  <c r="F23" i="60"/>
  <c r="F22" i="60"/>
  <c r="N21" i="60"/>
  <c r="O17" i="60"/>
  <c r="F17" i="60"/>
  <c r="Q10" i="60"/>
  <c r="F10" i="60"/>
  <c r="F9" i="60"/>
  <c r="F7" i="60"/>
  <c r="F22" i="61"/>
  <c r="F23" i="61"/>
  <c r="F24" i="61"/>
  <c r="F25" i="61"/>
  <c r="F21" i="61"/>
  <c r="E20" i="66" l="1"/>
  <c r="D20" i="66"/>
  <c r="F19" i="66"/>
  <c r="G19" i="66" s="1"/>
  <c r="C19" i="66"/>
  <c r="I19" i="66" s="1"/>
  <c r="F18" i="66"/>
  <c r="H18" i="66" s="1"/>
  <c r="C18" i="66"/>
  <c r="I18" i="66" s="1"/>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H8" i="66"/>
  <c r="F8" i="66"/>
  <c r="G8" i="66" s="1"/>
  <c r="C8" i="66"/>
  <c r="I8" i="66" s="1"/>
  <c r="D24" i="66"/>
  <c r="D25" i="66"/>
  <c r="D26" i="66"/>
  <c r="D27" i="66"/>
  <c r="D28" i="66"/>
  <c r="D29" i="66"/>
  <c r="D30" i="66"/>
  <c r="D28" i="64"/>
  <c r="D24" i="64"/>
  <c r="D25" i="64"/>
  <c r="D26" i="64"/>
  <c r="D27" i="64"/>
  <c r="D29" i="64"/>
  <c r="D30" i="64"/>
  <c r="E20" i="64"/>
  <c r="D20" i="64"/>
  <c r="F19" i="64"/>
  <c r="G19" i="64" s="1"/>
  <c r="C19" i="64"/>
  <c r="F18" i="64"/>
  <c r="H18" i="64" s="1"/>
  <c r="C18" i="64"/>
  <c r="I18" i="64" s="1"/>
  <c r="F17" i="64"/>
  <c r="G17" i="64" s="1"/>
  <c r="C17" i="64"/>
  <c r="I17" i="64" s="1"/>
  <c r="F16" i="64"/>
  <c r="H16" i="64" s="1"/>
  <c r="C16" i="64"/>
  <c r="I16" i="64" s="1"/>
  <c r="H15" i="64"/>
  <c r="G15" i="64"/>
  <c r="F15" i="64"/>
  <c r="C15" i="64"/>
  <c r="I15" i="64" s="1"/>
  <c r="F14" i="64"/>
  <c r="H14" i="64" s="1"/>
  <c r="C14" i="64"/>
  <c r="I14" i="64" s="1"/>
  <c r="F13" i="64"/>
  <c r="H13" i="64" s="1"/>
  <c r="C13" i="64"/>
  <c r="I13" i="64" s="1"/>
  <c r="F12" i="64"/>
  <c r="G12" i="64" s="1"/>
  <c r="C12" i="64"/>
  <c r="I12" i="64" s="1"/>
  <c r="F11" i="64"/>
  <c r="H11" i="64" s="1"/>
  <c r="C11" i="64"/>
  <c r="I11" i="64" s="1"/>
  <c r="F10" i="64"/>
  <c r="H10" i="64" s="1"/>
  <c r="C10" i="64"/>
  <c r="F9" i="64"/>
  <c r="C9" i="64"/>
  <c r="I9" i="64" s="1"/>
  <c r="F8" i="64"/>
  <c r="G8" i="64" s="1"/>
  <c r="C8" i="64"/>
  <c r="I8" i="64" s="1"/>
  <c r="G11" i="64" l="1"/>
  <c r="G16" i="64"/>
  <c r="G16" i="66"/>
  <c r="H12" i="64"/>
  <c r="G12" i="66"/>
  <c r="H11" i="66"/>
  <c r="I19" i="64"/>
  <c r="H19" i="64"/>
  <c r="H8" i="64"/>
  <c r="H19" i="66"/>
  <c r="I9" i="66"/>
  <c r="F20" i="64"/>
  <c r="I10" i="64"/>
  <c r="I20" i="64" s="1"/>
  <c r="I22" i="64" s="1"/>
  <c r="H20" i="66"/>
  <c r="I20" i="66"/>
  <c r="F20" i="66"/>
  <c r="G9" i="66"/>
  <c r="G20" i="66" s="1"/>
  <c r="G13" i="66"/>
  <c r="G17" i="66"/>
  <c r="G10" i="66"/>
  <c r="G14" i="66"/>
  <c r="G18" i="66"/>
  <c r="G9" i="64"/>
  <c r="G13" i="64"/>
  <c r="H9" i="64"/>
  <c r="H20" i="64" s="1"/>
  <c r="G10" i="64"/>
  <c r="G14" i="64"/>
  <c r="H17" i="64"/>
  <c r="G18" i="64"/>
  <c r="B9" i="63" l="1"/>
  <c r="G20" i="64"/>
  <c r="B7" i="24" s="1"/>
  <c r="A18" i="61"/>
  <c r="B1" i="25"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<sst xmlns="http://schemas.openxmlformats.org/spreadsheetml/2006/main" count="464" uniqueCount="345">
  <si>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</si>
  <si>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</si>
  <si>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</si>
  <si>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</si>
  <si>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</si>
  <si>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</si>
  <si>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</si>
  <si>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</si>
  <si>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</si>
  <si>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</si>
  <si>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</si>
  <si>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</si>
  <si>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</si>
  <si>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</si>
  <si>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</si>
  <si>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</si>
  <si>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</si>
  <si>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</si>
  <si>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</si>
  <si>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</si>
  <si>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</si>
  <si>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</si>
  <si>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</si>
  <si>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</si>
  <si>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</si>
  <si>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</si>
  <si>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</si>
  <si>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</si>
  <si>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</si>
  <si>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</si>
  <si>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</si>
  <si>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</si>
  <si>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</si>
  <si>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</si>
  <si>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</si>
  <si>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</si>
  <si>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</si>
  <si>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</si>
  <si>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</si>
  <si>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</si>
  <si>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</si>
  <si>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</si>
  <si>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</si>
  <si>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</si>
  <si>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</si>
  <si>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</si>
  <si>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</si>
  <si>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</si>
  <si>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</si>
  <si>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</si>
  <si>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</si>
  <si>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</si>
  <si>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</si>
  <si>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</si>
  <si>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</si>
  <si>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</si>
  <si>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</si>
  <si>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</si>
  <si>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</si>
  <si>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</si>
  <si>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</si>
  <si>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</si>
  <si>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</si>
  <si>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</si>
  <si>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</si>
  <si>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</si>
  <si>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</si>
  <si>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</si>
  <si>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</si>
  <si>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</si>
  <si>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</si>
  <si>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</si>
  <si>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</si>
  <si>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</si>
  <si>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</si>
  <si>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</si>
  <si>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</si>
  <si>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</si>
  <si>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</si>
  <si>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</si>
  <si>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</si>
  <si>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</si>
  <si>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</si>
  <si>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</si>
  <si>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</si>
  <si>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</si>
  <si>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</si>
  <si>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</si>
  <si>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</si>
  <si>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</si>
  <si>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</si>
  <si>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</si>
  <si>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</si>
  <si>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</si>
  <si>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</si>
  <si>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</si>
  <si>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</si>
  <si>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</si>
  <si>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</si>
  <si>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</si>
  <si>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</si>
  <si>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</si>
  <si>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</si>
  <si>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</si>
  <si>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</si>
  <si>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</si>
  <si>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</si>
  <si>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</si>
  <si>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</si>
  <si>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</si>
  <si>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</si>
  <si>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</si>
  <si>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</si>
  <si>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</si>
  <si>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</si>
  <si>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</si>
  <si>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</si>
  <si>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</si>
  <si>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</si>
  <si>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</si>
  <si>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</si>
  <si>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</si>
  <si>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</si>
  <si>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</si>
  <si>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</si>
  <si>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</si>
  <si>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</si>
  <si>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</si>
  <si>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</si>
  <si>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</si>
  <si>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</si>
  <si>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</si>
  <si>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</si>
  <si>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</si>
  <si>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</si>
  <si>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</si>
  <si>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</si>
  <si>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</si>
  <si>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</si>
  <si>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</si>
  <si>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</si>
  <si>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</si>
  <si>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</si>
  <si>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</si>
  <si>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</si>
  <si>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</si>
  <si>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</si>
  <si>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</si>
  <si>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</si>
  <si>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</si>
  <si>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</si>
  <si>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</si>
  <si>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</si>
  <si>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</si>
  <si>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</si>
  <si>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</si>
  <si>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</si>
  <si>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</si>
  <si>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</si>
  <si>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</si>
  <si>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</si>
  <si>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</si>
  <si>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</si>
  <si>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</si>
  <si>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</si>
  <si>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</si>
  <si>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</si>
  <si>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</si>
  <si>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</si>
  <si>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</si>
  <si>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</si>
  <si>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</si>
  <si>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</si>
  <si>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</si>
  <si>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</si>
  <si>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</si>
  <si>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</si>
  <si>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</si>
  <si>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</si>
  <si>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</si>
  <si>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</si>
  <si>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</si>
  <si>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</si>
  <si>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</si>
  <si>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</si>
  <si>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</si>
  <si>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</si>
  <si>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</si>
  <si>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</si>
  <si>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</si>
  <si>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</si>
  <si>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</si>
  <si>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</si>
  <si>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</si>
  <si>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</si>
  <si>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</si>
  <si>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</si>
  <si>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</si>
  <si>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</si>
  <si>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</si>
  <si>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</si>
  <si>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</si>
  <si>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</si>
  <si>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</si>
  <si>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</si>
  <si>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</si>
  <si>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</si>
  <si>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</si>
  <si>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</si>
  <si>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</si>
  <si>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</si>
  <si>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</si>
  <si>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</si>
  <si>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</si>
  <si>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</si>
  <si>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</si>
  <si>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</si>
  <si>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</si>
  <si>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</si>
  <si>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</si>
  <si>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</si>
  <si>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</si>
  <si>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</si>
  <si>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</si>
  <si>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</si>
  <si>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</si>
  <si>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</si>
  <si>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</si>
  <si>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</si>
  <si>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</si>
  <si>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</si>
  <si>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</si>
  <si>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</si>
  <si>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</si>
  <si>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</si>
  <si>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</si>
  <si>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</si>
  <si>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</si>
  <si>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</si>
  <si>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</si>
  <si>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</si>
  <si>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</si>
  <si>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</si>
  <si>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</si>
  <si>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</si>
  <si>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</si>
  <si>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</si>
  <si>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</si>
  <si>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</si>
  <si>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</si>
  <si>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</si>
  <si>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</si>
  <si>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</si>
  <si>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</si>
  <si>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</si>
  <si>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</si>
  <si>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</si>
  <si>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</si>
  <si>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</si>
  <si>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</si>
  <si>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</si>
  <si>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</si>
  <si>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</si>
  <si>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</si>
  <si>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</si>
  <si>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</si>
  <si>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</si>
  <si>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</si>
  <si>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</si>
  <si>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</si>
  <si>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</si>
  <si>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</si>
  <si>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</si>
  <si>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</si>
  <si>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</si>
  <si>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 xml:space="preserve">       　（連絡先電話番号：　－　　－　　）</t>
    <phoneticPr fontId="2"/>
  </si>
  <si>
    <t>　　　　　（　連絡先電話番号：　　－　　－　　）</t>
    <phoneticPr fontId="2"/>
  </si>
  <si>
    <t>（電子メール：　      　）</t>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</si>
  <si>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</si>
  <si>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</si>
  <si>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</si>
  <si>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</si>
  <si>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</si>
  <si>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</si>
  <si>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</si>
  <si>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</si>
  <si>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</si>
  <si>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</si>
  <si>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</si>
  <si>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</si>
  <si>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</si>
  <si>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</si>
  <si>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</si>
  <si>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</si>
  <si>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</si>
  <si>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</si>
  <si>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</si>
  <si>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</si>
  <si>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</si>
  <si>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</si>
  <si>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</si>
  <si>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</si>
  <si>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</si>
  <si>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</si>
  <si>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</si>
  <si>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</si>
  <si>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</si>
  <si>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</si>
  <si>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</si>
  <si>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</si>
  <si>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</si>
  <si>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</si>
  <si>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</si>
  <si>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</si>
  <si>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</si>
  <si>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</si>
  <si>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</si>
  <si>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</si>
  <si>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</si>
  <si>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</si>
  <si>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</si>
  <si>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</si>
  <si>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</si>
  <si>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</si>
  <si>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</si>
  <si>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</si>
  <si>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令和７年６月２７日（金）データ当課必着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</si>
  <si>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</si>
  <si>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</si>
  <si>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</si>
  <si>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</si>
  <si>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</si>
  <si>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</si>
  <si>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</si>
  <si>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</si>
  <si>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</si>
  <si>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</si>
  <si>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</si>
  <si>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</si>
  <si>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8年　４月　２８日</t>
    <rPh sb="0" eb="2">
      <t>レイワ</t>
    </rPh>
    <rPh sb="4" eb="5">
      <t>ネン</t>
    </rPh>
    <rPh sb="7" eb="8">
      <t>ツキ</t>
    </rPh>
    <rPh sb="11" eb="12">
      <t>ヒ</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</si>
  <si>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</si>
  <si>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</si>
  <si>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</si>
  <si>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</si>
  <si>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ただし、令和７年度企業従業員と家族の歯科健診受診促進支援事業補助金</t>
    <rPh sb="30" eb="33">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</si>
</sst>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58">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14" fontId="0" fillId="0" borderId="1" xfId="6" applyNumberFormat="1"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10" xfId="0" applyFont="1" applyBorder="1" applyAlignment="1">
      <alignment horizontal="center" vertical="center" wrapText="1"/>
    </xf>
    <xf numFmtId="0" fontId="36" fillId="0" borderId="0" xfId="0" applyFont="1" applyAlignment="1">
      <alignment horizontal="center" vertical="center" wrapText="1"/>
    </xf>
    <xf numFmtId="0" fontId="36" fillId="0" borderId="11" xfId="0" applyFont="1" applyBorder="1" applyAlignment="1">
      <alignment horizontal="center" vertical="center" wrapText="1"/>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36" fillId="0" borderId="28" xfId="0" applyFont="1" applyBorder="1" applyAlignment="1">
      <alignment horizontal="center" vertical="center"/>
    </xf>
    <xf numFmtId="0" fontId="28" fillId="0" borderId="28" xfId="0" applyFont="1" applyBorder="1" applyAlignment="1">
      <alignment horizontal="center" vertical="center"/>
    </xf>
    <xf numFmtId="0" fontId="36" fillId="0" borderId="5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28" fillId="0" borderId="0" xfId="0" applyFont="1" applyAlignment="1">
      <alignment vertical="center" shrinkToFit="1"/>
    </xf>
    <xf numFmtId="0" fontId="28" fillId="0" borderId="11" xfId="0" applyFont="1" applyBorder="1" applyAlignment="1">
      <alignment vertical="center" shrinkToFit="1"/>
    </xf>
    <xf numFmtId="0" fontId="37" fillId="0" borderId="0" xfId="0" applyFont="1" applyAlignment="1">
      <alignment horizontal="left" vertical="center" wrapText="1"/>
    </xf>
    <xf numFmtId="0" fontId="37" fillId="0" borderId="0" xfId="0" applyFont="1">
      <alignment vertical="center"/>
    </xf>
    <xf numFmtId="0" fontId="43" fillId="0" borderId="0" xfId="0" applyFont="1" applyAlignment="1">
      <alignment horizontal="left" vertical="center" wrapText="1"/>
    </xf>
    <xf numFmtId="0" fontId="37" fillId="0" borderId="0" xfId="0" applyFont="1" applyAlignment="1">
      <alignment horizontal="left" vertical="center"/>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21" xfId="5" applyFont="1" applyBorder="1" applyAlignment="1">
      <alignment horizontal="center" vertical="center"/>
    </xf>
    <xf numFmtId="0" fontId="27" fillId="0" borderId="1" xfId="5"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9</xdr:col>
      <xdr:colOff>47625</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314825" y="2800350"/>
          <a:ext cx="2781300" cy="106680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topLeftCell="A29" zoomScaleNormal="100" zoomScaleSheetLayoutView="100" workbookViewId="0">
      <selection activeCell="D44" sqref="D44"/>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319</v>
      </c>
    </row>
    <row r="3" spans="1:7" ht="19" x14ac:dyDescent="0.2">
      <c r="A3" s="96"/>
    </row>
    <row r="4" spans="1:7" ht="46.5" customHeight="1" x14ac:dyDescent="0.2">
      <c r="A4" s="255" t="s">
        <v>297</v>
      </c>
      <c r="B4" s="256"/>
      <c r="C4" s="256"/>
      <c r="D4" s="256"/>
      <c r="E4" s="256"/>
      <c r="F4" s="256"/>
      <c r="G4" s="256"/>
    </row>
    <row r="5" spans="1:7" ht="44.25" customHeight="1" x14ac:dyDescent="0.2">
      <c r="A5" s="257" t="s">
        <v>298</v>
      </c>
      <c r="B5" s="257"/>
      <c r="C5" s="257"/>
      <c r="D5" s="257"/>
      <c r="E5" s="257"/>
      <c r="F5" s="257"/>
      <c r="G5" s="257"/>
    </row>
    <row r="7" spans="1:7" ht="25.5" x14ac:dyDescent="0.2">
      <c r="B7" s="69" t="s">
        <v>123</v>
      </c>
    </row>
    <row r="8" spans="1:7" ht="5.25" customHeight="1" x14ac:dyDescent="0.2">
      <c r="B8" s="69"/>
    </row>
    <row r="9" spans="1:7" x14ac:dyDescent="0.2">
      <c r="B9" t="s">
        <v>302</v>
      </c>
      <c r="C9" s="220" t="s">
        <v>320</v>
      </c>
    </row>
    <row r="10" spans="1:7" x14ac:dyDescent="0.2">
      <c r="C10" s="220" t="s">
        <v>321</v>
      </c>
    </row>
    <row r="11" spans="1:7" x14ac:dyDescent="0.2">
      <c r="C11" s="220" t="s">
        <v>322</v>
      </c>
    </row>
    <row r="12" spans="1:7" ht="5.25" customHeight="1" x14ac:dyDescent="0.2"/>
    <row r="13" spans="1:7" x14ac:dyDescent="0.2">
      <c r="B13" t="s">
        <v>168</v>
      </c>
      <c r="C13" s="71" t="s">
        <v>226</v>
      </c>
    </row>
    <row r="14" spans="1:7" x14ac:dyDescent="0.2">
      <c r="C14" s="71" t="s">
        <v>265</v>
      </c>
    </row>
    <row r="15" spans="1:7" x14ac:dyDescent="0.2">
      <c r="C15" s="71" t="s">
        <v>266</v>
      </c>
    </row>
    <row r="16" spans="1:7" x14ac:dyDescent="0.2">
      <c r="C16" s="71" t="s">
        <v>230</v>
      </c>
    </row>
    <row r="17" spans="2:3" x14ac:dyDescent="0.2">
      <c r="C17" s="71" t="s">
        <v>227</v>
      </c>
    </row>
    <row r="18" spans="2:3" x14ac:dyDescent="0.2">
      <c r="C18" s="71" t="s">
        <v>220</v>
      </c>
    </row>
    <row r="19" spans="2:3" x14ac:dyDescent="0.2">
      <c r="C19" s="71" t="s">
        <v>267</v>
      </c>
    </row>
    <row r="22" spans="2:3" x14ac:dyDescent="0.2">
      <c r="B22" t="s">
        <v>125</v>
      </c>
    </row>
    <row r="23" spans="2:3" ht="5.25" customHeight="1" x14ac:dyDescent="0.2"/>
    <row r="24" spans="2:3" x14ac:dyDescent="0.2">
      <c r="C24" t="s">
        <v>128</v>
      </c>
    </row>
    <row r="27" spans="2:3" ht="25.5" x14ac:dyDescent="0.2">
      <c r="B27" s="69" t="s">
        <v>126</v>
      </c>
    </row>
    <row r="28" spans="2:3" ht="3.75" customHeight="1" x14ac:dyDescent="0.2"/>
    <row r="29" spans="2:3" x14ac:dyDescent="0.2">
      <c r="B29" t="s">
        <v>124</v>
      </c>
      <c r="C29" s="97" t="s">
        <v>323</v>
      </c>
    </row>
    <row r="30" spans="2:3" x14ac:dyDescent="0.2">
      <c r="C30" s="97" t="s">
        <v>324</v>
      </c>
    </row>
    <row r="31" spans="2:3" x14ac:dyDescent="0.2">
      <c r="B31" t="s">
        <v>199</v>
      </c>
    </row>
    <row r="32" spans="2:3" x14ac:dyDescent="0.2">
      <c r="B32" t="s">
        <v>168</v>
      </c>
      <c r="C32" s="70" t="s">
        <v>228</v>
      </c>
    </row>
    <row r="33" spans="2:3" ht="12" customHeight="1" x14ac:dyDescent="0.2">
      <c r="C33" s="70" t="s">
        <v>231</v>
      </c>
    </row>
    <row r="34" spans="2:3" x14ac:dyDescent="0.2">
      <c r="C34" s="70" t="s">
        <v>268</v>
      </c>
    </row>
    <row r="35" spans="2:3" x14ac:dyDescent="0.2">
      <c r="C35" s="70" t="s">
        <v>229</v>
      </c>
    </row>
    <row r="36" spans="2:3" x14ac:dyDescent="0.2">
      <c r="C36" s="70" t="s">
        <v>269</v>
      </c>
    </row>
    <row r="37" spans="2:3" x14ac:dyDescent="0.2">
      <c r="C37" s="70" t="s">
        <v>232</v>
      </c>
    </row>
    <row r="40" spans="2:3" x14ac:dyDescent="0.2">
      <c r="B40" t="s">
        <v>197</v>
      </c>
    </row>
    <row r="41" spans="2:3" x14ac:dyDescent="0.2">
      <c r="B41" s="92" t="s">
        <v>198</v>
      </c>
      <c r="C41" s="92"/>
    </row>
    <row r="42" spans="2:3" x14ac:dyDescent="0.2">
      <c r="B42" t="s">
        <v>168</v>
      </c>
      <c r="C42" s="98" t="s">
        <v>159</v>
      </c>
    </row>
    <row r="45" spans="2:3" x14ac:dyDescent="0.2">
      <c r="B45" t="s">
        <v>221</v>
      </c>
    </row>
    <row r="46" spans="2:3" ht="5.25" customHeight="1" x14ac:dyDescent="0.2"/>
    <row r="47" spans="2:3" x14ac:dyDescent="0.2">
      <c r="C47" t="s">
        <v>303</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B9" sqref="B9"/>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79" t="str">
        <f>IF('①入力注意（交付申請）(入力順①）'!D18="","",'①入力注意（交付申請）(入力順①）'!D18)</f>
        <v/>
      </c>
      <c r="D1" s="279"/>
      <c r="E1" s="280"/>
      <c r="F1" s="280"/>
    </row>
    <row r="2" spans="1:6" ht="24" customHeight="1" x14ac:dyDescent="0.2">
      <c r="A2" s="281" t="s">
        <v>86</v>
      </c>
      <c r="B2" s="281"/>
      <c r="C2" s="281"/>
      <c r="D2" s="281"/>
      <c r="E2" s="282"/>
      <c r="F2" s="282"/>
    </row>
    <row r="3" spans="1:6" ht="24" customHeight="1" x14ac:dyDescent="0.2">
      <c r="A3" s="129"/>
      <c r="B3" s="129"/>
      <c r="C3" s="129"/>
      <c r="D3" s="129"/>
      <c r="F3" s="130"/>
    </row>
    <row r="4" spans="1:6" ht="24" customHeight="1" x14ac:dyDescent="0.2">
      <c r="A4" s="119" t="s">
        <v>42</v>
      </c>
      <c r="C4" s="295" t="s">
        <v>43</v>
      </c>
      <c r="D4" s="295"/>
      <c r="E4" s="296"/>
      <c r="F4" s="296"/>
    </row>
    <row r="5" spans="1:6" ht="24" customHeight="1" x14ac:dyDescent="0.2">
      <c r="A5" s="122" t="s">
        <v>44</v>
      </c>
      <c r="B5" s="123" t="s">
        <v>213</v>
      </c>
      <c r="C5" s="283" t="s">
        <v>46</v>
      </c>
      <c r="D5" s="284"/>
      <c r="E5" s="285"/>
      <c r="F5" s="286"/>
    </row>
    <row r="6" spans="1:6" s="45" customFormat="1" ht="18" customHeight="1" x14ac:dyDescent="0.2">
      <c r="A6" s="501" t="s">
        <v>47</v>
      </c>
      <c r="B6" s="143">
        <f>'③別記(自動転記）'!B6</f>
        <v>0</v>
      </c>
      <c r="C6" s="503" t="s">
        <v>212</v>
      </c>
      <c r="D6" s="504"/>
      <c r="E6" s="504"/>
      <c r="F6" s="505"/>
    </row>
    <row r="7" spans="1:6" s="45" customFormat="1" ht="18" customHeight="1" x14ac:dyDescent="0.2">
      <c r="A7" s="502"/>
      <c r="B7" s="144">
        <f>'別紙2-1（実績報告書・個別健診）入力順②'!J22</f>
        <v>0</v>
      </c>
      <c r="C7" s="506"/>
      <c r="D7" s="507"/>
      <c r="E7" s="507"/>
      <c r="F7" s="508"/>
    </row>
    <row r="8" spans="1:6" s="45" customFormat="1" ht="18" customHeight="1" x14ac:dyDescent="0.2">
      <c r="A8" s="501" t="s">
        <v>257</v>
      </c>
      <c r="B8" s="143">
        <f>'③別記(自動転記）'!B7</f>
        <v>0</v>
      </c>
      <c r="C8" s="503" t="s">
        <v>258</v>
      </c>
      <c r="D8" s="504"/>
      <c r="E8" s="504"/>
      <c r="F8" s="505"/>
    </row>
    <row r="9" spans="1:6" s="45" customFormat="1" ht="18" customHeight="1" x14ac:dyDescent="0.2">
      <c r="A9" s="502"/>
      <c r="B9" s="144">
        <f>('別紙2-1（実績報告書・個別健診）入力順②'!H20-'別紙2-1（実績報告書・個別健診）入力順②'!I20)+('別紙2-1（実績報告書・個別健診）入力順②'!G20-'別紙2-1（実績報告書・個別健診）入力順②'!H20)</f>
        <v>0</v>
      </c>
      <c r="C9" s="506"/>
      <c r="D9" s="507"/>
      <c r="E9" s="507"/>
      <c r="F9" s="508"/>
    </row>
    <row r="10" spans="1:6" s="45" customFormat="1" ht="18" customHeight="1" x14ac:dyDescent="0.2">
      <c r="A10" s="495" t="s">
        <v>48</v>
      </c>
      <c r="B10" s="145">
        <f>'③別記(自動転記）'!B8</f>
        <v>0</v>
      </c>
      <c r="C10" s="509"/>
      <c r="D10" s="298"/>
      <c r="E10" s="298"/>
      <c r="F10" s="298"/>
    </row>
    <row r="11" spans="1:6" s="45" customFormat="1" ht="18" customHeight="1" x14ac:dyDescent="0.2">
      <c r="A11" s="496"/>
      <c r="B11" s="146">
        <f>B20</f>
        <v>0</v>
      </c>
      <c r="C11" s="298"/>
      <c r="D11" s="298"/>
      <c r="E11" s="298"/>
      <c r="F11" s="298"/>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283" t="s">
        <v>46</v>
      </c>
      <c r="D14" s="285"/>
      <c r="E14" s="285"/>
      <c r="F14" s="286"/>
    </row>
    <row r="15" spans="1:6" s="45" customFormat="1" ht="21.75" customHeight="1" x14ac:dyDescent="0.2">
      <c r="A15" s="302" t="s">
        <v>259</v>
      </c>
      <c r="B15" s="148" t="s">
        <v>73</v>
      </c>
      <c r="C15" s="308"/>
      <c r="D15" s="309"/>
      <c r="E15" s="294"/>
      <c r="F15" s="310"/>
    </row>
    <row r="16" spans="1:6" s="45" customFormat="1" ht="21.75" customHeight="1" x14ac:dyDescent="0.2">
      <c r="A16" s="303"/>
      <c r="B16" s="149">
        <f>'③別記(自動転記）'!B12</f>
        <v>0</v>
      </c>
      <c r="C16" s="131"/>
      <c r="D16" s="121" t="s">
        <v>68</v>
      </c>
      <c r="E16" s="127">
        <f>'別紙2-1（実績報告書・個別健診）入力順②'!F20</f>
        <v>0</v>
      </c>
      <c r="F16" s="132" t="s">
        <v>66</v>
      </c>
    </row>
    <row r="17" spans="1:6" ht="21.75" customHeight="1" x14ac:dyDescent="0.2">
      <c r="A17" s="303"/>
      <c r="B17" s="151">
        <f>E17</f>
        <v>0</v>
      </c>
      <c r="C17" s="131" t="s">
        <v>69</v>
      </c>
      <c r="D17" s="121" t="s">
        <v>260</v>
      </c>
      <c r="E17" s="140">
        <f>'別紙2-1（実績報告書・個別健診）入力順②'!G20</f>
        <v>0</v>
      </c>
      <c r="F17" s="132" t="s">
        <v>67</v>
      </c>
    </row>
    <row r="18" spans="1:6" s="45" customFormat="1" ht="21.75" customHeight="1" x14ac:dyDescent="0.2">
      <c r="A18" s="304"/>
      <c r="B18" s="150"/>
      <c r="C18" s="133"/>
      <c r="D18" s="134"/>
      <c r="E18" s="134"/>
      <c r="F18" s="135"/>
    </row>
    <row r="19" spans="1:6" s="45" customFormat="1" ht="18" customHeight="1" x14ac:dyDescent="0.2">
      <c r="A19" s="495" t="s">
        <v>48</v>
      </c>
      <c r="B19" s="145">
        <f>'③別記(自動転記）'!B16</f>
        <v>0</v>
      </c>
      <c r="C19" s="308"/>
      <c r="D19" s="309"/>
      <c r="E19" s="309"/>
      <c r="F19" s="497"/>
    </row>
    <row r="20" spans="1:6" s="45" customFormat="1" ht="18" customHeight="1" x14ac:dyDescent="0.2">
      <c r="A20" s="496"/>
      <c r="B20" s="146">
        <f>B17</f>
        <v>0</v>
      </c>
      <c r="C20" s="498"/>
      <c r="D20" s="499"/>
      <c r="E20" s="499"/>
      <c r="F20" s="500"/>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I20" sqref="I20"/>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255</v>
      </c>
    </row>
    <row r="2" spans="1:10" ht="21" customHeight="1" x14ac:dyDescent="0.2">
      <c r="A2" s="318" t="s">
        <v>256</v>
      </c>
      <c r="B2" s="318"/>
      <c r="C2" s="318"/>
      <c r="D2" s="318"/>
      <c r="E2" s="318"/>
      <c r="F2" s="318"/>
      <c r="G2" s="318"/>
      <c r="H2" s="318"/>
      <c r="I2" s="318"/>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19" t="s">
        <v>244</v>
      </c>
      <c r="B6" s="321" t="s">
        <v>316</v>
      </c>
      <c r="C6" s="321" t="s">
        <v>305</v>
      </c>
      <c r="D6" s="510" t="s">
        <v>245</v>
      </c>
      <c r="E6" s="511"/>
      <c r="F6" s="512"/>
      <c r="G6" s="321" t="s">
        <v>306</v>
      </c>
      <c r="H6" s="321" t="s">
        <v>307</v>
      </c>
      <c r="I6" s="513" t="s">
        <v>308</v>
      </c>
      <c r="J6" s="515" t="s">
        <v>317</v>
      </c>
    </row>
    <row r="7" spans="1:10" ht="26.25" customHeight="1" thickBot="1" x14ac:dyDescent="0.25">
      <c r="A7" s="320"/>
      <c r="B7" s="322"/>
      <c r="C7" s="322"/>
      <c r="D7" s="222" t="s">
        <v>1</v>
      </c>
      <c r="E7" s="223" t="s">
        <v>2</v>
      </c>
      <c r="F7" s="223" t="s">
        <v>309</v>
      </c>
      <c r="G7" s="322"/>
      <c r="H7" s="322"/>
      <c r="I7" s="514"/>
      <c r="J7" s="516"/>
    </row>
    <row r="8" spans="1:10" ht="20.149999999999999" customHeight="1" x14ac:dyDescent="0.2">
      <c r="A8" s="246"/>
      <c r="B8" s="247"/>
      <c r="C8" s="238">
        <f>IF(B8&gt;2000,2000,B8)</f>
        <v>0</v>
      </c>
      <c r="D8" s="250"/>
      <c r="E8" s="251"/>
      <c r="F8" s="239">
        <f>D8+E8</f>
        <v>0</v>
      </c>
      <c r="G8" s="240">
        <f>A8*F8</f>
        <v>0</v>
      </c>
      <c r="H8" s="240">
        <f>B8*F8</f>
        <v>0</v>
      </c>
      <c r="I8" s="241">
        <f>C8*F8</f>
        <v>0</v>
      </c>
      <c r="J8" s="517"/>
    </row>
    <row r="9" spans="1:10"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c r="J9" s="518"/>
    </row>
    <row r="10" spans="1:10" ht="20.149999999999999" customHeight="1" x14ac:dyDescent="0.2">
      <c r="A10" s="105"/>
      <c r="B10" s="106"/>
      <c r="C10" s="203">
        <f t="shared" si="0"/>
        <v>0</v>
      </c>
      <c r="D10" s="211"/>
      <c r="E10" s="212"/>
      <c r="F10" s="229">
        <f t="shared" si="1"/>
        <v>0</v>
      </c>
      <c r="G10" s="230">
        <f t="shared" si="2"/>
        <v>0</v>
      </c>
      <c r="H10" s="230">
        <f t="shared" si="3"/>
        <v>0</v>
      </c>
      <c r="I10" s="231">
        <f t="shared" si="4"/>
        <v>0</v>
      </c>
      <c r="J10" s="518"/>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18"/>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18"/>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18"/>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18"/>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18"/>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18"/>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18"/>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18"/>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19"/>
    </row>
    <row r="20" spans="1:10" s="1" customFormat="1" ht="25" customHeight="1" thickTop="1" thickBot="1" x14ac:dyDescent="0.25">
      <c r="A20" s="315" t="s">
        <v>318</v>
      </c>
      <c r="B20" s="316"/>
      <c r="C20" s="317"/>
      <c r="D20" s="244">
        <f>SUM(D8:D19)</f>
        <v>0</v>
      </c>
      <c r="E20" s="244">
        <f t="shared" ref="E20:I20" si="5">SUM(E8:E19)</f>
        <v>0</v>
      </c>
      <c r="F20" s="244">
        <f t="shared" si="5"/>
        <v>0</v>
      </c>
      <c r="G20" s="244">
        <f t="shared" si="5"/>
        <v>0</v>
      </c>
      <c r="H20" s="244">
        <f t="shared" si="5"/>
        <v>0</v>
      </c>
      <c r="I20" s="245">
        <f t="shared" si="5"/>
        <v>0</v>
      </c>
      <c r="J20" s="253"/>
    </row>
    <row r="21" spans="1:10" ht="29.25" customHeight="1" thickBot="1" x14ac:dyDescent="0.25">
      <c r="A21" s="334" t="s">
        <v>313</v>
      </c>
      <c r="B21" s="334"/>
      <c r="C21" s="334"/>
      <c r="D21" s="334"/>
      <c r="E21" s="334"/>
      <c r="F21" s="334"/>
      <c r="G21" s="334"/>
      <c r="H21" s="334"/>
      <c r="I21" s="334"/>
      <c r="J21" s="196"/>
    </row>
    <row r="22" spans="1:10" ht="39.75" customHeight="1" thickTop="1" thickBot="1" x14ac:dyDescent="0.25">
      <c r="A22" s="205"/>
      <c r="B22" s="205"/>
      <c r="C22" s="205"/>
      <c r="D22" s="335" t="s">
        <v>315</v>
      </c>
      <c r="E22" s="336"/>
      <c r="F22" s="336"/>
      <c r="G22" s="336"/>
      <c r="H22" s="336"/>
      <c r="I22" s="337"/>
      <c r="J22" s="219">
        <f>IF(I20&gt;J20,J20,I20)</f>
        <v>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520" t="s">
        <v>246</v>
      </c>
      <c r="B24" s="340"/>
      <c r="C24" s="521"/>
      <c r="D24" s="522" t="str">
        <f>IF('①入力注意（交付申請）(入力順①）'!D18="","",'①入力注意（交付申請）(入力順①）'!D18)</f>
        <v/>
      </c>
      <c r="E24" s="522"/>
      <c r="F24" s="522"/>
      <c r="G24" s="341"/>
      <c r="H24" s="341"/>
      <c r="I24" s="523"/>
      <c r="J24" s="207"/>
    </row>
    <row r="25" spans="1:10" ht="20.149999999999999" customHeight="1" x14ac:dyDescent="0.2">
      <c r="A25" s="344" t="s">
        <v>203</v>
      </c>
      <c r="B25" s="345"/>
      <c r="C25" s="346"/>
      <c r="D25" s="350" t="str">
        <f>IF('①入力注意（交付申請）(入力順①）'!D16="","",'①入力注意（交付申請）(入力順①）'!D16)</f>
        <v/>
      </c>
      <c r="E25" s="351"/>
      <c r="F25" s="351"/>
      <c r="G25" s="351"/>
      <c r="H25" s="351"/>
      <c r="I25" s="352"/>
      <c r="J25" s="207"/>
    </row>
    <row r="26" spans="1:10" ht="20.149999999999999" customHeight="1" x14ac:dyDescent="0.2">
      <c r="A26" s="347"/>
      <c r="B26" s="348"/>
      <c r="C26" s="349"/>
      <c r="D26" s="350" t="str">
        <f>IF('①入力注意（交付申請）(入力順①）'!D17="","",'①入力注意（交付申請）(入力順①）'!D17)</f>
        <v/>
      </c>
      <c r="E26" s="351"/>
      <c r="F26" s="351"/>
      <c r="G26" s="351"/>
      <c r="H26" s="351"/>
      <c r="I26" s="352"/>
      <c r="J26" s="207"/>
    </row>
    <row r="27" spans="1:10" ht="20.149999999999999" customHeight="1" x14ac:dyDescent="0.2">
      <c r="A27" s="526" t="s">
        <v>310</v>
      </c>
      <c r="B27" s="355"/>
      <c r="C27" s="527"/>
      <c r="D27" s="350" t="str">
        <f>IF('①入力注意（交付申請）(入力順①）'!D22="","",'①入力注意（交付申請）(入力順①）'!D22)</f>
        <v/>
      </c>
      <c r="E27" s="351"/>
      <c r="F27" s="351"/>
      <c r="G27" s="351"/>
      <c r="H27" s="351"/>
      <c r="I27" s="352"/>
      <c r="J27" s="207"/>
    </row>
    <row r="28" spans="1:10" ht="20.149999999999999" customHeight="1" x14ac:dyDescent="0.2">
      <c r="A28" s="526" t="s">
        <v>311</v>
      </c>
      <c r="B28" s="355"/>
      <c r="C28" s="527"/>
      <c r="D28" s="350" t="str">
        <f>IF('①入力注意（交付申請）(入力順①）'!D23="","",'①入力注意（交付申請）(入力順①）'!D23)</f>
        <v/>
      </c>
      <c r="E28" s="351"/>
      <c r="F28" s="351"/>
      <c r="G28" s="351"/>
      <c r="H28" s="351"/>
      <c r="I28" s="352"/>
      <c r="J28" s="207"/>
    </row>
    <row r="29" spans="1:10" ht="20.149999999999999" customHeight="1" x14ac:dyDescent="0.2">
      <c r="A29" s="526" t="s">
        <v>98</v>
      </c>
      <c r="B29" s="355"/>
      <c r="C29" s="527"/>
      <c r="D29" s="350" t="str">
        <f>IF('①入力注意（交付申請）(入力順①）'!D20="","",'①入力注意（交付申請）(入力順①）'!D20)</f>
        <v/>
      </c>
      <c r="E29" s="351"/>
      <c r="F29" s="351"/>
      <c r="G29" s="351"/>
      <c r="H29" s="351"/>
      <c r="I29" s="352"/>
      <c r="J29" s="207"/>
    </row>
    <row r="30" spans="1:10" ht="20.149999999999999" customHeight="1" thickBot="1" x14ac:dyDescent="0.25">
      <c r="A30" s="524" t="s">
        <v>99</v>
      </c>
      <c r="B30" s="330"/>
      <c r="C30" s="525"/>
      <c r="D30" s="331" t="str">
        <f>IF('①入力注意（交付申請）(入力順①）'!D21="","",'①入力注意（交付申請）(入力順①）'!D21)</f>
        <v/>
      </c>
      <c r="E30" s="332"/>
      <c r="F30" s="332"/>
      <c r="G30" s="332"/>
      <c r="H30" s="332"/>
      <c r="I30" s="333"/>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 ref="J6:J7"/>
    <mergeCell ref="J8:J19"/>
    <mergeCell ref="A21:I21"/>
    <mergeCell ref="A24:C24"/>
    <mergeCell ref="D24:I24"/>
    <mergeCell ref="A2:I2"/>
    <mergeCell ref="A6:A7"/>
    <mergeCell ref="B6:B7"/>
    <mergeCell ref="C6:C7"/>
    <mergeCell ref="D6:F6"/>
    <mergeCell ref="H6:H7"/>
    <mergeCell ref="I6:I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B5" sqref="B5"/>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182</v>
      </c>
      <c r="B1" s="163"/>
      <c r="C1" s="164"/>
      <c r="D1" s="165"/>
      <c r="E1" s="166"/>
      <c r="F1" s="167"/>
      <c r="G1" s="168"/>
      <c r="I1" s="170"/>
    </row>
    <row r="2" spans="1:11" ht="50.25" customHeight="1" x14ac:dyDescent="0.3">
      <c r="A2" s="532" t="s">
        <v>57</v>
      </c>
      <c r="B2" s="532"/>
      <c r="C2" s="532"/>
      <c r="D2" s="532"/>
      <c r="E2" s="532"/>
      <c r="F2" s="532"/>
      <c r="G2" s="532"/>
      <c r="H2" s="532"/>
    </row>
    <row r="3" spans="1:11" ht="60" customHeight="1" x14ac:dyDescent="0.45">
      <c r="A3" s="173"/>
      <c r="B3" s="173"/>
      <c r="C3" s="531">
        <f>D8</f>
        <v>0</v>
      </c>
      <c r="D3" s="531"/>
      <c r="E3" s="174" t="s">
        <v>58</v>
      </c>
      <c r="F3" s="173"/>
      <c r="G3" s="173"/>
    </row>
    <row r="4" spans="1:11" s="169" customFormat="1" ht="37.5" customHeight="1" x14ac:dyDescent="0.2">
      <c r="B4" s="272" t="s">
        <v>344</v>
      </c>
      <c r="C4" s="272"/>
      <c r="D4" s="272"/>
      <c r="E4" s="272"/>
      <c r="F4" s="272"/>
      <c r="G4" s="272"/>
      <c r="I4" s="170"/>
      <c r="K4" s="159"/>
    </row>
    <row r="5" spans="1:11" s="169" customFormat="1" ht="12.5" x14ac:dyDescent="0.2">
      <c r="A5" s="163"/>
      <c r="B5" s="163"/>
      <c r="C5" s="163"/>
      <c r="D5" s="163"/>
      <c r="E5" s="163"/>
      <c r="F5" s="163"/>
      <c r="G5" s="163"/>
      <c r="I5" s="170"/>
    </row>
    <row r="6" spans="1:11" s="169" customFormat="1" ht="41.25" customHeight="1" x14ac:dyDescent="0.3">
      <c r="A6" s="175"/>
      <c r="B6" s="176" t="s">
        <v>132</v>
      </c>
      <c r="C6" s="176"/>
      <c r="D6" s="538">
        <f>'別紙2-1（実績報告書・個別健診）入力順②'!J22</f>
        <v>0</v>
      </c>
      <c r="E6" s="538"/>
      <c r="F6" s="163" t="s">
        <v>131</v>
      </c>
      <c r="G6" s="163"/>
      <c r="I6" s="170"/>
    </row>
    <row r="7" spans="1:11" s="169" customFormat="1" ht="41.25" customHeight="1" x14ac:dyDescent="0.3">
      <c r="A7" s="175"/>
      <c r="B7" s="163" t="s">
        <v>133</v>
      </c>
      <c r="C7" s="177"/>
      <c r="D7" s="538">
        <v>0</v>
      </c>
      <c r="E7" s="538"/>
      <c r="F7" s="163" t="s">
        <v>131</v>
      </c>
      <c r="G7" s="163"/>
      <c r="I7" s="170"/>
    </row>
    <row r="8" spans="1:11" s="169" customFormat="1" ht="41.25" customHeight="1" x14ac:dyDescent="0.3">
      <c r="A8" s="175"/>
      <c r="B8" s="163" t="s">
        <v>134</v>
      </c>
      <c r="C8" s="163"/>
      <c r="D8" s="538">
        <f>D6-D7</f>
        <v>0</v>
      </c>
      <c r="E8" s="538"/>
      <c r="F8" s="163" t="s">
        <v>131</v>
      </c>
      <c r="G8" s="163"/>
      <c r="H8" s="178"/>
      <c r="I8" s="170"/>
    </row>
    <row r="9" spans="1:11" s="169" customFormat="1" ht="33.75" customHeight="1" x14ac:dyDescent="0.2">
      <c r="A9" s="540" t="s">
        <v>216</v>
      </c>
      <c r="B9" s="540"/>
      <c r="C9" s="540"/>
      <c r="D9" s="541">
        <f>'①入力注意（実績報告）(入力順①）'!D27</f>
        <v>0</v>
      </c>
      <c r="E9" s="541"/>
      <c r="F9" s="163"/>
      <c r="G9" s="163"/>
      <c r="I9" s="170"/>
    </row>
    <row r="10" spans="1:11" s="169" customFormat="1" ht="30.75" customHeight="1" x14ac:dyDescent="0.2">
      <c r="A10" s="540"/>
      <c r="B10" s="540"/>
      <c r="C10" s="540"/>
      <c r="D10" s="542">
        <f>'①入力注意（実績報告）(入力順①）'!D28</f>
        <v>0</v>
      </c>
      <c r="E10" s="542"/>
      <c r="F10" s="179"/>
      <c r="G10" s="163"/>
      <c r="I10" s="170"/>
    </row>
    <row r="11" spans="1:11" s="169" customFormat="1" ht="35.25" customHeight="1" x14ac:dyDescent="0.2">
      <c r="A11" s="540" t="s">
        <v>217</v>
      </c>
      <c r="B11" s="540"/>
      <c r="C11" s="540"/>
      <c r="D11" s="541"/>
      <c r="E11" s="541"/>
      <c r="F11" s="163"/>
      <c r="G11" s="163"/>
      <c r="I11" s="170"/>
    </row>
    <row r="12" spans="1:11" s="169" customFormat="1" ht="30.75" customHeight="1" x14ac:dyDescent="0.2">
      <c r="A12" s="540"/>
      <c r="B12" s="540"/>
      <c r="C12" s="540"/>
      <c r="D12" s="543"/>
      <c r="E12" s="543"/>
      <c r="F12" s="179"/>
      <c r="G12" s="163"/>
      <c r="I12" s="170"/>
    </row>
    <row r="13" spans="1:11" s="169" customFormat="1" ht="33" customHeight="1" x14ac:dyDescent="0.2">
      <c r="A13" s="540" t="s">
        <v>218</v>
      </c>
      <c r="B13" s="540"/>
      <c r="C13" s="540"/>
      <c r="D13" s="534"/>
      <c r="E13" s="534"/>
      <c r="F13" s="163"/>
      <c r="G13" s="163"/>
      <c r="I13" s="170"/>
    </row>
    <row r="14" spans="1:11" s="169" customFormat="1" ht="30.75" customHeight="1" x14ac:dyDescent="0.2">
      <c r="A14" s="540"/>
      <c r="B14" s="540"/>
      <c r="C14" s="540"/>
      <c r="D14" s="535"/>
      <c r="E14" s="535"/>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33" t="str">
        <f>"  上記のとおり、補助金を精算払いによって交付されたく、令和7年度補助金交付要綱第１４条第１項の規定により請求します。"</f>
        <v xml:space="preserve">  上記のとおり、補助金を精算払いによって交付されたく、令和7年度補助金交付要綱第１４条第１項の規定により請求します。</v>
      </c>
      <c r="B16" s="533"/>
      <c r="C16" s="533"/>
      <c r="D16" s="533"/>
      <c r="E16" s="533"/>
      <c r="F16" s="533"/>
      <c r="G16" s="533"/>
      <c r="H16" s="533"/>
      <c r="I16" s="170"/>
      <c r="K16" s="159"/>
    </row>
    <row r="17" spans="1:9" s="169" customFormat="1" ht="30.75" customHeight="1" x14ac:dyDescent="0.2">
      <c r="A17" s="163"/>
      <c r="B17" s="163"/>
      <c r="C17" s="163"/>
      <c r="F17" s="539" t="s">
        <v>339</v>
      </c>
      <c r="G17" s="539"/>
      <c r="I17" s="170"/>
    </row>
    <row r="18" spans="1:9" ht="22.5" customHeight="1" x14ac:dyDescent="0.2">
      <c r="A18" s="536" t="s">
        <v>88</v>
      </c>
      <c r="B18" s="537"/>
      <c r="C18" s="183"/>
      <c r="D18" s="183"/>
      <c r="E18" s="183"/>
      <c r="F18" s="183"/>
      <c r="G18" s="183"/>
    </row>
    <row r="19" spans="1:9" ht="32.25" customHeight="1" x14ac:dyDescent="0.2">
      <c r="A19" s="183"/>
      <c r="B19" s="183"/>
      <c r="C19" s="183"/>
      <c r="D19" s="184" t="s">
        <v>183</v>
      </c>
      <c r="E19" s="184" t="s">
        <v>59</v>
      </c>
      <c r="F19" s="529">
        <f>'①入力注意（実績報告）(入力順①）'!D17</f>
        <v>0</v>
      </c>
      <c r="G19" s="529"/>
      <c r="H19" s="529"/>
    </row>
    <row r="20" spans="1:9" ht="32.25" customHeight="1" x14ac:dyDescent="0.2">
      <c r="A20" s="183"/>
      <c r="B20" s="183"/>
      <c r="C20" s="183"/>
      <c r="D20" s="163"/>
      <c r="E20" s="163" t="s">
        <v>60</v>
      </c>
      <c r="F20" s="529">
        <f>'①入力注意（実績報告）(入力順①）'!D18</f>
        <v>0</v>
      </c>
      <c r="G20" s="529"/>
      <c r="H20" s="529"/>
    </row>
    <row r="21" spans="1:9" ht="32.25" customHeight="1" x14ac:dyDescent="0.2">
      <c r="A21" s="183"/>
      <c r="B21" s="183"/>
      <c r="C21" s="183"/>
      <c r="D21" s="163"/>
      <c r="E21" s="163" t="s">
        <v>19</v>
      </c>
      <c r="F21" s="529">
        <f>'①入力注意（実績報告）(入力順①）'!D19</f>
        <v>0</v>
      </c>
      <c r="G21" s="529"/>
      <c r="H21" s="529"/>
    </row>
    <row r="22" spans="1:9" ht="32.25" customHeight="1" x14ac:dyDescent="0.2">
      <c r="A22" s="183"/>
      <c r="B22" s="183"/>
      <c r="C22" s="183"/>
      <c r="D22" s="163" t="s">
        <v>185</v>
      </c>
      <c r="E22" s="185" t="s">
        <v>188</v>
      </c>
      <c r="F22" s="528">
        <f>'①入力注意（実績報告）(入力順①）'!D23</f>
        <v>0</v>
      </c>
      <c r="G22" s="528"/>
      <c r="H22" s="528"/>
    </row>
    <row r="23" spans="1:9" ht="32.25" customHeight="1" x14ac:dyDescent="0.2">
      <c r="A23" s="183"/>
      <c r="B23" s="183"/>
      <c r="C23" s="183"/>
      <c r="D23" s="163"/>
      <c r="E23" s="163" t="s">
        <v>184</v>
      </c>
      <c r="F23" s="528">
        <f>'①入力注意（実績報告）(入力順①）'!D24</f>
        <v>0</v>
      </c>
      <c r="G23" s="528"/>
      <c r="H23" s="528"/>
    </row>
    <row r="24" spans="1:9" ht="32.25" customHeight="1" x14ac:dyDescent="0.2">
      <c r="A24" s="183"/>
      <c r="B24" s="183"/>
      <c r="C24" s="183"/>
      <c r="D24" s="163"/>
      <c r="E24" s="186" t="s">
        <v>181</v>
      </c>
      <c r="F24" s="528">
        <f>'①入力注意（実績報告）(入力順①）'!D26</f>
        <v>0</v>
      </c>
      <c r="G24" s="528"/>
      <c r="H24" s="528"/>
    </row>
    <row r="25" spans="1:9" ht="32.25" customHeight="1" x14ac:dyDescent="0.2">
      <c r="A25" s="183"/>
      <c r="B25" s="183"/>
      <c r="C25" s="183"/>
      <c r="D25" s="163" t="s">
        <v>186</v>
      </c>
      <c r="E25" s="185" t="s">
        <v>189</v>
      </c>
      <c r="F25" s="529">
        <f>'①入力注意（実績報告）(入力順①）'!D23</f>
        <v>0</v>
      </c>
      <c r="G25" s="529"/>
      <c r="H25" s="529"/>
    </row>
    <row r="26" spans="1:9" ht="32.25" customHeight="1" x14ac:dyDescent="0.2">
      <c r="A26" s="183"/>
      <c r="B26" s="183"/>
      <c r="C26" s="183"/>
      <c r="D26" s="163"/>
      <c r="E26" s="163" t="s">
        <v>184</v>
      </c>
      <c r="F26" s="530">
        <f>'①入力注意（実績報告）(入力順①）'!D24</f>
        <v>0</v>
      </c>
      <c r="G26" s="530"/>
      <c r="H26" s="530"/>
    </row>
    <row r="27" spans="1:9" ht="32.25" customHeight="1" x14ac:dyDescent="0.2">
      <c r="A27" s="183"/>
      <c r="B27" s="183"/>
      <c r="C27" s="183"/>
      <c r="D27" s="163"/>
      <c r="E27" s="186" t="s">
        <v>181</v>
      </c>
      <c r="F27" s="530">
        <f>'①入力注意（実績報告）(入力順①）'!D26</f>
        <v>0</v>
      </c>
      <c r="G27" s="530"/>
      <c r="H27" s="530"/>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3" zoomScaleNormal="100" zoomScaleSheetLayoutView="100" workbookViewId="0">
      <selection activeCell="A6" sqref="A6"/>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44" t="s">
        <v>167</v>
      </c>
      <c r="B1" s="544"/>
      <c r="C1" s="544"/>
      <c r="D1" s="544"/>
      <c r="E1" s="544"/>
      <c r="F1" s="544"/>
      <c r="G1" s="544"/>
      <c r="H1" s="544"/>
      <c r="I1" s="544"/>
      <c r="J1" s="544"/>
    </row>
    <row r="2" spans="1:10" ht="45" customHeight="1" x14ac:dyDescent="0.2">
      <c r="A2" s="545" t="s">
        <v>165</v>
      </c>
      <c r="B2" s="546"/>
      <c r="C2" s="546"/>
      <c r="D2" s="546"/>
      <c r="E2" s="546"/>
      <c r="F2" s="546"/>
      <c r="G2" s="546"/>
      <c r="H2" s="546"/>
      <c r="I2" s="546"/>
      <c r="J2" s="546"/>
    </row>
    <row r="3" spans="1:10" ht="40.5" customHeight="1" x14ac:dyDescent="0.2">
      <c r="A3" s="548" t="s">
        <v>61</v>
      </c>
      <c r="B3" s="548"/>
      <c r="C3" s="548"/>
      <c r="D3" s="548"/>
      <c r="E3" s="548"/>
      <c r="F3" s="548"/>
      <c r="G3" s="548"/>
      <c r="H3" s="548"/>
      <c r="I3" s="548"/>
      <c r="J3" s="548"/>
    </row>
    <row r="4" spans="1:10" ht="40.5" customHeight="1" x14ac:dyDescent="0.2">
      <c r="A4" s="187"/>
      <c r="B4" s="187"/>
      <c r="C4" s="187"/>
      <c r="D4" s="187"/>
      <c r="E4" s="187"/>
      <c r="F4" s="187"/>
      <c r="G4" s="187"/>
      <c r="H4" s="187"/>
      <c r="I4" s="187"/>
      <c r="J4" s="187"/>
    </row>
    <row r="5" spans="1:10" ht="31.5" customHeight="1" x14ac:dyDescent="0.2">
      <c r="A5" s="188" t="s">
        <v>343</v>
      </c>
      <c r="B5" s="188"/>
      <c r="C5" s="188"/>
      <c r="D5" s="188"/>
      <c r="E5" s="188"/>
      <c r="F5" s="188"/>
      <c r="G5" s="188"/>
      <c r="H5" s="188"/>
    </row>
    <row r="6" spans="1:10" ht="31.5" customHeight="1" x14ac:dyDescent="0.2">
      <c r="A6" s="188" t="s">
        <v>219</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49" t="s">
        <v>62</v>
      </c>
      <c r="B8" s="549"/>
      <c r="C8" s="549"/>
      <c r="D8" s="549"/>
      <c r="E8" s="549"/>
      <c r="F8" s="549"/>
      <c r="G8" s="549"/>
      <c r="H8" s="549"/>
      <c r="I8" s="549"/>
      <c r="J8" s="549"/>
    </row>
    <row r="9" spans="1:10" ht="23.25" customHeight="1" x14ac:dyDescent="0.2">
      <c r="A9" s="189"/>
      <c r="B9" s="189"/>
      <c r="C9" s="189"/>
      <c r="D9" s="189"/>
      <c r="E9" s="189"/>
      <c r="F9" s="189"/>
      <c r="G9" s="189"/>
      <c r="H9" s="189"/>
      <c r="I9" s="189"/>
      <c r="J9" s="189"/>
    </row>
    <row r="10" spans="1:10" ht="39" customHeight="1" x14ac:dyDescent="0.2">
      <c r="A10" s="190" t="s">
        <v>63</v>
      </c>
      <c r="B10" s="550"/>
      <c r="C10" s="550"/>
      <c r="D10" s="550"/>
      <c r="E10" s="550"/>
      <c r="F10" s="550"/>
      <c r="G10" s="550"/>
      <c r="H10" s="550"/>
      <c r="I10" s="550"/>
      <c r="J10" s="550"/>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47" t="s">
        <v>340</v>
      </c>
      <c r="I14" s="547"/>
      <c r="J14" s="547"/>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51">
        <f>'①入力注意（実績報告）(入力順①）'!D17</f>
        <v>0</v>
      </c>
      <c r="G19" s="551"/>
      <c r="H19" s="551"/>
      <c r="I19" s="551"/>
      <c r="J19" s="551"/>
    </row>
    <row r="20" spans="1:10" ht="32.25" customHeight="1" x14ac:dyDescent="0.2">
      <c r="A20" s="115"/>
      <c r="B20" s="115"/>
      <c r="C20" s="115"/>
      <c r="D20" s="115" t="s">
        <v>60</v>
      </c>
      <c r="E20" s="115"/>
      <c r="F20" s="551">
        <f>'①入力注意（実績報告）(入力順①）'!D18</f>
        <v>0</v>
      </c>
      <c r="G20" s="551"/>
      <c r="H20" s="551"/>
      <c r="I20" s="551"/>
      <c r="J20" s="551"/>
    </row>
    <row r="21" spans="1:10" ht="32.25" customHeight="1" x14ac:dyDescent="0.2">
      <c r="A21" s="115"/>
      <c r="B21" s="115"/>
      <c r="C21" s="115"/>
      <c r="D21" s="115" t="s">
        <v>19</v>
      </c>
      <c r="E21" s="115"/>
      <c r="F21" s="552">
        <f>'①入力注意（実績報告）(入力順①）'!D19</f>
        <v>0</v>
      </c>
      <c r="G21" s="552"/>
      <c r="H21" s="552"/>
      <c r="I21" s="552"/>
      <c r="J21" s="552"/>
    </row>
    <row r="22" spans="1:10" ht="32.25" customHeight="1" x14ac:dyDescent="0.2">
      <c r="A22" s="115"/>
      <c r="B22" s="115"/>
      <c r="C22" s="115"/>
      <c r="D22" s="115" t="s">
        <v>187</v>
      </c>
      <c r="E22" s="115"/>
      <c r="F22" s="552">
        <f>'①入力注意（実績報告）(入力順①）'!D20</f>
        <v>0</v>
      </c>
      <c r="G22" s="552"/>
      <c r="H22" s="552"/>
      <c r="I22" s="552"/>
      <c r="J22" s="552"/>
    </row>
    <row r="23" spans="1:10" ht="32.25" customHeight="1" x14ac:dyDescent="0.2">
      <c r="A23" s="115"/>
      <c r="B23" s="115"/>
      <c r="C23" s="115"/>
      <c r="D23" s="115" t="s">
        <v>170</v>
      </c>
      <c r="E23" s="115"/>
      <c r="F23" s="552">
        <f>'①入力注意（実績報告）(入力順①）'!D21</f>
        <v>0</v>
      </c>
      <c r="G23" s="552"/>
      <c r="H23" s="552"/>
      <c r="I23" s="552"/>
      <c r="J23" s="552"/>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165</v>
      </c>
    </row>
    <row r="35" spans="1:1" x14ac:dyDescent="0.2">
      <c r="A35" s="109" t="s">
        <v>166</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14" zoomScaleNormal="90" zoomScaleSheetLayoutView="100" workbookViewId="0">
      <selection activeCell="C18" sqref="C18:D18"/>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44" t="s">
        <v>164</v>
      </c>
      <c r="B1" s="544"/>
      <c r="C1" s="544"/>
      <c r="D1" s="544"/>
      <c r="E1" s="544"/>
      <c r="F1" s="544"/>
      <c r="G1" s="544"/>
      <c r="H1" s="544"/>
    </row>
    <row r="2" spans="1:12" ht="45" customHeight="1" x14ac:dyDescent="0.2">
      <c r="A2" s="545" t="s">
        <v>166</v>
      </c>
      <c r="B2" s="545"/>
      <c r="C2" s="545"/>
      <c r="D2" s="545"/>
      <c r="E2" s="545"/>
      <c r="F2" s="545"/>
      <c r="G2" s="545"/>
      <c r="H2" s="545"/>
      <c r="I2" s="191"/>
      <c r="J2" s="191"/>
    </row>
    <row r="3" spans="1:12" ht="22" customHeight="1" x14ac:dyDescent="0.2">
      <c r="A3" s="109" t="s">
        <v>160</v>
      </c>
    </row>
    <row r="4" spans="1:12" ht="45.75" customHeight="1" x14ac:dyDescent="0.25">
      <c r="A4" s="271" t="s">
        <v>161</v>
      </c>
      <c r="B4" s="271"/>
      <c r="C4" s="271"/>
      <c r="D4" s="271"/>
      <c r="E4" s="271"/>
      <c r="F4" s="271"/>
      <c r="G4" s="271"/>
      <c r="H4" s="271"/>
      <c r="I4" s="154"/>
      <c r="K4" s="192"/>
      <c r="L4" s="117"/>
    </row>
    <row r="5" spans="1:12" ht="21.75" customHeight="1" x14ac:dyDescent="0.25">
      <c r="A5" s="110"/>
      <c r="B5" s="110"/>
      <c r="C5" s="110"/>
      <c r="D5" s="110"/>
      <c r="E5" s="110"/>
      <c r="F5" s="110"/>
      <c r="G5" s="110"/>
      <c r="H5" s="110"/>
      <c r="I5" s="155"/>
    </row>
    <row r="6" spans="1:12" ht="21.75" customHeight="1" x14ac:dyDescent="0.2">
      <c r="A6" s="109" t="s">
        <v>32</v>
      </c>
      <c r="G6" s="276" t="str">
        <f>IF('①入力注意（実績報告）(入力順①）'!D14="","",'①入力注意（実績報告）(入力順①）'!D14)</f>
        <v/>
      </c>
      <c r="H6" s="491"/>
      <c r="I6" s="156"/>
    </row>
    <row r="7" spans="1:12" ht="21.75" customHeight="1" x14ac:dyDescent="0.2">
      <c r="F7" s="109" t="s">
        <v>32</v>
      </c>
      <c r="G7" s="553"/>
      <c r="H7" s="554"/>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237</v>
      </c>
      <c r="F11" s="555">
        <f>IF('①入力注意（実績報告）(入力順①）'!D17="","",'①入力注意（実績報告）(入力順①）'!D17)</f>
        <v>0</v>
      </c>
      <c r="G11" s="555"/>
      <c r="H11" s="555"/>
      <c r="I11" s="193"/>
    </row>
    <row r="12" spans="1:12" ht="22" customHeight="1" x14ac:dyDescent="0.2">
      <c r="E12" s="109" t="s">
        <v>238</v>
      </c>
      <c r="F12" s="555">
        <f>IF('①入力注意（実績報告）(入力順①）'!D18="","",'①入力注意（実績報告）(入力順①）'!D18)</f>
        <v>0</v>
      </c>
      <c r="G12" s="555"/>
      <c r="H12" s="555"/>
      <c r="I12" s="194"/>
    </row>
    <row r="13" spans="1:12" ht="22" customHeight="1" x14ac:dyDescent="0.2">
      <c r="D13" s="109" t="s">
        <v>33</v>
      </c>
      <c r="E13" s="109" t="s">
        <v>206</v>
      </c>
      <c r="F13" s="557">
        <f>IF('①入力注意（実績報告）(入力順①）'!D19="","",'①入力注意（実績報告）(入力順①）'!D19)</f>
        <v>0</v>
      </c>
      <c r="G13" s="557"/>
      <c r="H13" s="557"/>
      <c r="I13" s="194"/>
    </row>
    <row r="14" spans="1:12" ht="22" customHeight="1" x14ac:dyDescent="0.2">
      <c r="E14" s="109" t="s">
        <v>180</v>
      </c>
      <c r="F14" s="557">
        <f>IF('①入力注意（実績報告）(入力順①）'!D20="","",'①入力注意（実績報告）(入力順①）'!D20)</f>
        <v>0</v>
      </c>
      <c r="G14" s="557"/>
      <c r="H14" s="557"/>
      <c r="I14" s="194"/>
    </row>
    <row r="15" spans="1:12" ht="22" customHeight="1" x14ac:dyDescent="0.2">
      <c r="E15" s="109" t="s">
        <v>181</v>
      </c>
      <c r="F15" s="557">
        <f>IF('①入力注意（実績報告）(入力順①）'!D21="","",'①入力注意（実績報告）(入力順①）'!D21)</f>
        <v>0</v>
      </c>
      <c r="G15" s="557"/>
      <c r="H15" s="557"/>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56" t="str">
        <f>IF('①入力注意（実績報告）(入力順①）'!D27="","",TEXT('①入力注意（実績報告）(入力順①）'!D28,"ggge年m月d日付け")&amp;('①入力注意（実績報告）(入力順①）'!D27))</f>
        <v/>
      </c>
      <c r="D18" s="556"/>
      <c r="E18" s="113" t="s">
        <v>341</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235</v>
      </c>
      <c r="C20" s="115"/>
      <c r="D20" s="113"/>
      <c r="F20" s="113"/>
    </row>
    <row r="21" spans="1:9" ht="14.25" customHeight="1" x14ac:dyDescent="0.2">
      <c r="B21" s="115"/>
      <c r="C21" s="115"/>
      <c r="D21" s="113"/>
      <c r="F21" s="113"/>
    </row>
    <row r="22" spans="1:9" ht="21.75" customHeight="1" x14ac:dyDescent="0.2">
      <c r="B22" s="115" t="s">
        <v>162</v>
      </c>
      <c r="C22" s="115"/>
      <c r="D22" s="113"/>
      <c r="F22" s="113"/>
    </row>
    <row r="23" spans="1:9" ht="21.75" customHeight="1" x14ac:dyDescent="0.2">
      <c r="B23" s="115"/>
      <c r="C23" s="115"/>
      <c r="D23" s="113"/>
      <c r="F23" s="113"/>
    </row>
    <row r="24" spans="1:9" ht="21.75" customHeight="1" x14ac:dyDescent="0.2">
      <c r="A24" s="272" t="s">
        <v>35</v>
      </c>
      <c r="B24" s="272"/>
      <c r="C24" s="272"/>
      <c r="D24" s="272"/>
      <c r="E24" s="272"/>
      <c r="F24" s="272"/>
      <c r="G24" s="272"/>
      <c r="H24" s="272"/>
    </row>
    <row r="25" spans="1:9" ht="21.75" customHeight="1" x14ac:dyDescent="0.2">
      <c r="F25" s="117"/>
    </row>
    <row r="26" spans="1:9" ht="15" customHeight="1" x14ac:dyDescent="0.2">
      <c r="B26" s="109" t="s">
        <v>36</v>
      </c>
      <c r="C26" s="109" t="s">
        <v>236</v>
      </c>
      <c r="F26" s="117"/>
    </row>
    <row r="27" spans="1:9" ht="15" customHeight="1" x14ac:dyDescent="0.2">
      <c r="C27" s="113" t="s">
        <v>214</v>
      </c>
      <c r="F27" s="117"/>
    </row>
    <row r="28" spans="1:9" ht="15" customHeight="1" x14ac:dyDescent="0.2">
      <c r="C28" s="113"/>
      <c r="F28" s="117"/>
    </row>
    <row r="29" spans="1:9" ht="15" customHeight="1" x14ac:dyDescent="0.2">
      <c r="B29" s="109" t="s">
        <v>92</v>
      </c>
      <c r="C29" s="109" t="s">
        <v>163</v>
      </c>
      <c r="D29" s="273" t="s">
        <v>342</v>
      </c>
      <c r="E29" s="273"/>
      <c r="F29" s="273"/>
      <c r="G29" s="160"/>
    </row>
    <row r="30" spans="1:9" ht="21.75" customHeight="1" x14ac:dyDescent="0.2">
      <c r="E30" s="118"/>
      <c r="F30" s="118"/>
      <c r="G30" s="160"/>
    </row>
    <row r="31" spans="1:9" ht="15" customHeight="1" x14ac:dyDescent="0.2">
      <c r="E31" s="272"/>
      <c r="F31" s="272"/>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165</v>
      </c>
    </row>
    <row r="42" spans="1:1" x14ac:dyDescent="0.2">
      <c r="A42" s="109" t="s">
        <v>166</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topLeftCell="A38" zoomScaleNormal="100" zoomScaleSheetLayoutView="100" workbookViewId="0">
      <selection activeCell="E50" sqref="E50"/>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58" t="s">
        <v>325</v>
      </c>
      <c r="C1" s="259"/>
      <c r="D1" s="259"/>
      <c r="E1" s="259"/>
      <c r="F1" s="2"/>
      <c r="G1" s="2"/>
      <c r="H1" s="2"/>
    </row>
    <row r="2" spans="1:8" x14ac:dyDescent="0.2">
      <c r="A2" s="3"/>
      <c r="D2" s="5"/>
      <c r="E2" s="3"/>
      <c r="F2" s="3"/>
      <c r="G2" s="3"/>
      <c r="H2" s="3"/>
    </row>
    <row r="3" spans="1:8" x14ac:dyDescent="0.2">
      <c r="A3" s="3"/>
      <c r="B3" s="46" t="s">
        <v>127</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222</v>
      </c>
      <c r="C7" s="153"/>
      <c r="D7" s="153"/>
      <c r="E7" s="153"/>
      <c r="F7" s="3"/>
      <c r="G7" s="3"/>
      <c r="H7" s="3"/>
    </row>
    <row r="8" spans="1:8" ht="18.75" customHeight="1" x14ac:dyDescent="0.2">
      <c r="A8" s="3"/>
      <c r="B8" s="208" t="s">
        <v>241</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63" t="s">
        <v>80</v>
      </c>
      <c r="C14" s="42" t="s">
        <v>28</v>
      </c>
      <c r="D14" s="74"/>
      <c r="E14" s="42" t="s">
        <v>81</v>
      </c>
      <c r="F14" s="3"/>
      <c r="G14" s="3"/>
      <c r="H14" s="3"/>
    </row>
    <row r="15" spans="1:8" ht="18" customHeight="1" x14ac:dyDescent="0.2">
      <c r="B15" s="264"/>
      <c r="C15" s="42" t="s">
        <v>240</v>
      </c>
      <c r="D15" s="50"/>
      <c r="E15" s="254">
        <v>45813</v>
      </c>
      <c r="F15" s="3"/>
      <c r="G15" s="3"/>
      <c r="H15" s="3"/>
    </row>
    <row r="16" spans="1:8" ht="18" customHeight="1" x14ac:dyDescent="0.2">
      <c r="A16" s="9"/>
      <c r="B16" s="265" t="s">
        <v>0</v>
      </c>
      <c r="C16" s="268" t="s">
        <v>17</v>
      </c>
      <c r="D16" s="86"/>
      <c r="E16" s="42" t="s">
        <v>249</v>
      </c>
      <c r="G16" s="44"/>
    </row>
    <row r="17" spans="1:8" ht="18" customHeight="1" x14ac:dyDescent="0.2">
      <c r="A17" s="9"/>
      <c r="B17" s="266"/>
      <c r="C17" s="269"/>
      <c r="D17" s="86"/>
      <c r="E17" s="42" t="s">
        <v>247</v>
      </c>
      <c r="G17" s="44"/>
    </row>
    <row r="18" spans="1:8" ht="18" customHeight="1" x14ac:dyDescent="0.2">
      <c r="A18" s="9"/>
      <c r="B18" s="266"/>
      <c r="C18" s="11" t="s">
        <v>0</v>
      </c>
      <c r="D18" s="85"/>
      <c r="E18" s="42" t="s">
        <v>74</v>
      </c>
    </row>
    <row r="19" spans="1:8" ht="18" customHeight="1" x14ac:dyDescent="0.2">
      <c r="A19" s="9"/>
      <c r="B19" s="266"/>
      <c r="C19" s="11" t="s">
        <v>70</v>
      </c>
      <c r="D19" s="76"/>
      <c r="E19" s="42" t="s">
        <v>75</v>
      </c>
    </row>
    <row r="20" spans="1:8" ht="18" customHeight="1" x14ac:dyDescent="0.2">
      <c r="A20" s="9"/>
      <c r="B20" s="266"/>
      <c r="C20" s="42" t="s">
        <v>174</v>
      </c>
      <c r="D20" s="76"/>
      <c r="E20" s="42" t="s">
        <v>176</v>
      </c>
    </row>
    <row r="21" spans="1:8" ht="18" customHeight="1" x14ac:dyDescent="0.2">
      <c r="A21" s="9"/>
      <c r="B21" s="267"/>
      <c r="C21" s="42" t="s">
        <v>172</v>
      </c>
      <c r="D21" s="76"/>
      <c r="E21" s="42" t="s">
        <v>171</v>
      </c>
    </row>
    <row r="22" spans="1:8" ht="18" customHeight="1" x14ac:dyDescent="0.2">
      <c r="A22" s="9"/>
      <c r="B22" s="260" t="s">
        <v>71</v>
      </c>
      <c r="C22" s="11" t="s">
        <v>7</v>
      </c>
      <c r="D22" s="77"/>
      <c r="E22" s="42" t="s">
        <v>76</v>
      </c>
      <c r="F22" s="3"/>
      <c r="G22" s="3"/>
      <c r="H22" s="3"/>
    </row>
    <row r="23" spans="1:8" ht="18" customHeight="1" x14ac:dyDescent="0.2">
      <c r="A23" s="9"/>
      <c r="B23" s="260"/>
      <c r="C23" s="11" t="s">
        <v>9</v>
      </c>
      <c r="D23" s="77"/>
      <c r="E23" s="42" t="s">
        <v>10</v>
      </c>
    </row>
    <row r="24" spans="1:8" ht="18" customHeight="1" x14ac:dyDescent="0.2">
      <c r="A24" s="9"/>
      <c r="B24" s="260"/>
      <c r="C24" s="42" t="s">
        <v>190</v>
      </c>
      <c r="D24" s="74"/>
      <c r="E24" s="57" t="s">
        <v>110</v>
      </c>
    </row>
    <row r="25" spans="1:8" ht="18" customHeight="1" x14ac:dyDescent="0.2">
      <c r="A25" s="9"/>
      <c r="B25" s="260"/>
      <c r="C25" s="11" t="s">
        <v>13</v>
      </c>
      <c r="D25" s="75"/>
      <c r="E25" s="42" t="s">
        <v>114</v>
      </c>
    </row>
    <row r="26" spans="1:8" ht="18" customHeight="1" x14ac:dyDescent="0.2">
      <c r="A26" s="9"/>
      <c r="B26" s="260"/>
      <c r="C26" s="42" t="s">
        <v>191</v>
      </c>
      <c r="D26" s="72"/>
      <c r="E26" s="42" t="s">
        <v>16</v>
      </c>
    </row>
    <row r="27" spans="1:8" ht="17.25" customHeight="1" x14ac:dyDescent="0.2">
      <c r="A27" s="9"/>
      <c r="B27" s="260" t="s">
        <v>20</v>
      </c>
      <c r="C27" s="261" t="s">
        <v>21</v>
      </c>
      <c r="D27" s="73"/>
      <c r="E27" s="58" t="s">
        <v>107</v>
      </c>
    </row>
    <row r="28" spans="1:8" ht="17.25" customHeight="1" x14ac:dyDescent="0.2">
      <c r="A28" s="9"/>
      <c r="B28" s="260"/>
      <c r="C28" s="262"/>
      <c r="D28" s="83"/>
      <c r="E28" s="59" t="s">
        <v>108</v>
      </c>
    </row>
    <row r="29" spans="1:8" ht="18" customHeight="1" x14ac:dyDescent="0.2">
      <c r="A29" s="9"/>
      <c r="B29" s="260"/>
      <c r="C29" s="14" t="s">
        <v>22</v>
      </c>
      <c r="D29" s="78"/>
      <c r="E29" s="42" t="s">
        <v>23</v>
      </c>
    </row>
    <row r="30" spans="1:8" ht="18" customHeight="1" x14ac:dyDescent="0.2">
      <c r="A30" s="9"/>
      <c r="B30" s="260"/>
      <c r="C30" s="14" t="s">
        <v>24</v>
      </c>
      <c r="D30" s="79"/>
      <c r="E30" s="60" t="s">
        <v>25</v>
      </c>
    </row>
    <row r="31" spans="1:8" ht="27" customHeight="1" x14ac:dyDescent="0.2">
      <c r="A31" s="9"/>
      <c r="B31" s="260"/>
      <c r="C31" s="15" t="s">
        <v>72</v>
      </c>
      <c r="D31" s="80"/>
      <c r="E31" s="62" t="s">
        <v>109</v>
      </c>
    </row>
    <row r="32" spans="1:8" ht="27" customHeight="1" x14ac:dyDescent="0.2">
      <c r="A32" s="9"/>
      <c r="B32" s="260"/>
      <c r="C32" s="16" t="s">
        <v>26</v>
      </c>
      <c r="D32" s="81"/>
      <c r="E32" s="61" t="s">
        <v>77</v>
      </c>
    </row>
    <row r="33" spans="1:8" x14ac:dyDescent="0.2">
      <c r="C33" s="17" t="s">
        <v>8</v>
      </c>
    </row>
    <row r="35" spans="1:8" x14ac:dyDescent="0.2">
      <c r="A35" s="4">
        <v>3</v>
      </c>
      <c r="B35" s="44" t="s">
        <v>209</v>
      </c>
      <c r="F35" s="18"/>
      <c r="G35" s="19"/>
      <c r="H35" s="20"/>
    </row>
    <row r="36" spans="1:8" x14ac:dyDescent="0.2">
      <c r="F36" s="18"/>
      <c r="G36" s="19"/>
      <c r="H36" s="20"/>
    </row>
    <row r="37" spans="1:8" ht="21" x14ac:dyDescent="0.2">
      <c r="A37" s="4">
        <v>4</v>
      </c>
      <c r="B37" s="4" t="s">
        <v>29</v>
      </c>
      <c r="C37" s="221" t="s">
        <v>326</v>
      </c>
      <c r="F37" s="18"/>
      <c r="G37" s="22"/>
      <c r="H37" s="8"/>
    </row>
    <row r="38" spans="1:8" x14ac:dyDescent="0.2">
      <c r="B38" s="28" t="s">
        <v>327</v>
      </c>
      <c r="C38" s="23"/>
      <c r="D38" s="47"/>
      <c r="E38" s="34"/>
      <c r="F38" s="18"/>
      <c r="G38" s="21"/>
      <c r="H38" s="17"/>
    </row>
    <row r="39" spans="1:8" x14ac:dyDescent="0.2">
      <c r="B39" s="28" t="s">
        <v>192</v>
      </c>
      <c r="C39" s="23"/>
      <c r="D39" s="47"/>
      <c r="E39" s="34"/>
      <c r="F39" s="18"/>
      <c r="G39" s="21"/>
      <c r="H39" s="17"/>
    </row>
    <row r="40" spans="1:8" x14ac:dyDescent="0.2">
      <c r="B40" s="28" t="s">
        <v>193</v>
      </c>
      <c r="C40" s="23"/>
      <c r="D40" s="47"/>
      <c r="E40" s="34"/>
      <c r="F40" s="18"/>
      <c r="G40" s="21"/>
      <c r="H40" s="17"/>
    </row>
    <row r="41" spans="1:8" x14ac:dyDescent="0.2">
      <c r="B41" s="28" t="s">
        <v>239</v>
      </c>
      <c r="C41" s="23"/>
      <c r="D41" s="47"/>
      <c r="E41" s="34"/>
      <c r="F41" s="18"/>
      <c r="G41" s="21"/>
      <c r="H41" s="17"/>
    </row>
    <row r="42" spans="1:8" x14ac:dyDescent="0.2">
      <c r="E42" s="26"/>
      <c r="F42" s="18"/>
      <c r="G42" s="21"/>
      <c r="H42" s="17"/>
    </row>
    <row r="43" spans="1:8" x14ac:dyDescent="0.2">
      <c r="A43" s="44" t="s">
        <v>210</v>
      </c>
      <c r="B43" s="44" t="s">
        <v>194</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130</v>
      </c>
      <c r="B47" s="44" t="s">
        <v>195</v>
      </c>
      <c r="E47" s="17"/>
      <c r="F47" s="18"/>
      <c r="G47" s="21"/>
      <c r="H47" s="17"/>
    </row>
    <row r="48" spans="1:8" x14ac:dyDescent="0.2">
      <c r="A48" s="44"/>
      <c r="B48" s="44" t="s">
        <v>196</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263</v>
      </c>
      <c r="D52" s="32"/>
      <c r="E52" s="44"/>
      <c r="F52" s="18"/>
      <c r="G52" s="21"/>
      <c r="H52" s="17"/>
    </row>
    <row r="53" spans="1:8" ht="15" customHeight="1" x14ac:dyDescent="0.2">
      <c r="C53" s="31" t="s">
        <v>328</v>
      </c>
      <c r="D53" s="32"/>
      <c r="F53" s="18"/>
      <c r="G53" s="21"/>
      <c r="H53" s="17"/>
    </row>
    <row r="54" spans="1:8" ht="15" customHeight="1" x14ac:dyDescent="0.2">
      <c r="C54" s="31" t="s">
        <v>3</v>
      </c>
      <c r="D54" s="32"/>
      <c r="F54" s="18"/>
      <c r="G54" s="33"/>
    </row>
    <row r="55" spans="1:8" ht="15" customHeight="1" x14ac:dyDescent="0.2">
      <c r="C55" s="31" t="s">
        <v>329</v>
      </c>
      <c r="D55" s="32"/>
    </row>
    <row r="56" spans="1:8" ht="15.75" customHeight="1" x14ac:dyDescent="0.2">
      <c r="C56" s="99" t="s">
        <v>330</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xr:uid="{C45EFDF9-5234-4B8B-A6C4-E436EF9F7A70}"/>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24" zoomScaleNormal="100" zoomScaleSheetLayoutView="100" workbookViewId="0">
      <selection activeCell="J37" sqref="J37"/>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71" t="s">
        <v>83</v>
      </c>
      <c r="B3" s="271"/>
      <c r="C3" s="271"/>
      <c r="D3" s="271"/>
      <c r="E3" s="271"/>
      <c r="F3" s="271"/>
      <c r="G3" s="271"/>
      <c r="H3" s="271"/>
      <c r="I3" s="271"/>
      <c r="J3" s="271"/>
    </row>
    <row r="4" spans="1:10" ht="22" customHeight="1" x14ac:dyDescent="0.25">
      <c r="A4" s="110"/>
      <c r="B4" s="110"/>
      <c r="C4" s="110"/>
      <c r="D4" s="110"/>
      <c r="E4" s="110"/>
      <c r="I4" s="110"/>
      <c r="J4" s="110"/>
    </row>
    <row r="5" spans="1:10" ht="22" customHeight="1" x14ac:dyDescent="0.25">
      <c r="A5" s="109" t="s">
        <v>32</v>
      </c>
      <c r="F5" s="110"/>
      <c r="G5" s="110"/>
      <c r="H5" s="110"/>
      <c r="I5" s="272" t="str">
        <f>IF('①入力注意（交付申請）(入力順①）'!D14="","",'①入力注意（交付申請）(入力順①）'!D14)</f>
        <v/>
      </c>
      <c r="J5" s="272"/>
    </row>
    <row r="6" spans="1:10" ht="22" customHeight="1" x14ac:dyDescent="0.2">
      <c r="G6" s="111" t="s">
        <v>40</v>
      </c>
      <c r="I6" s="276" t="str">
        <f>IF('①入力注意（交付申請）(入力順①）'!D15="","",'①入力注意（交付申請）(入力順①）'!D15)</f>
        <v/>
      </c>
      <c r="J6" s="276"/>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204</v>
      </c>
      <c r="G10" s="277" t="str">
        <f>IF('①入力注意（交付申請）(入力順①）'!D17="","",'①入力注意（交付申請）(入力順①）'!D17)</f>
        <v/>
      </c>
      <c r="H10" s="277"/>
      <c r="I10" s="277"/>
      <c r="J10" s="277"/>
    </row>
    <row r="11" spans="1:10" ht="22" customHeight="1" x14ac:dyDescent="0.2">
      <c r="F11" s="109" t="s">
        <v>205</v>
      </c>
      <c r="G11" s="277" t="str">
        <f>IF('①入力注意（交付申請）(入力順①）'!D18="","",'①入力注意（交付申請）(入力順①）'!D18)</f>
        <v/>
      </c>
      <c r="H11" s="277"/>
      <c r="I11" s="277"/>
      <c r="J11" s="277"/>
    </row>
    <row r="12" spans="1:10" ht="22" customHeight="1" x14ac:dyDescent="0.2">
      <c r="D12" s="109" t="s">
        <v>33</v>
      </c>
      <c r="F12" s="109" t="s">
        <v>206</v>
      </c>
      <c r="G12" s="277" t="str">
        <f>IF('①入力注意（交付申請）(入力順①）'!D19="","",'①入力注意（交付申請）(入力順①）'!D19)</f>
        <v/>
      </c>
      <c r="H12" s="277"/>
      <c r="I12" s="277"/>
      <c r="J12" s="277"/>
    </row>
    <row r="13" spans="1:10" ht="22" customHeight="1" x14ac:dyDescent="0.2">
      <c r="F13" s="109" t="s">
        <v>177</v>
      </c>
      <c r="G13" s="277" t="str">
        <f>IF('①入力注意（交付申請）(入力順①）'!D20="","",'①入力注意（交付申請）(入力順①）'!D20)</f>
        <v/>
      </c>
      <c r="H13" s="277"/>
      <c r="I13" s="277"/>
      <c r="J13" s="277"/>
    </row>
    <row r="14" spans="1:10" ht="22" customHeight="1" x14ac:dyDescent="0.2">
      <c r="F14" s="109" t="s">
        <v>178</v>
      </c>
      <c r="G14" s="277" t="str">
        <f>IF('①入力注意（交付申請）(入力順①）'!D21="","",'①入力注意（交付申請）(入力順①）'!D21)</f>
        <v/>
      </c>
      <c r="H14" s="277"/>
      <c r="I14" s="277"/>
      <c r="J14" s="277"/>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273" t="s">
        <v>331</v>
      </c>
      <c r="D17" s="275"/>
      <c r="E17" s="275"/>
      <c r="F17" s="275"/>
      <c r="G17" s="275"/>
      <c r="H17" s="275"/>
      <c r="I17" s="275"/>
      <c r="J17" s="275"/>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78" t="s">
        <v>112</v>
      </c>
      <c r="C21" s="275"/>
      <c r="D21" s="275"/>
      <c r="E21" s="275"/>
      <c r="F21" s="275"/>
      <c r="G21" s="275"/>
      <c r="H21" s="275"/>
      <c r="I21" s="275"/>
      <c r="J21" s="275"/>
    </row>
    <row r="22" spans="1:10" ht="20.25" customHeight="1" x14ac:dyDescent="0.2">
      <c r="B22" s="115"/>
      <c r="C22" s="115"/>
      <c r="D22" s="113"/>
      <c r="E22" s="115"/>
      <c r="F22" s="115"/>
      <c r="G22" s="115"/>
      <c r="H22" s="115"/>
      <c r="I22" s="115"/>
    </row>
    <row r="23" spans="1:10" ht="14.25" customHeight="1" x14ac:dyDescent="0.2">
      <c r="A23" s="272" t="s">
        <v>35</v>
      </c>
      <c r="B23" s="272"/>
      <c r="C23" s="272"/>
      <c r="D23" s="272"/>
      <c r="E23" s="272"/>
      <c r="F23" s="272"/>
      <c r="G23" s="272"/>
      <c r="H23" s="272"/>
      <c r="I23" s="272"/>
      <c r="J23" s="272"/>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74"/>
      <c r="G27" s="274"/>
    </row>
    <row r="28" spans="1:10" ht="15" customHeight="1" x14ac:dyDescent="0.2">
      <c r="F28" s="118"/>
      <c r="G28" s="118"/>
    </row>
    <row r="29" spans="1:10" ht="15" customHeight="1" x14ac:dyDescent="0.2">
      <c r="B29" s="109" t="s">
        <v>38</v>
      </c>
      <c r="F29" s="273" t="s">
        <v>332</v>
      </c>
      <c r="G29" s="273"/>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200</v>
      </c>
    </row>
    <row r="36" spans="3:9" ht="11.25" customHeight="1" x14ac:dyDescent="0.2"/>
    <row r="37" spans="3:9" ht="18" customHeight="1" x14ac:dyDescent="0.2">
      <c r="C37" s="270" t="s">
        <v>261</v>
      </c>
      <c r="D37" s="270"/>
      <c r="E37" s="270"/>
      <c r="F37" s="270"/>
      <c r="G37" s="270"/>
      <c r="H37" s="270"/>
      <c r="I37" s="270"/>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79" t="str">
        <f>IF('①入力注意（交付申請）(入力順①）'!D18="","",'①入力注意（交付申請）(入力順①）'!D18)</f>
        <v/>
      </c>
      <c r="D1" s="279"/>
      <c r="E1" s="280"/>
      <c r="F1" s="280"/>
    </row>
    <row r="2" spans="1:6" ht="24" customHeight="1" x14ac:dyDescent="0.2">
      <c r="A2" s="281" t="s">
        <v>85</v>
      </c>
      <c r="B2" s="281"/>
      <c r="C2" s="281"/>
      <c r="D2" s="281"/>
      <c r="E2" s="282"/>
      <c r="F2" s="282"/>
    </row>
    <row r="3" spans="1:6" ht="24" customHeight="1" x14ac:dyDescent="0.2">
      <c r="A3" s="129"/>
      <c r="B3" s="129"/>
      <c r="C3" s="129"/>
      <c r="D3" s="129"/>
      <c r="F3" s="130"/>
    </row>
    <row r="4" spans="1:6" ht="24" customHeight="1" x14ac:dyDescent="0.2">
      <c r="A4" s="119" t="s">
        <v>42</v>
      </c>
      <c r="C4" s="295" t="s">
        <v>43</v>
      </c>
      <c r="D4" s="295"/>
      <c r="E4" s="296"/>
      <c r="F4" s="296"/>
    </row>
    <row r="5" spans="1:6" ht="24" customHeight="1" x14ac:dyDescent="0.2">
      <c r="A5" s="122" t="s">
        <v>44</v>
      </c>
      <c r="B5" s="123" t="s">
        <v>45</v>
      </c>
      <c r="C5" s="283" t="s">
        <v>46</v>
      </c>
      <c r="D5" s="284"/>
      <c r="E5" s="285"/>
      <c r="F5" s="286"/>
    </row>
    <row r="6" spans="1:6" ht="37.5" customHeight="1" x14ac:dyDescent="0.2">
      <c r="A6" s="195" t="s">
        <v>47</v>
      </c>
      <c r="B6" s="124">
        <f>'別紙1-1（実施計画書・個別健診）入力順②'!I22</f>
        <v>0</v>
      </c>
      <c r="C6" s="287" t="s">
        <v>201</v>
      </c>
      <c r="D6" s="288"/>
      <c r="E6" s="289"/>
      <c r="F6" s="290"/>
    </row>
    <row r="7" spans="1:6" ht="37.5" customHeight="1" x14ac:dyDescent="0.2">
      <c r="A7" s="125" t="s">
        <v>254</v>
      </c>
      <c r="B7" s="124">
        <f>('別紙1-1（実施計画書・個別健診）入力順②'!H20-'別紙1-1（実施計画書・個別健診）入力順②'!I20)+('別紙1-1（実施計画書・個別健診）入力順②'!G20-'別紙1-1（実施計画書・個別健診）入力順②'!H20)</f>
        <v>0</v>
      </c>
      <c r="C7" s="291" t="s">
        <v>253</v>
      </c>
      <c r="D7" s="292"/>
      <c r="E7" s="289"/>
      <c r="F7" s="290"/>
    </row>
    <row r="8" spans="1:6" ht="27.75" customHeight="1" x14ac:dyDescent="0.2">
      <c r="A8" s="126" t="s">
        <v>48</v>
      </c>
      <c r="B8" s="124">
        <f>B16</f>
        <v>0</v>
      </c>
      <c r="C8" s="299"/>
      <c r="D8" s="300"/>
      <c r="E8" s="285"/>
      <c r="F8" s="286"/>
    </row>
    <row r="10" spans="1:6" ht="24" customHeight="1" x14ac:dyDescent="0.2">
      <c r="A10" s="119" t="s">
        <v>49</v>
      </c>
    </row>
    <row r="11" spans="1:6" ht="24" customHeight="1" x14ac:dyDescent="0.2">
      <c r="A11" s="122" t="s">
        <v>51</v>
      </c>
      <c r="B11" s="123" t="s">
        <v>45</v>
      </c>
      <c r="C11" s="301" t="s">
        <v>46</v>
      </c>
      <c r="D11" s="301"/>
      <c r="E11" s="298"/>
      <c r="F11" s="298"/>
    </row>
    <row r="12" spans="1:6" ht="21.75" customHeight="1" x14ac:dyDescent="0.2">
      <c r="A12" s="302" t="s">
        <v>252</v>
      </c>
      <c r="B12" s="305">
        <f>E14</f>
        <v>0</v>
      </c>
      <c r="C12" s="308"/>
      <c r="D12" s="309"/>
      <c r="E12" s="294"/>
      <c r="F12" s="310"/>
    </row>
    <row r="13" spans="1:6" ht="21.75" customHeight="1" x14ac:dyDescent="0.2">
      <c r="A13" s="303"/>
      <c r="B13" s="306"/>
      <c r="C13" s="131"/>
      <c r="D13" s="121" t="s">
        <v>68</v>
      </c>
      <c r="E13" s="121">
        <f>'別紙1-1（実施計画書・個別健診）入力順②'!F20</f>
        <v>0</v>
      </c>
      <c r="F13" s="132" t="s">
        <v>66</v>
      </c>
    </row>
    <row r="14" spans="1:6" ht="21.75" customHeight="1" x14ac:dyDescent="0.2">
      <c r="A14" s="303"/>
      <c r="B14" s="306"/>
      <c r="C14" s="131"/>
      <c r="D14" s="121" t="s">
        <v>250</v>
      </c>
      <c r="E14" s="140">
        <f>'別紙1-1（実施計画書・個別健診）入力順②'!G20</f>
        <v>0</v>
      </c>
      <c r="F14" s="132" t="s">
        <v>251</v>
      </c>
    </row>
    <row r="15" spans="1:6" ht="21.75" customHeight="1" x14ac:dyDescent="0.2">
      <c r="A15" s="304"/>
      <c r="B15" s="307"/>
      <c r="C15" s="133"/>
      <c r="E15" s="134"/>
      <c r="F15" s="135"/>
    </row>
    <row r="16" spans="1:6" ht="24" customHeight="1" x14ac:dyDescent="0.2">
      <c r="A16" s="122" t="s">
        <v>48</v>
      </c>
      <c r="B16" s="128">
        <f>SUM(B12)</f>
        <v>0</v>
      </c>
      <c r="C16" s="297" t="s">
        <v>65</v>
      </c>
      <c r="D16" s="297"/>
      <c r="E16" s="298"/>
      <c r="F16" s="298"/>
    </row>
    <row r="17" spans="1:6" ht="24" customHeight="1" x14ac:dyDescent="0.2">
      <c r="A17" s="293" t="s">
        <v>52</v>
      </c>
      <c r="B17" s="294"/>
      <c r="C17" s="294"/>
      <c r="D17" s="294"/>
      <c r="E17" s="294"/>
      <c r="F17" s="294"/>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A17:F17"/>
    <mergeCell ref="C4:F4"/>
    <mergeCell ref="C16:F16"/>
    <mergeCell ref="C8:F8"/>
    <mergeCell ref="C11:F11"/>
    <mergeCell ref="A12:A15"/>
    <mergeCell ref="B12:B15"/>
    <mergeCell ref="C12:F12"/>
    <mergeCell ref="C1:F1"/>
    <mergeCell ref="A2:F2"/>
    <mergeCell ref="C5:F5"/>
    <mergeCell ref="C6:F6"/>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3" zoomScaleNormal="100" zoomScaleSheetLayoutView="100" workbookViewId="0">
      <selection activeCell="A18" sqref="A18:D18"/>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12" t="s">
        <v>116</v>
      </c>
      <c r="B2" s="312"/>
      <c r="C2" s="312"/>
      <c r="D2" s="312"/>
      <c r="E2" s="312"/>
      <c r="F2" s="312"/>
      <c r="G2" s="312"/>
      <c r="H2" s="312"/>
      <c r="I2" s="312"/>
    </row>
    <row r="3" spans="1:10" ht="35.15" customHeight="1" x14ac:dyDescent="0.2">
      <c r="A3" s="313" t="s">
        <v>301</v>
      </c>
      <c r="B3" s="313"/>
      <c r="C3" s="313"/>
      <c r="D3" s="313"/>
      <c r="E3" s="313"/>
      <c r="F3" s="313"/>
      <c r="G3" s="313"/>
      <c r="H3" s="313"/>
      <c r="I3" s="313"/>
    </row>
    <row r="4" spans="1:10" ht="45" customHeight="1" x14ac:dyDescent="0.2">
      <c r="A4" s="313"/>
      <c r="B4" s="313"/>
      <c r="C4" s="313"/>
      <c r="D4" s="313"/>
      <c r="E4" s="313"/>
      <c r="F4" s="313"/>
      <c r="G4" s="313"/>
      <c r="H4" s="313"/>
      <c r="I4" s="313"/>
    </row>
    <row r="5" spans="1:10" ht="45" customHeight="1" x14ac:dyDescent="0.2">
      <c r="A5" s="313"/>
      <c r="B5" s="313"/>
      <c r="C5" s="313"/>
      <c r="D5" s="313"/>
      <c r="E5" s="313"/>
      <c r="F5" s="313"/>
      <c r="G5" s="313"/>
      <c r="H5" s="313"/>
      <c r="I5" s="313"/>
    </row>
    <row r="6" spans="1:10" ht="45" customHeight="1" x14ac:dyDescent="0.2">
      <c r="A6" s="313"/>
      <c r="B6" s="313"/>
      <c r="C6" s="313"/>
      <c r="D6" s="313"/>
      <c r="E6" s="313"/>
      <c r="F6" s="313"/>
      <c r="G6" s="313"/>
      <c r="H6" s="313"/>
      <c r="I6" s="313"/>
    </row>
    <row r="7" spans="1:10" ht="45" customHeight="1" x14ac:dyDescent="0.2">
      <c r="A7" s="313"/>
      <c r="B7" s="313"/>
      <c r="C7" s="313"/>
      <c r="D7" s="313"/>
      <c r="E7" s="313"/>
      <c r="F7" s="313"/>
      <c r="G7" s="313"/>
      <c r="H7" s="313"/>
      <c r="I7" s="313"/>
    </row>
    <row r="8" spans="1:10" ht="45" customHeight="1" x14ac:dyDescent="0.2">
      <c r="A8" s="313"/>
      <c r="B8" s="313"/>
      <c r="C8" s="313"/>
      <c r="D8" s="313"/>
      <c r="E8" s="313"/>
      <c r="F8" s="313"/>
      <c r="G8" s="313"/>
      <c r="H8" s="313"/>
      <c r="I8" s="313"/>
    </row>
    <row r="9" spans="1:10" ht="45" customHeight="1" x14ac:dyDescent="0.2">
      <c r="A9" s="313"/>
      <c r="B9" s="313"/>
      <c r="C9" s="313"/>
      <c r="D9" s="313"/>
      <c r="E9" s="313"/>
      <c r="F9" s="313"/>
      <c r="G9" s="313"/>
      <c r="H9" s="313"/>
      <c r="I9" s="313"/>
    </row>
    <row r="10" spans="1:10" ht="35.15" customHeight="1" x14ac:dyDescent="0.2">
      <c r="A10" s="313"/>
      <c r="B10" s="313"/>
      <c r="C10" s="313"/>
      <c r="D10" s="313"/>
      <c r="E10" s="313"/>
      <c r="F10" s="313"/>
      <c r="G10" s="313"/>
      <c r="H10" s="313"/>
      <c r="I10" s="313"/>
    </row>
    <row r="11" spans="1:10" ht="35.15" customHeight="1" x14ac:dyDescent="0.2">
      <c r="A11" s="313"/>
      <c r="B11" s="313"/>
      <c r="C11" s="313"/>
      <c r="D11" s="313"/>
      <c r="E11" s="313"/>
      <c r="F11" s="313"/>
      <c r="G11" s="313"/>
      <c r="H11" s="313"/>
      <c r="I11" s="313"/>
    </row>
    <row r="12" spans="1:10" ht="45" customHeight="1" x14ac:dyDescent="0.2">
      <c r="A12" s="313"/>
      <c r="B12" s="313"/>
      <c r="C12" s="313"/>
      <c r="D12" s="313"/>
      <c r="E12" s="313"/>
      <c r="F12" s="313"/>
      <c r="G12" s="313"/>
      <c r="H12" s="313"/>
      <c r="I12" s="313"/>
      <c r="J12" t="s">
        <v>117</v>
      </c>
    </row>
    <row r="13" spans="1:10" ht="45" customHeight="1" x14ac:dyDescent="0.2">
      <c r="A13" s="313"/>
      <c r="B13" s="313"/>
      <c r="C13" s="313"/>
      <c r="D13" s="313"/>
      <c r="E13" s="313"/>
      <c r="F13" s="313"/>
      <c r="G13" s="313"/>
      <c r="H13" s="313"/>
      <c r="I13" s="313"/>
    </row>
    <row r="14" spans="1:10" ht="45" customHeight="1" x14ac:dyDescent="0.2">
      <c r="A14" s="313"/>
      <c r="B14" s="313"/>
      <c r="C14" s="313"/>
      <c r="D14" s="313"/>
      <c r="E14" s="313"/>
      <c r="F14" s="313"/>
      <c r="G14" s="313"/>
      <c r="H14" s="313"/>
      <c r="I14" s="313"/>
    </row>
    <row r="15" spans="1:10" ht="45" customHeight="1" x14ac:dyDescent="0.2">
      <c r="A15" s="313"/>
      <c r="B15" s="313"/>
      <c r="C15" s="313"/>
      <c r="D15" s="313"/>
      <c r="E15" s="313"/>
      <c r="F15" s="313"/>
      <c r="G15" s="313"/>
      <c r="H15" s="313"/>
      <c r="I15" s="313"/>
    </row>
    <row r="16" spans="1:10" ht="45" customHeight="1" x14ac:dyDescent="0.2">
      <c r="A16" s="313"/>
      <c r="B16" s="313"/>
      <c r="C16" s="313"/>
      <c r="D16" s="313"/>
      <c r="E16" s="313"/>
      <c r="F16" s="313"/>
      <c r="G16" s="313"/>
      <c r="H16" s="313"/>
      <c r="I16" s="313"/>
    </row>
    <row r="17" spans="1:9" ht="45" customHeight="1" x14ac:dyDescent="0.2">
      <c r="A17" s="313"/>
      <c r="B17" s="313"/>
      <c r="C17" s="313"/>
      <c r="D17" s="313"/>
      <c r="E17" s="313"/>
      <c r="F17" s="313"/>
      <c r="G17" s="313"/>
      <c r="H17" s="313"/>
      <c r="I17" s="313"/>
    </row>
    <row r="18" spans="1:9" x14ac:dyDescent="0.2">
      <c r="A18" s="314" t="str">
        <f>IF('①入力注意（交付申請）(入力順①）'!D15="","",'①入力注意（交付申請）(入力順①）'!D15)</f>
        <v/>
      </c>
      <c r="B18" s="314"/>
      <c r="C18" s="314"/>
      <c r="D18" s="314"/>
    </row>
    <row r="19" spans="1:9" x14ac:dyDescent="0.2">
      <c r="A19" s="199" t="s">
        <v>118</v>
      </c>
    </row>
    <row r="20" spans="1:9" x14ac:dyDescent="0.2">
      <c r="A20" s="200" t="s">
        <v>169</v>
      </c>
      <c r="D20" s="67" t="s">
        <v>119</v>
      </c>
    </row>
    <row r="21" spans="1:9" ht="25" customHeight="1" x14ac:dyDescent="0.2">
      <c r="E21" s="68" t="s">
        <v>120</v>
      </c>
      <c r="F21" s="311" t="str">
        <f>IF('①入力注意（交付申請）(入力順①）'!D17="","",'①入力注意（交付申請）(入力順①）'!D17)</f>
        <v/>
      </c>
      <c r="G21" s="311"/>
      <c r="H21" s="311"/>
      <c r="I21" s="311"/>
    </row>
    <row r="22" spans="1:9" ht="25" customHeight="1" x14ac:dyDescent="0.2">
      <c r="E22" s="68" t="s">
        <v>121</v>
      </c>
      <c r="F22" s="311" t="str">
        <f>IF('①入力注意（交付申請）(入力順①）'!D18="","",'①入力注意（交付申請）(入力順①）'!D18)</f>
        <v/>
      </c>
      <c r="G22" s="311"/>
      <c r="H22" s="311"/>
      <c r="I22" s="311"/>
    </row>
    <row r="23" spans="1:9" ht="25" customHeight="1" x14ac:dyDescent="0.2">
      <c r="E23" s="68" t="s">
        <v>122</v>
      </c>
      <c r="F23" s="311" t="str">
        <f>IF('①入力注意（交付申請）(入力順①）'!D19="","",'①入力注意（交付申請）(入力順①）'!D19)</f>
        <v/>
      </c>
      <c r="G23" s="311"/>
      <c r="H23" s="311"/>
      <c r="I23" s="311"/>
    </row>
    <row r="24" spans="1:9" ht="25" customHeight="1" x14ac:dyDescent="0.2">
      <c r="E24" s="94" t="s">
        <v>173</v>
      </c>
      <c r="F24" s="311" t="str">
        <f>IF('①入力注意（交付申請）(入力順①）'!D20="","",'①入力注意（交付申請）(入力順①）'!D20)</f>
        <v/>
      </c>
      <c r="G24" s="311"/>
      <c r="H24" s="311"/>
      <c r="I24" s="311"/>
    </row>
    <row r="25" spans="1:9" ht="25" customHeight="1" x14ac:dyDescent="0.2">
      <c r="E25" s="95" t="s">
        <v>170</v>
      </c>
      <c r="F25" s="311" t="str">
        <f>IF('①入力注意（交付申請）(入力順①）'!D21="","",'①入力注意（交付申請）(入力順①）'!D21)</f>
        <v/>
      </c>
      <c r="G25" s="311"/>
      <c r="H25" s="311"/>
      <c r="I25" s="311"/>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H9" sqref="H9"/>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242</v>
      </c>
    </row>
    <row r="2" spans="1:9" ht="21" customHeight="1" x14ac:dyDescent="0.2">
      <c r="A2" s="318" t="s">
        <v>243</v>
      </c>
      <c r="B2" s="318"/>
      <c r="C2" s="318"/>
      <c r="D2" s="318"/>
      <c r="E2" s="318"/>
      <c r="F2" s="318"/>
      <c r="G2" s="318"/>
      <c r="H2" s="318"/>
      <c r="I2" s="318"/>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19" t="s">
        <v>244</v>
      </c>
      <c r="B6" s="321" t="s">
        <v>304</v>
      </c>
      <c r="C6" s="321" t="s">
        <v>305</v>
      </c>
      <c r="D6" s="323" t="s">
        <v>245</v>
      </c>
      <c r="E6" s="323"/>
      <c r="F6" s="323"/>
      <c r="G6" s="324" t="s">
        <v>306</v>
      </c>
      <c r="H6" s="324" t="s">
        <v>307</v>
      </c>
      <c r="I6" s="326" t="s">
        <v>308</v>
      </c>
    </row>
    <row r="7" spans="1:9" ht="27.75" customHeight="1" thickBot="1" x14ac:dyDescent="0.25">
      <c r="A7" s="320"/>
      <c r="B7" s="322"/>
      <c r="C7" s="322"/>
      <c r="D7" s="222" t="s">
        <v>1</v>
      </c>
      <c r="E7" s="223" t="s">
        <v>2</v>
      </c>
      <c r="F7" s="223" t="s">
        <v>309</v>
      </c>
      <c r="G7" s="325"/>
      <c r="H7" s="325"/>
      <c r="I7" s="327"/>
    </row>
    <row r="8" spans="1:9" ht="20.149999999999999" customHeight="1" x14ac:dyDescent="0.2">
      <c r="A8" s="103"/>
      <c r="B8" s="104"/>
      <c r="C8" s="224">
        <f>IF(B8&gt;2000,2000,B8)</f>
        <v>0</v>
      </c>
      <c r="D8" s="209"/>
      <c r="E8" s="210"/>
      <c r="F8" s="225">
        <f>D8+E8</f>
        <v>0</v>
      </c>
      <c r="G8" s="226">
        <f>A8*F8</f>
        <v>0</v>
      </c>
      <c r="H8" s="227">
        <f>B8*F8</f>
        <v>0</v>
      </c>
      <c r="I8" s="228">
        <f>C8*F8</f>
        <v>0</v>
      </c>
    </row>
    <row r="9" spans="1:9"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row>
    <row r="10" spans="1:9" ht="20.149999999999999" customHeight="1" x14ac:dyDescent="0.2">
      <c r="A10" s="105"/>
      <c r="B10" s="106"/>
      <c r="C10" s="203">
        <f t="shared" si="0"/>
        <v>0</v>
      </c>
      <c r="D10" s="211"/>
      <c r="E10" s="212"/>
      <c r="F10" s="229">
        <f t="shared" si="1"/>
        <v>0</v>
      </c>
      <c r="G10" s="230">
        <f t="shared" si="2"/>
        <v>0</v>
      </c>
      <c r="H10" s="230">
        <f t="shared" si="3"/>
        <v>0</v>
      </c>
      <c r="I10" s="231">
        <f t="shared" si="4"/>
        <v>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15" t="s">
        <v>202</v>
      </c>
      <c r="B20" s="316"/>
      <c r="C20" s="317"/>
      <c r="D20" s="236">
        <f>SUM(D8:D19)</f>
        <v>0</v>
      </c>
      <c r="E20" s="236">
        <f t="shared" ref="E20:I20" si="5">SUM(E8:E19)</f>
        <v>0</v>
      </c>
      <c r="F20" s="236">
        <f t="shared" si="5"/>
        <v>0</v>
      </c>
      <c r="G20" s="236">
        <f t="shared" si="5"/>
        <v>0</v>
      </c>
      <c r="H20" s="236">
        <f t="shared" si="5"/>
        <v>0</v>
      </c>
      <c r="I20" s="237">
        <f t="shared" si="5"/>
        <v>0</v>
      </c>
      <c r="J20" s="204"/>
    </row>
    <row r="21" spans="1:10" ht="29.25" customHeight="1" thickBot="1" x14ac:dyDescent="0.25">
      <c r="A21" s="334" t="s">
        <v>313</v>
      </c>
      <c r="B21" s="334"/>
      <c r="C21" s="334"/>
      <c r="D21" s="334"/>
      <c r="E21" s="334"/>
      <c r="F21" s="334"/>
      <c r="G21" s="334"/>
      <c r="H21" s="334"/>
      <c r="I21" s="334"/>
    </row>
    <row r="22" spans="1:10" ht="41.25" customHeight="1" thickTop="1" thickBot="1" x14ac:dyDescent="0.25">
      <c r="A22" s="205"/>
      <c r="B22" s="205"/>
      <c r="C22" s="205"/>
      <c r="D22" s="335" t="s">
        <v>314</v>
      </c>
      <c r="E22" s="336"/>
      <c r="F22" s="336"/>
      <c r="G22" s="336"/>
      <c r="H22" s="337"/>
      <c r="I22" s="218">
        <f>IF(I20&gt;100000,100000,I20)</f>
        <v>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38" t="s">
        <v>246</v>
      </c>
      <c r="B24" s="339"/>
      <c r="C24" s="340"/>
      <c r="D24" s="341" t="str">
        <f>IF('①入力注意（交付申請）(入力順①）'!D18="","",'①入力注意（交付申請）(入力順①）'!D18)</f>
        <v/>
      </c>
      <c r="E24" s="342"/>
      <c r="F24" s="342"/>
      <c r="G24" s="342"/>
      <c r="H24" s="342"/>
      <c r="I24" s="343"/>
    </row>
    <row r="25" spans="1:10" ht="20.149999999999999" customHeight="1" x14ac:dyDescent="0.2">
      <c r="A25" s="344" t="s">
        <v>203</v>
      </c>
      <c r="B25" s="345"/>
      <c r="C25" s="346"/>
      <c r="D25" s="350" t="str">
        <f>IF('①入力注意（交付申請）(入力順①）'!D16="","",'①入力注意（交付申請）(入力順①）'!D16)</f>
        <v/>
      </c>
      <c r="E25" s="351"/>
      <c r="F25" s="351"/>
      <c r="G25" s="351"/>
      <c r="H25" s="351"/>
      <c r="I25" s="352"/>
    </row>
    <row r="26" spans="1:10" ht="20.149999999999999" customHeight="1" x14ac:dyDescent="0.2">
      <c r="A26" s="347"/>
      <c r="B26" s="348"/>
      <c r="C26" s="349"/>
      <c r="D26" s="350" t="str">
        <f>IF('①入力注意（交付申請）(入力順①）'!D17="","",'①入力注意（交付申請）(入力順①）'!D17)</f>
        <v/>
      </c>
      <c r="E26" s="351"/>
      <c r="F26" s="351"/>
      <c r="G26" s="351"/>
      <c r="H26" s="351"/>
      <c r="I26" s="352"/>
    </row>
    <row r="27" spans="1:10" ht="20.149999999999999" customHeight="1" x14ac:dyDescent="0.2">
      <c r="A27" s="353" t="s">
        <v>310</v>
      </c>
      <c r="B27" s="354"/>
      <c r="C27" s="355"/>
      <c r="D27" s="350" t="str">
        <f>IF('①入力注意（交付申請）(入力順①）'!D22="","",'①入力注意（交付申請）(入力順①）'!D22)</f>
        <v/>
      </c>
      <c r="E27" s="351"/>
      <c r="F27" s="351"/>
      <c r="G27" s="351"/>
      <c r="H27" s="351"/>
      <c r="I27" s="352"/>
    </row>
    <row r="28" spans="1:10" ht="20.149999999999999" customHeight="1" x14ac:dyDescent="0.2">
      <c r="A28" s="353" t="s">
        <v>312</v>
      </c>
      <c r="B28" s="354"/>
      <c r="C28" s="355"/>
      <c r="D28" s="350" t="str">
        <f>IF('①入力注意（交付申請）(入力順①）'!D23="","",'①入力注意（交付申請）(入力順①）'!D23)</f>
        <v/>
      </c>
      <c r="E28" s="351"/>
      <c r="F28" s="351"/>
      <c r="G28" s="351"/>
      <c r="H28" s="351"/>
      <c r="I28" s="352"/>
    </row>
    <row r="29" spans="1:10" ht="19.5" customHeight="1" x14ac:dyDescent="0.2">
      <c r="A29" s="353" t="s">
        <v>98</v>
      </c>
      <c r="B29" s="354"/>
      <c r="C29" s="355"/>
      <c r="D29" s="350" t="str">
        <f>IF('①入力注意（交付申請）(入力順①）'!D20="","",'①入力注意（交付申請）(入力順①）'!D20)</f>
        <v/>
      </c>
      <c r="E29" s="351"/>
      <c r="F29" s="351"/>
      <c r="G29" s="351"/>
      <c r="H29" s="351"/>
      <c r="I29" s="352"/>
    </row>
    <row r="30" spans="1:10" ht="20.149999999999999" customHeight="1" thickBot="1" x14ac:dyDescent="0.25">
      <c r="A30" s="328" t="s">
        <v>99</v>
      </c>
      <c r="B30" s="329"/>
      <c r="C30" s="330"/>
      <c r="D30" s="331" t="str">
        <f>IF('①入力注意（交付申請）(入力順①）'!D21="","",'①入力注意（交付申請）(入力順①）'!D21)</f>
        <v/>
      </c>
      <c r="E30" s="332"/>
      <c r="F30" s="332"/>
      <c r="G30" s="332"/>
      <c r="H30" s="332"/>
      <c r="I30" s="333"/>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 ref="A20:C20"/>
    <mergeCell ref="A2:I2"/>
    <mergeCell ref="A6:A7"/>
    <mergeCell ref="B6:B7"/>
    <mergeCell ref="C6:C7"/>
    <mergeCell ref="D6:F6"/>
    <mergeCell ref="H6:H7"/>
    <mergeCell ref="I6:I7"/>
    <mergeCell ref="G6:G7"/>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L10" sqref="L10:P10"/>
    </sheetView>
  </sheetViews>
  <sheetFormatPr defaultColWidth="4.26953125" defaultRowHeight="13" x14ac:dyDescent="0.2"/>
  <cols>
    <col min="23" max="23" width="4.26953125" customWidth="1"/>
  </cols>
  <sheetData>
    <row r="1" spans="1:23" ht="23.15" customHeight="1" x14ac:dyDescent="0.2">
      <c r="A1" s="356" t="s">
        <v>135</v>
      </c>
      <c r="B1" s="356"/>
      <c r="C1" s="356"/>
      <c r="D1" s="356"/>
      <c r="E1" s="356"/>
      <c r="F1" s="356"/>
      <c r="G1" s="356"/>
      <c r="H1" s="356"/>
      <c r="I1" s="356"/>
      <c r="J1" s="356"/>
      <c r="K1" s="356"/>
      <c r="L1" s="356"/>
      <c r="M1" s="356"/>
      <c r="N1" s="356"/>
      <c r="O1" s="356"/>
      <c r="P1" s="356"/>
      <c r="Q1" s="356"/>
      <c r="R1" s="356"/>
      <c r="S1" s="356"/>
      <c r="T1" s="356"/>
      <c r="U1" s="356"/>
      <c r="V1" s="356"/>
      <c r="W1" s="356"/>
    </row>
    <row r="2" spans="1:23" ht="23.25" customHeight="1" x14ac:dyDescent="0.2">
      <c r="A2" s="357" t="s">
        <v>270</v>
      </c>
      <c r="B2" s="357"/>
      <c r="C2" s="357"/>
      <c r="D2" s="357"/>
      <c r="E2" s="357"/>
      <c r="F2" s="357"/>
      <c r="G2" s="357"/>
      <c r="H2" s="357"/>
      <c r="I2" s="357"/>
      <c r="J2" s="357"/>
      <c r="K2" s="357"/>
      <c r="L2" s="357"/>
      <c r="M2" s="357"/>
      <c r="N2" s="357"/>
      <c r="O2" s="357"/>
      <c r="P2" s="357"/>
      <c r="Q2" s="357"/>
      <c r="R2" s="52"/>
      <c r="S2" s="52"/>
      <c r="T2" s="52"/>
      <c r="U2" s="52"/>
      <c r="V2" s="52"/>
      <c r="W2" s="53" t="s">
        <v>271</v>
      </c>
    </row>
    <row r="3" spans="1:23" ht="23.25" customHeight="1" x14ac:dyDescent="0.2">
      <c r="A3" s="358" t="s">
        <v>233</v>
      </c>
      <c r="B3" s="359"/>
      <c r="C3" s="359"/>
      <c r="D3" s="359"/>
      <c r="E3" s="360"/>
      <c r="F3" s="364" t="s">
        <v>136</v>
      </c>
      <c r="G3" s="365"/>
      <c r="H3" s="365"/>
      <c r="I3" s="365"/>
      <c r="J3" s="365"/>
      <c r="K3" s="365"/>
      <c r="L3" s="365"/>
      <c r="M3" s="365"/>
      <c r="N3" s="365"/>
      <c r="O3" s="365"/>
      <c r="P3" s="365"/>
      <c r="Q3" s="365"/>
      <c r="R3" s="365"/>
      <c r="S3" s="365"/>
      <c r="T3" s="365"/>
      <c r="U3" s="365"/>
      <c r="V3" s="365"/>
      <c r="W3" s="366"/>
    </row>
    <row r="4" spans="1:23" ht="23.25" customHeight="1" x14ac:dyDescent="0.2">
      <c r="A4" s="361"/>
      <c r="B4" s="362"/>
      <c r="C4" s="362"/>
      <c r="D4" s="362"/>
      <c r="E4" s="363"/>
      <c r="F4" s="367"/>
      <c r="G4" s="368"/>
      <c r="H4" s="368"/>
      <c r="I4" s="368"/>
      <c r="J4" s="368"/>
      <c r="K4" s="368"/>
      <c r="L4" s="368"/>
      <c r="M4" s="368"/>
      <c r="N4" s="368"/>
      <c r="O4" s="368"/>
      <c r="P4" s="368"/>
      <c r="Q4" s="368"/>
      <c r="R4" s="368"/>
      <c r="S4" s="368"/>
      <c r="T4" s="368"/>
      <c r="U4" s="368"/>
      <c r="V4" s="368"/>
      <c r="W4" s="369"/>
    </row>
    <row r="5" spans="1:23" ht="23.25" customHeight="1" x14ac:dyDescent="0.2">
      <c r="A5" s="361"/>
      <c r="B5" s="362"/>
      <c r="C5" s="362"/>
      <c r="D5" s="362"/>
      <c r="E5" s="363"/>
      <c r="F5" s="367"/>
      <c r="G5" s="368"/>
      <c r="H5" s="368"/>
      <c r="I5" s="368"/>
      <c r="J5" s="368"/>
      <c r="K5" s="368"/>
      <c r="L5" s="368"/>
      <c r="M5" s="368"/>
      <c r="N5" s="368"/>
      <c r="O5" s="368"/>
      <c r="P5" s="368"/>
      <c r="Q5" s="368"/>
      <c r="R5" s="368"/>
      <c r="S5" s="368"/>
      <c r="T5" s="368"/>
      <c r="U5" s="368"/>
      <c r="V5" s="368"/>
      <c r="W5" s="369"/>
    </row>
    <row r="6" spans="1:23" ht="13.5" customHeight="1" x14ac:dyDescent="0.2">
      <c r="A6" s="370" t="s">
        <v>272</v>
      </c>
      <c r="B6" s="371"/>
      <c r="C6" s="371"/>
      <c r="D6" s="371"/>
      <c r="E6" s="372"/>
      <c r="F6" s="376"/>
      <c r="G6" s="377"/>
      <c r="H6" s="377"/>
      <c r="I6" s="377"/>
      <c r="J6" s="377"/>
      <c r="K6" s="377"/>
      <c r="L6" s="377"/>
      <c r="M6" s="377"/>
      <c r="N6" s="377"/>
      <c r="O6" s="377"/>
      <c r="P6" s="377"/>
      <c r="Q6" s="377"/>
      <c r="R6" s="377"/>
      <c r="S6" s="377"/>
      <c r="T6" s="377"/>
      <c r="U6" s="377"/>
      <c r="V6" s="377"/>
      <c r="W6" s="378"/>
    </row>
    <row r="7" spans="1:23" ht="23.25" customHeight="1" x14ac:dyDescent="0.2">
      <c r="A7" s="373"/>
      <c r="B7" s="374"/>
      <c r="C7" s="374"/>
      <c r="D7" s="374"/>
      <c r="E7" s="375"/>
      <c r="F7" s="379" t="str">
        <f>IF('①入力注意（交付申請）(入力順①）'!D17="","",'①入力注意（交付申請）(入力順①）'!D17)</f>
        <v/>
      </c>
      <c r="G7" s="380"/>
      <c r="H7" s="380"/>
      <c r="I7" s="380"/>
      <c r="J7" s="380"/>
      <c r="K7" s="380"/>
      <c r="L7" s="380"/>
      <c r="M7" s="380"/>
      <c r="N7" s="380"/>
      <c r="O7" s="380"/>
      <c r="P7" s="380"/>
      <c r="Q7" s="380"/>
      <c r="R7" s="380"/>
      <c r="S7" s="380"/>
      <c r="T7" s="380"/>
      <c r="U7" s="380"/>
      <c r="V7" s="380"/>
      <c r="W7" s="381"/>
    </row>
    <row r="8" spans="1:23" ht="13.5" customHeight="1" x14ac:dyDescent="0.2">
      <c r="A8" s="382" t="s">
        <v>273</v>
      </c>
      <c r="B8" s="383"/>
      <c r="C8" s="383"/>
      <c r="D8" s="383"/>
      <c r="E8" s="384"/>
      <c r="F8" s="388"/>
      <c r="G8" s="389"/>
      <c r="H8" s="389"/>
      <c r="I8" s="389"/>
      <c r="J8" s="389"/>
      <c r="K8" s="389"/>
      <c r="L8" s="389"/>
      <c r="M8" s="389"/>
      <c r="N8" s="389"/>
      <c r="O8" s="389"/>
      <c r="P8" s="389"/>
      <c r="Q8" s="389"/>
      <c r="R8" s="389"/>
      <c r="S8" s="389"/>
      <c r="T8" s="389"/>
      <c r="U8" s="389"/>
      <c r="V8" s="389"/>
      <c r="W8" s="390"/>
    </row>
    <row r="9" spans="1:23" ht="23.25" customHeight="1" x14ac:dyDescent="0.2">
      <c r="A9" s="385"/>
      <c r="B9" s="386"/>
      <c r="C9" s="386"/>
      <c r="D9" s="386"/>
      <c r="E9" s="387"/>
      <c r="F9" s="379" t="str">
        <f>IF('①入力注意（交付申請）(入力順①）'!D18="","",'①入力注意（交付申請）(入力順①）'!D18)</f>
        <v/>
      </c>
      <c r="G9" s="380"/>
      <c r="H9" s="380"/>
      <c r="I9" s="380"/>
      <c r="J9" s="380"/>
      <c r="K9" s="380"/>
      <c r="L9" s="380"/>
      <c r="M9" s="380"/>
      <c r="N9" s="380"/>
      <c r="O9" s="380"/>
      <c r="P9" s="380"/>
      <c r="Q9" s="380"/>
      <c r="R9" s="380"/>
      <c r="S9" s="380"/>
      <c r="T9" s="380"/>
      <c r="U9" s="380"/>
      <c r="V9" s="380"/>
      <c r="W9" s="381"/>
    </row>
    <row r="10" spans="1:23" ht="23.25" customHeight="1" x14ac:dyDescent="0.2">
      <c r="A10" s="391" t="s">
        <v>102</v>
      </c>
      <c r="B10" s="392"/>
      <c r="C10" s="392"/>
      <c r="D10" s="392"/>
      <c r="E10" s="393"/>
      <c r="F10" s="394" t="str">
        <f>IF('①入力注意（交付申請）(入力順①）'!D16="","",'①入力注意（交付申請）(入力順①）'!D16)</f>
        <v/>
      </c>
      <c r="G10" s="395"/>
      <c r="H10" s="395"/>
      <c r="I10" s="395"/>
      <c r="J10" s="395"/>
      <c r="K10" s="396"/>
      <c r="L10" s="391" t="s">
        <v>274</v>
      </c>
      <c r="M10" s="392"/>
      <c r="N10" s="392"/>
      <c r="O10" s="392"/>
      <c r="P10" s="393"/>
      <c r="Q10" s="397" t="str">
        <f>IF('①入力注意（交付申請）(入力順①）'!D20="","",'①入力注意（交付申請）(入力順①）'!D20)</f>
        <v/>
      </c>
      <c r="R10" s="398"/>
      <c r="S10" s="398"/>
      <c r="T10" s="398"/>
      <c r="U10" s="398"/>
      <c r="V10" s="398"/>
      <c r="W10" s="399"/>
    </row>
    <row r="11" spans="1:23" ht="23.25" customHeight="1" x14ac:dyDescent="0.2">
      <c r="A11" s="391" t="s">
        <v>137</v>
      </c>
      <c r="B11" s="392"/>
      <c r="C11" s="392"/>
      <c r="D11" s="392"/>
      <c r="E11" s="393"/>
      <c r="F11" s="400" t="s">
        <v>275</v>
      </c>
      <c r="G11" s="401"/>
      <c r="H11" s="401"/>
      <c r="I11" s="401"/>
      <c r="J11" s="401"/>
      <c r="K11" s="401"/>
      <c r="L11" s="401"/>
      <c r="M11" s="401"/>
      <c r="N11" s="401"/>
      <c r="O11" s="401"/>
      <c r="P11" s="401"/>
      <c r="Q11" s="401"/>
      <c r="R11" s="401"/>
      <c r="S11" s="401"/>
      <c r="T11" s="401"/>
      <c r="U11" s="401"/>
      <c r="V11" s="401"/>
      <c r="W11" s="402"/>
    </row>
    <row r="12" spans="1:23" ht="23.25" customHeight="1" x14ac:dyDescent="0.2">
      <c r="A12" s="370" t="s">
        <v>138</v>
      </c>
      <c r="B12" s="371"/>
      <c r="C12" s="371"/>
      <c r="D12" s="371"/>
      <c r="E12" s="372"/>
      <c r="F12" s="403" t="s">
        <v>276</v>
      </c>
      <c r="G12" s="404"/>
      <c r="H12" s="404"/>
      <c r="I12" s="404"/>
      <c r="J12" s="404"/>
      <c r="K12" s="404"/>
      <c r="L12" s="404"/>
      <c r="M12" s="404"/>
      <c r="N12" s="404"/>
      <c r="O12" s="404"/>
      <c r="P12" s="404"/>
      <c r="Q12" s="404"/>
      <c r="R12" s="404"/>
      <c r="S12" s="404"/>
      <c r="T12" s="404"/>
      <c r="U12" s="404"/>
      <c r="V12" s="404"/>
      <c r="W12" s="405"/>
    </row>
    <row r="13" spans="1:23" ht="23.25" customHeight="1" x14ac:dyDescent="0.2">
      <c r="A13" s="373"/>
      <c r="B13" s="374"/>
      <c r="C13" s="374"/>
      <c r="D13" s="374"/>
      <c r="E13" s="375"/>
      <c r="F13" s="406" t="s">
        <v>277</v>
      </c>
      <c r="G13" s="407"/>
      <c r="H13" s="407"/>
      <c r="I13" s="407"/>
      <c r="J13" s="407"/>
      <c r="K13" s="407"/>
      <c r="L13" s="407"/>
      <c r="M13" s="407"/>
      <c r="N13" s="407"/>
      <c r="O13" s="407"/>
      <c r="P13" s="407"/>
      <c r="Q13" s="407"/>
      <c r="R13" s="407"/>
      <c r="S13" s="407"/>
      <c r="T13" s="407"/>
      <c r="U13" s="407"/>
      <c r="V13" s="407"/>
      <c r="W13" s="408"/>
    </row>
    <row r="14" spans="1:23" ht="18.75" customHeight="1" x14ac:dyDescent="0.2">
      <c r="A14" s="370" t="s">
        <v>278</v>
      </c>
      <c r="B14" s="371"/>
      <c r="C14" s="371"/>
      <c r="D14" s="371"/>
      <c r="E14" s="372"/>
      <c r="F14" s="370" t="s">
        <v>279</v>
      </c>
      <c r="G14" s="371"/>
      <c r="H14" s="371"/>
      <c r="I14" s="371"/>
      <c r="J14" s="371"/>
      <c r="K14" s="371"/>
      <c r="L14" s="371"/>
      <c r="M14" s="371"/>
      <c r="N14" s="371"/>
      <c r="O14" s="371"/>
      <c r="P14" s="371"/>
      <c r="Q14" s="371"/>
      <c r="R14" s="371"/>
      <c r="S14" s="371"/>
      <c r="T14" s="371"/>
      <c r="U14" s="371"/>
      <c r="V14" s="371"/>
      <c r="W14" s="372"/>
    </row>
    <row r="15" spans="1:23" ht="18.75" customHeight="1" x14ac:dyDescent="0.2">
      <c r="A15" s="373"/>
      <c r="B15" s="374"/>
      <c r="C15" s="374"/>
      <c r="D15" s="374"/>
      <c r="E15" s="375"/>
      <c r="F15" s="373"/>
      <c r="G15" s="374"/>
      <c r="H15" s="374"/>
      <c r="I15" s="374"/>
      <c r="J15" s="374"/>
      <c r="K15" s="374"/>
      <c r="L15" s="374"/>
      <c r="M15" s="374"/>
      <c r="N15" s="374"/>
      <c r="O15" s="374"/>
      <c r="P15" s="374"/>
      <c r="Q15" s="374"/>
      <c r="R15" s="374"/>
      <c r="S15" s="374"/>
      <c r="T15" s="374"/>
      <c r="U15" s="374"/>
      <c r="V15" s="374"/>
      <c r="W15" s="375"/>
    </row>
    <row r="16" spans="1:23" ht="13.5" customHeight="1" x14ac:dyDescent="0.2">
      <c r="A16" s="370" t="s">
        <v>280</v>
      </c>
      <c r="B16" s="371"/>
      <c r="C16" s="371"/>
      <c r="D16" s="371"/>
      <c r="E16" s="372"/>
      <c r="F16" s="412"/>
      <c r="G16" s="413"/>
      <c r="H16" s="413"/>
      <c r="I16" s="413"/>
      <c r="J16" s="413"/>
      <c r="K16" s="413"/>
      <c r="L16" s="413"/>
      <c r="M16" s="413"/>
      <c r="N16" s="413"/>
      <c r="O16" s="413"/>
      <c r="P16" s="413"/>
      <c r="Q16" s="413"/>
      <c r="R16" s="413"/>
      <c r="S16" s="414"/>
      <c r="T16" s="415" t="s">
        <v>281</v>
      </c>
      <c r="U16" s="416"/>
      <c r="V16" s="416"/>
      <c r="W16" s="417"/>
    </row>
    <row r="17" spans="1:23" ht="23.25" customHeight="1" x14ac:dyDescent="0.2">
      <c r="A17" s="409"/>
      <c r="B17" s="410"/>
      <c r="C17" s="410"/>
      <c r="D17" s="410"/>
      <c r="E17" s="411"/>
      <c r="F17" s="424" t="str">
        <f>IF('①入力注意（交付申請）(入力順①）'!D27="","",'①入力注意（交付申請）(入力順①）'!D27)</f>
        <v/>
      </c>
      <c r="G17" s="425"/>
      <c r="H17" s="425"/>
      <c r="I17" s="425"/>
      <c r="J17" s="425"/>
      <c r="K17" s="425"/>
      <c r="L17" s="426" t="s">
        <v>282</v>
      </c>
      <c r="M17" s="426"/>
      <c r="N17" s="426"/>
      <c r="O17" s="427" t="str">
        <f>IF('①入力注意（交付申請）(入力順①）'!D28="","",'①入力注意（交付申請）(入力順①）'!D28)</f>
        <v/>
      </c>
      <c r="P17" s="427"/>
      <c r="Q17" s="427"/>
      <c r="R17" s="426" t="s">
        <v>283</v>
      </c>
      <c r="S17" s="428"/>
      <c r="T17" s="418"/>
      <c r="U17" s="419"/>
      <c r="V17" s="419"/>
      <c r="W17" s="420"/>
    </row>
    <row r="18" spans="1:23" ht="18.75" customHeight="1" x14ac:dyDescent="0.2">
      <c r="A18" s="373"/>
      <c r="B18" s="374"/>
      <c r="C18" s="374"/>
      <c r="D18" s="374"/>
      <c r="E18" s="375"/>
      <c r="F18" s="429"/>
      <c r="G18" s="430"/>
      <c r="H18" s="430"/>
      <c r="I18" s="430"/>
      <c r="J18" s="430"/>
      <c r="K18" s="430"/>
      <c r="L18" s="374" t="s">
        <v>284</v>
      </c>
      <c r="M18" s="374"/>
      <c r="N18" s="374"/>
      <c r="O18" s="431"/>
      <c r="P18" s="431"/>
      <c r="Q18" s="431"/>
      <c r="R18" s="431"/>
      <c r="S18" s="432"/>
      <c r="T18" s="421"/>
      <c r="U18" s="422"/>
      <c r="V18" s="422"/>
      <c r="W18" s="423"/>
    </row>
    <row r="19" spans="1:23" ht="18.75" customHeight="1" x14ac:dyDescent="0.2">
      <c r="A19" s="370" t="s">
        <v>285</v>
      </c>
      <c r="B19" s="371"/>
      <c r="C19" s="371"/>
      <c r="D19" s="371"/>
      <c r="E19" s="372"/>
      <c r="F19" s="358" t="s">
        <v>286</v>
      </c>
      <c r="G19" s="359"/>
      <c r="H19" s="359"/>
      <c r="I19" s="359"/>
      <c r="J19" s="359"/>
      <c r="K19" s="359"/>
      <c r="L19" s="359"/>
      <c r="M19" s="359"/>
      <c r="N19" s="359"/>
      <c r="O19" s="359"/>
      <c r="P19" s="359"/>
      <c r="Q19" s="359"/>
      <c r="R19" s="359"/>
      <c r="S19" s="360"/>
      <c r="T19" s="415" t="s">
        <v>103</v>
      </c>
      <c r="U19" s="416"/>
      <c r="V19" s="416"/>
      <c r="W19" s="417"/>
    </row>
    <row r="20" spans="1:23" ht="18.75" customHeight="1" x14ac:dyDescent="0.2">
      <c r="A20" s="373"/>
      <c r="B20" s="374"/>
      <c r="C20" s="374"/>
      <c r="D20" s="374"/>
      <c r="E20" s="375"/>
      <c r="F20" s="433"/>
      <c r="G20" s="434"/>
      <c r="H20" s="434"/>
      <c r="I20" s="434"/>
      <c r="J20" s="434"/>
      <c r="K20" s="434"/>
      <c r="L20" s="434"/>
      <c r="M20" s="434"/>
      <c r="N20" s="434"/>
      <c r="O20" s="434"/>
      <c r="P20" s="434"/>
      <c r="Q20" s="434"/>
      <c r="R20" s="434"/>
      <c r="S20" s="435"/>
      <c r="T20" s="418"/>
      <c r="U20" s="419"/>
      <c r="V20" s="419"/>
      <c r="W20" s="420"/>
    </row>
    <row r="21" spans="1:23" ht="23.25" customHeight="1" x14ac:dyDescent="0.2">
      <c r="A21" s="436" t="s">
        <v>104</v>
      </c>
      <c r="B21" s="437"/>
      <c r="C21" s="437"/>
      <c r="D21" s="437"/>
      <c r="E21" s="438"/>
      <c r="F21" s="439" t="s">
        <v>234</v>
      </c>
      <c r="G21" s="440"/>
      <c r="H21" s="440"/>
      <c r="I21" s="440"/>
      <c r="J21" s="441"/>
      <c r="K21" s="391" t="s">
        <v>105</v>
      </c>
      <c r="L21" s="392"/>
      <c r="M21" s="393"/>
      <c r="N21" s="397" t="str">
        <f>IF('①入力注意（交付申請）(入力順①）'!D30="","",'①入力注意（交付申請）(入力順①）'!D30)</f>
        <v/>
      </c>
      <c r="O21" s="398"/>
      <c r="P21" s="398"/>
      <c r="Q21" s="398"/>
      <c r="R21" s="398"/>
      <c r="S21" s="399"/>
      <c r="T21" s="418"/>
      <c r="U21" s="419"/>
      <c r="V21" s="419"/>
      <c r="W21" s="420"/>
    </row>
    <row r="22" spans="1:23" ht="13.5" customHeight="1" x14ac:dyDescent="0.2">
      <c r="A22" s="370" t="s">
        <v>287</v>
      </c>
      <c r="B22" s="371"/>
      <c r="C22" s="371"/>
      <c r="D22" s="371"/>
      <c r="E22" s="372"/>
      <c r="F22" s="442" t="str">
        <f>IF('①入力注意（交付申請）(入力順①）'!D31="","",'①入力注意（交付申請）(入力順①）'!D31)</f>
        <v/>
      </c>
      <c r="G22" s="443"/>
      <c r="H22" s="443"/>
      <c r="I22" s="443"/>
      <c r="J22" s="443"/>
      <c r="K22" s="443"/>
      <c r="L22" s="443"/>
      <c r="M22" s="443"/>
      <c r="N22" s="443"/>
      <c r="O22" s="443"/>
      <c r="P22" s="443"/>
      <c r="Q22" s="443"/>
      <c r="R22" s="443"/>
      <c r="S22" s="444"/>
      <c r="T22" s="418"/>
      <c r="U22" s="419"/>
      <c r="V22" s="419"/>
      <c r="W22" s="420"/>
    </row>
    <row r="23" spans="1:23" ht="23.25" customHeight="1" x14ac:dyDescent="0.2">
      <c r="A23" s="373"/>
      <c r="B23" s="374"/>
      <c r="C23" s="374"/>
      <c r="D23" s="374"/>
      <c r="E23" s="375"/>
      <c r="F23" s="445" t="str">
        <f>IF('①入力注意（交付申請）(入力順①）'!D32="","",'①入力注意（交付申請）(入力順①）'!D32)</f>
        <v/>
      </c>
      <c r="G23" s="446"/>
      <c r="H23" s="446"/>
      <c r="I23" s="446"/>
      <c r="J23" s="446"/>
      <c r="K23" s="446"/>
      <c r="L23" s="446"/>
      <c r="M23" s="446"/>
      <c r="N23" s="446"/>
      <c r="O23" s="446"/>
      <c r="P23" s="446"/>
      <c r="Q23" s="446"/>
      <c r="R23" s="446"/>
      <c r="S23" s="447"/>
      <c r="T23" s="421"/>
      <c r="U23" s="422"/>
      <c r="V23" s="422"/>
      <c r="W23" s="423"/>
    </row>
    <row r="24" spans="1:23" ht="13.5" customHeight="1" x14ac:dyDescent="0.2">
      <c r="A24" s="391" t="s">
        <v>288</v>
      </c>
      <c r="B24" s="392"/>
      <c r="C24" s="392"/>
      <c r="D24" s="392"/>
      <c r="E24" s="392"/>
      <c r="F24" s="392"/>
      <c r="G24" s="392"/>
      <c r="H24" s="392"/>
      <c r="I24" s="392"/>
      <c r="J24" s="392"/>
      <c r="K24" s="392"/>
      <c r="L24" s="392"/>
      <c r="M24" s="392"/>
      <c r="N24" s="392"/>
      <c r="O24" s="392"/>
      <c r="P24" s="392"/>
      <c r="Q24" s="392"/>
      <c r="R24" s="392"/>
      <c r="S24" s="392"/>
      <c r="T24" s="392"/>
      <c r="U24" s="392"/>
      <c r="V24" s="392"/>
      <c r="W24" s="393"/>
    </row>
    <row r="25" spans="1:23" ht="13.5" customHeight="1" x14ac:dyDescent="0.2">
      <c r="A25" s="370" t="s">
        <v>289</v>
      </c>
      <c r="B25" s="371"/>
      <c r="C25" s="371"/>
      <c r="D25" s="371"/>
      <c r="E25" s="372"/>
      <c r="F25" s="442"/>
      <c r="G25" s="443"/>
      <c r="H25" s="443"/>
      <c r="I25" s="443"/>
      <c r="J25" s="443"/>
      <c r="K25" s="443"/>
      <c r="L25" s="443"/>
      <c r="M25" s="443"/>
      <c r="N25" s="443"/>
      <c r="O25" s="443"/>
      <c r="P25" s="443"/>
      <c r="Q25" s="443"/>
      <c r="R25" s="443"/>
      <c r="S25" s="444"/>
      <c r="T25" s="448" t="s">
        <v>139</v>
      </c>
      <c r="U25" s="449"/>
      <c r="V25" s="449"/>
      <c r="W25" s="450"/>
    </row>
    <row r="26" spans="1:23" ht="23.25" customHeight="1" x14ac:dyDescent="0.2">
      <c r="A26" s="409"/>
      <c r="B26" s="410"/>
      <c r="C26" s="410"/>
      <c r="D26" s="410"/>
      <c r="E26" s="411"/>
      <c r="F26" s="457"/>
      <c r="G26" s="458"/>
      <c r="H26" s="458"/>
      <c r="I26" s="458"/>
      <c r="J26" s="458"/>
      <c r="K26" s="458"/>
      <c r="L26" s="426" t="s">
        <v>282</v>
      </c>
      <c r="M26" s="426"/>
      <c r="N26" s="426"/>
      <c r="O26" s="426"/>
      <c r="P26" s="426"/>
      <c r="Q26" s="426"/>
      <c r="R26" s="426" t="s">
        <v>283</v>
      </c>
      <c r="S26" s="428"/>
      <c r="T26" s="451"/>
      <c r="U26" s="452"/>
      <c r="V26" s="452"/>
      <c r="W26" s="453"/>
    </row>
    <row r="27" spans="1:23" ht="18.75" customHeight="1" x14ac:dyDescent="0.2">
      <c r="A27" s="373"/>
      <c r="B27" s="374"/>
      <c r="C27" s="374"/>
      <c r="D27" s="374"/>
      <c r="E27" s="375"/>
      <c r="F27" s="459"/>
      <c r="G27" s="460"/>
      <c r="H27" s="460"/>
      <c r="I27" s="460"/>
      <c r="J27" s="460"/>
      <c r="K27" s="460"/>
      <c r="L27" s="374" t="s">
        <v>284</v>
      </c>
      <c r="M27" s="374"/>
      <c r="N27" s="374"/>
      <c r="O27" s="464"/>
      <c r="P27" s="464"/>
      <c r="Q27" s="464"/>
      <c r="R27" s="464"/>
      <c r="S27" s="465"/>
      <c r="T27" s="451"/>
      <c r="U27" s="452"/>
      <c r="V27" s="452"/>
      <c r="W27" s="453"/>
    </row>
    <row r="28" spans="1:23" ht="23.25" customHeight="1" x14ac:dyDescent="0.2">
      <c r="A28" s="436" t="s">
        <v>104</v>
      </c>
      <c r="B28" s="437"/>
      <c r="C28" s="437"/>
      <c r="D28" s="437"/>
      <c r="E28" s="438"/>
      <c r="F28" s="436"/>
      <c r="G28" s="437"/>
      <c r="H28" s="437"/>
      <c r="I28" s="437"/>
      <c r="J28" s="438"/>
      <c r="K28" s="391" t="s">
        <v>290</v>
      </c>
      <c r="L28" s="392"/>
      <c r="M28" s="393"/>
      <c r="N28" s="466" t="s">
        <v>291</v>
      </c>
      <c r="O28" s="467"/>
      <c r="P28" s="467"/>
      <c r="Q28" s="467"/>
      <c r="R28" s="467"/>
      <c r="S28" s="468"/>
      <c r="T28" s="451"/>
      <c r="U28" s="452"/>
      <c r="V28" s="452"/>
      <c r="W28" s="453"/>
    </row>
    <row r="29" spans="1:23" ht="13.5" customHeight="1" x14ac:dyDescent="0.2">
      <c r="A29" s="370" t="s">
        <v>287</v>
      </c>
      <c r="B29" s="371"/>
      <c r="C29" s="371"/>
      <c r="D29" s="371"/>
      <c r="E29" s="372"/>
      <c r="F29" s="469"/>
      <c r="G29" s="470"/>
      <c r="H29" s="470"/>
      <c r="I29" s="470"/>
      <c r="J29" s="470"/>
      <c r="K29" s="470"/>
      <c r="L29" s="470"/>
      <c r="M29" s="470"/>
      <c r="N29" s="470"/>
      <c r="O29" s="470"/>
      <c r="P29" s="470"/>
      <c r="Q29" s="470"/>
      <c r="R29" s="470"/>
      <c r="S29" s="471"/>
      <c r="T29" s="451"/>
      <c r="U29" s="452"/>
      <c r="V29" s="452"/>
      <c r="W29" s="453"/>
    </row>
    <row r="30" spans="1:23" ht="23.25" customHeight="1" x14ac:dyDescent="0.2">
      <c r="A30" s="373"/>
      <c r="B30" s="374"/>
      <c r="C30" s="374"/>
      <c r="D30" s="374"/>
      <c r="E30" s="375"/>
      <c r="F30" s="472"/>
      <c r="G30" s="473"/>
      <c r="H30" s="473"/>
      <c r="I30" s="473"/>
      <c r="J30" s="473"/>
      <c r="K30" s="473"/>
      <c r="L30" s="473"/>
      <c r="M30" s="473"/>
      <c r="N30" s="473"/>
      <c r="O30" s="473"/>
      <c r="P30" s="473"/>
      <c r="Q30" s="473"/>
      <c r="R30" s="473"/>
      <c r="S30" s="474"/>
      <c r="T30" s="454"/>
      <c r="U30" s="455"/>
      <c r="V30" s="455"/>
      <c r="W30" s="456"/>
    </row>
    <row r="31" spans="1:23" ht="34.5" customHeight="1" x14ac:dyDescent="0.2">
      <c r="A31" s="391" t="s">
        <v>106</v>
      </c>
      <c r="B31" s="392"/>
      <c r="C31" s="392"/>
      <c r="D31" s="392"/>
      <c r="E31" s="393"/>
      <c r="F31" s="391"/>
      <c r="G31" s="392"/>
      <c r="H31" s="392"/>
      <c r="I31" s="392"/>
      <c r="J31" s="392"/>
      <c r="K31" s="392"/>
      <c r="L31" s="392"/>
      <c r="M31" s="392"/>
      <c r="N31" s="392"/>
      <c r="O31" s="392"/>
      <c r="P31" s="392"/>
      <c r="Q31" s="392"/>
      <c r="R31" s="392"/>
      <c r="S31" s="392"/>
      <c r="T31" s="392"/>
      <c r="U31" s="392"/>
      <c r="V31" s="392"/>
      <c r="W31" s="393"/>
    </row>
    <row r="32" spans="1:23" ht="23.15" customHeight="1" x14ac:dyDescent="0.2">
      <c r="A32" s="475" t="s">
        <v>292</v>
      </c>
      <c r="B32" s="476"/>
      <c r="C32" s="476"/>
      <c r="D32" s="476"/>
      <c r="E32" s="476"/>
      <c r="F32" s="476"/>
      <c r="G32" s="476"/>
      <c r="H32" s="476"/>
      <c r="I32" s="476"/>
      <c r="J32" s="476"/>
      <c r="K32" s="476"/>
      <c r="L32" s="476"/>
      <c r="M32" s="476"/>
      <c r="N32" s="476"/>
      <c r="O32" s="476"/>
      <c r="P32" s="476"/>
      <c r="Q32" s="476"/>
      <c r="R32" s="476"/>
      <c r="S32" s="476"/>
      <c r="T32" s="476"/>
      <c r="U32" s="476"/>
      <c r="V32" s="476"/>
      <c r="W32" s="477"/>
    </row>
    <row r="33" spans="1:23" ht="11.25" customHeight="1" x14ac:dyDescent="0.2">
      <c r="A33" s="409"/>
      <c r="B33" s="410"/>
      <c r="C33" s="410"/>
      <c r="D33" s="410"/>
      <c r="E33" s="410"/>
      <c r="F33" s="410"/>
      <c r="G33" s="410"/>
      <c r="H33" s="410"/>
      <c r="I33" s="410"/>
      <c r="J33" s="410"/>
      <c r="K33" s="410"/>
      <c r="L33" s="410"/>
      <c r="M33" s="410"/>
      <c r="N33" s="410"/>
      <c r="O33" s="410"/>
      <c r="P33" s="410"/>
      <c r="Q33" s="410"/>
      <c r="R33" s="410"/>
      <c r="S33" s="410"/>
      <c r="T33" s="410"/>
      <c r="U33" s="410"/>
      <c r="V33" s="410"/>
      <c r="W33" s="411"/>
    </row>
    <row r="34" spans="1:23" ht="23.15" customHeight="1" x14ac:dyDescent="0.2">
      <c r="A34" s="478" t="str">
        <f>IF('①入力注意（交付申請）(入力順①）'!D15="","",'①入力注意（交付申請）(入力順①）'!D15)</f>
        <v/>
      </c>
      <c r="B34" s="479"/>
      <c r="C34" s="479"/>
      <c r="D34" s="479"/>
      <c r="E34" s="479"/>
      <c r="F34" s="479"/>
      <c r="G34" s="479"/>
      <c r="H34" s="479"/>
      <c r="I34" s="479"/>
      <c r="J34" s="479"/>
      <c r="K34" s="479"/>
      <c r="L34" s="479"/>
      <c r="M34" s="479"/>
      <c r="N34" s="479"/>
      <c r="O34" s="479"/>
      <c r="P34" s="479"/>
      <c r="Q34" s="479"/>
      <c r="R34" s="479"/>
      <c r="S34" s="479"/>
      <c r="T34" s="479"/>
      <c r="U34" s="479"/>
      <c r="V34" s="479"/>
      <c r="W34" s="480"/>
    </row>
    <row r="35" spans="1:23" ht="23.15" customHeight="1" x14ac:dyDescent="0.2">
      <c r="A35" s="461" t="s">
        <v>293</v>
      </c>
      <c r="B35" s="462"/>
      <c r="C35" s="462"/>
      <c r="D35" s="462"/>
      <c r="E35" s="462"/>
      <c r="F35" s="462"/>
      <c r="G35" s="462"/>
      <c r="H35" s="462"/>
      <c r="I35" s="462"/>
      <c r="J35" s="462"/>
      <c r="K35" s="462"/>
      <c r="L35" s="462"/>
      <c r="M35" s="462"/>
      <c r="N35" s="462"/>
      <c r="O35" s="462"/>
      <c r="P35" s="462"/>
      <c r="Q35" s="462"/>
      <c r="R35" s="462"/>
      <c r="S35" s="462"/>
      <c r="T35" s="462"/>
      <c r="U35" s="462"/>
      <c r="V35" s="462"/>
      <c r="W35" s="463"/>
    </row>
    <row r="36" spans="1:23" ht="23.15" customHeight="1" x14ac:dyDescent="0.2">
      <c r="A36" s="56"/>
      <c r="B36" s="214"/>
      <c r="C36" s="214"/>
      <c r="D36" s="214"/>
      <c r="E36" s="214"/>
      <c r="F36" s="462" t="s">
        <v>294</v>
      </c>
      <c r="G36" s="462"/>
      <c r="H36" s="462"/>
      <c r="I36" s="462"/>
      <c r="J36" s="481" t="str">
        <f>IF('①入力注意（交付申請）(入力順①）'!D17="","",'①入力注意（交付申請）(入力順①）'!D17)</f>
        <v/>
      </c>
      <c r="K36" s="481"/>
      <c r="L36" s="481"/>
      <c r="M36" s="481"/>
      <c r="N36" s="481"/>
      <c r="O36" s="481"/>
      <c r="P36" s="481"/>
      <c r="Q36" s="481"/>
      <c r="R36" s="481"/>
      <c r="S36" s="481"/>
      <c r="T36" s="481"/>
      <c r="U36" s="481"/>
      <c r="V36" s="481"/>
      <c r="W36" s="482"/>
    </row>
    <row r="37" spans="1:23" ht="23.15" customHeight="1" x14ac:dyDescent="0.2">
      <c r="A37" s="56"/>
      <c r="B37" s="214"/>
      <c r="C37" s="214"/>
      <c r="D37" s="214"/>
      <c r="E37" s="214"/>
      <c r="F37" s="410" t="s">
        <v>295</v>
      </c>
      <c r="G37" s="410"/>
      <c r="H37" s="410"/>
      <c r="I37" s="410"/>
      <c r="J37" s="481" t="str">
        <f>IF('①入力注意（交付申請）(入力順①）'!D18="","",'①入力注意（交付申請）(入力順①）'!D18)</f>
        <v/>
      </c>
      <c r="K37" s="481"/>
      <c r="L37" s="481"/>
      <c r="M37" s="481"/>
      <c r="N37" s="481"/>
      <c r="O37" s="481"/>
      <c r="P37" s="481"/>
      <c r="Q37" s="481"/>
      <c r="R37" s="481"/>
      <c r="S37" s="481"/>
      <c r="T37" s="481"/>
      <c r="U37" s="481"/>
      <c r="V37" s="481"/>
      <c r="W37" s="482"/>
    </row>
    <row r="38" spans="1:23" ht="23.15" customHeight="1" x14ac:dyDescent="0.2">
      <c r="A38" s="216"/>
      <c r="B38" s="214"/>
      <c r="C38" s="214"/>
      <c r="D38" s="214"/>
      <c r="E38" s="214"/>
      <c r="F38" s="410" t="s">
        <v>296</v>
      </c>
      <c r="G38" s="410"/>
      <c r="H38" s="410"/>
      <c r="I38" s="410"/>
      <c r="J38" s="481" t="str">
        <f>IF('①入力注意（交付申請）(入力順①）'!D19="","",'①入力注意（交付申請）(入力順①）'!D19)</f>
        <v/>
      </c>
      <c r="K38" s="481"/>
      <c r="L38" s="481"/>
      <c r="M38" s="481"/>
      <c r="N38" s="481"/>
      <c r="O38" s="481"/>
      <c r="P38" s="481"/>
      <c r="Q38" s="481"/>
      <c r="R38" s="481"/>
      <c r="S38" s="481"/>
      <c r="T38" s="481"/>
      <c r="U38" s="481"/>
      <c r="V38" s="481"/>
      <c r="W38" s="482"/>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484" t="s">
        <v>140</v>
      </c>
      <c r="B43" s="484"/>
      <c r="C43" s="484"/>
      <c r="D43" s="484"/>
      <c r="E43" s="484"/>
      <c r="F43" s="484"/>
      <c r="G43" s="484"/>
      <c r="H43" s="484"/>
      <c r="I43" s="484"/>
      <c r="J43" s="484"/>
      <c r="K43" s="484"/>
      <c r="L43" s="484"/>
      <c r="M43" s="484"/>
      <c r="N43" s="484"/>
      <c r="O43" s="484"/>
      <c r="P43" s="484"/>
      <c r="Q43" s="484"/>
      <c r="R43" s="484"/>
      <c r="S43" s="484"/>
      <c r="T43" s="484"/>
      <c r="U43" s="484"/>
      <c r="V43" s="484"/>
      <c r="W43" s="484"/>
    </row>
    <row r="44" spans="1:23" x14ac:dyDescent="0.2">
      <c r="A44" s="452" t="s">
        <v>142</v>
      </c>
      <c r="B44" s="452"/>
      <c r="C44" s="452"/>
      <c r="D44" s="452"/>
      <c r="E44" s="452"/>
      <c r="F44" s="452"/>
      <c r="G44" s="452"/>
      <c r="H44" s="452"/>
      <c r="I44" s="452"/>
      <c r="J44" s="452"/>
      <c r="K44" s="452"/>
      <c r="L44" s="452"/>
      <c r="M44" s="452"/>
      <c r="N44" s="452"/>
      <c r="O44" s="452"/>
      <c r="P44" s="452"/>
      <c r="Q44" s="452"/>
      <c r="R44" s="452"/>
      <c r="S44" s="452"/>
      <c r="T44" s="452"/>
      <c r="U44" s="452"/>
      <c r="V44" s="452"/>
      <c r="W44" s="452"/>
    </row>
    <row r="45" spans="1:23" x14ac:dyDescent="0.2">
      <c r="A45" s="483" t="s">
        <v>143</v>
      </c>
      <c r="B45" s="483"/>
      <c r="C45" s="483"/>
      <c r="D45" s="483"/>
      <c r="E45" s="483"/>
      <c r="F45" s="483"/>
      <c r="G45" s="483"/>
      <c r="H45" s="483"/>
      <c r="I45" s="483"/>
      <c r="J45" s="483"/>
      <c r="K45" s="483"/>
      <c r="L45" s="483"/>
      <c r="M45" s="483"/>
      <c r="N45" s="483"/>
      <c r="O45" s="483"/>
      <c r="P45" s="483"/>
      <c r="Q45" s="483"/>
      <c r="R45" s="483"/>
      <c r="S45" s="483"/>
      <c r="T45" s="483"/>
      <c r="U45" s="483"/>
      <c r="V45" s="483"/>
      <c r="W45" s="483"/>
    </row>
    <row r="46" spans="1:23" x14ac:dyDescent="0.2">
      <c r="A46" s="484" t="s">
        <v>141</v>
      </c>
      <c r="B46" s="484"/>
      <c r="C46" s="484"/>
      <c r="D46" s="484"/>
      <c r="E46" s="484"/>
      <c r="F46" s="484"/>
      <c r="G46" s="484"/>
      <c r="H46" s="484"/>
      <c r="I46" s="484"/>
      <c r="J46" s="484"/>
      <c r="K46" s="484"/>
      <c r="L46" s="484"/>
      <c r="M46" s="484"/>
      <c r="N46" s="484"/>
      <c r="O46" s="484"/>
      <c r="P46" s="484"/>
      <c r="Q46" s="484"/>
      <c r="R46" s="484"/>
      <c r="S46" s="484"/>
      <c r="T46" s="484"/>
      <c r="U46" s="484"/>
      <c r="V46" s="484"/>
      <c r="W46" s="484"/>
    </row>
    <row r="47" spans="1:23" x14ac:dyDescent="0.2">
      <c r="A47" s="452" t="s">
        <v>144</v>
      </c>
      <c r="B47" s="452"/>
      <c r="C47" s="452"/>
      <c r="D47" s="452"/>
      <c r="E47" s="452"/>
      <c r="F47" s="452"/>
      <c r="G47" s="452"/>
      <c r="H47" s="452"/>
      <c r="I47" s="452"/>
      <c r="J47" s="452"/>
      <c r="K47" s="452"/>
      <c r="L47" s="452"/>
      <c r="M47" s="452"/>
      <c r="N47" s="452"/>
      <c r="O47" s="452"/>
      <c r="P47" s="452"/>
      <c r="Q47" s="452"/>
      <c r="R47" s="452"/>
      <c r="S47" s="452"/>
      <c r="T47" s="452"/>
      <c r="U47" s="452"/>
      <c r="V47" s="452"/>
      <c r="W47" s="452"/>
    </row>
    <row r="48" spans="1:23" x14ac:dyDescent="0.2">
      <c r="A48" s="483" t="s">
        <v>145</v>
      </c>
      <c r="B48" s="483"/>
      <c r="C48" s="483"/>
      <c r="D48" s="483"/>
      <c r="E48" s="483"/>
      <c r="F48" s="483"/>
      <c r="G48" s="483"/>
      <c r="H48" s="483"/>
      <c r="I48" s="483"/>
      <c r="J48" s="483"/>
      <c r="K48" s="483"/>
      <c r="L48" s="483"/>
      <c r="M48" s="483"/>
      <c r="N48" s="483"/>
      <c r="O48" s="483"/>
      <c r="P48" s="483"/>
      <c r="Q48" s="483"/>
      <c r="R48" s="483"/>
      <c r="S48" s="483"/>
      <c r="T48" s="483"/>
      <c r="U48" s="483"/>
      <c r="V48" s="483"/>
      <c r="W48" s="483"/>
    </row>
    <row r="49" spans="1:23" x14ac:dyDescent="0.2">
      <c r="A49" s="483" t="s">
        <v>147</v>
      </c>
      <c r="B49" s="483"/>
      <c r="C49" s="483"/>
      <c r="D49" s="483"/>
      <c r="E49" s="483"/>
      <c r="F49" s="483"/>
      <c r="G49" s="483"/>
      <c r="H49" s="483"/>
      <c r="I49" s="483"/>
      <c r="J49" s="483"/>
      <c r="K49" s="483"/>
      <c r="L49" s="483"/>
      <c r="M49" s="483"/>
      <c r="N49" s="483"/>
      <c r="O49" s="483"/>
      <c r="P49" s="483"/>
      <c r="Q49" s="483"/>
      <c r="R49" s="483"/>
      <c r="S49" s="483"/>
      <c r="T49" s="483"/>
      <c r="U49" s="483"/>
      <c r="V49" s="483"/>
      <c r="W49" s="483"/>
    </row>
    <row r="50" spans="1:23" x14ac:dyDescent="0.2">
      <c r="A50" s="483" t="s">
        <v>146</v>
      </c>
      <c r="B50" s="483"/>
      <c r="C50" s="483"/>
      <c r="D50" s="483"/>
      <c r="E50" s="483"/>
      <c r="F50" s="483"/>
      <c r="G50" s="483"/>
      <c r="H50" s="483"/>
      <c r="I50" s="483"/>
      <c r="J50" s="483"/>
      <c r="K50" s="483"/>
      <c r="L50" s="483"/>
      <c r="M50" s="483"/>
      <c r="N50" s="483"/>
      <c r="O50" s="483"/>
      <c r="P50" s="483"/>
      <c r="Q50" s="483"/>
      <c r="R50" s="483"/>
      <c r="S50" s="483"/>
      <c r="T50" s="483"/>
      <c r="U50" s="483"/>
      <c r="V50" s="483"/>
      <c r="W50" s="483"/>
    </row>
    <row r="51" spans="1:23" x14ac:dyDescent="0.2">
      <c r="A51" s="483" t="s">
        <v>148</v>
      </c>
      <c r="B51" s="483"/>
      <c r="C51" s="483"/>
      <c r="D51" s="483"/>
      <c r="E51" s="483"/>
      <c r="F51" s="483"/>
      <c r="G51" s="483"/>
      <c r="H51" s="483"/>
      <c r="I51" s="483"/>
      <c r="J51" s="483"/>
      <c r="K51" s="483"/>
      <c r="L51" s="483"/>
      <c r="M51" s="483"/>
      <c r="N51" s="483"/>
      <c r="O51" s="483"/>
      <c r="P51" s="483"/>
      <c r="Q51" s="483"/>
      <c r="R51" s="483"/>
      <c r="S51" s="483"/>
      <c r="T51" s="483"/>
      <c r="U51" s="483"/>
      <c r="V51" s="483"/>
      <c r="W51" s="483"/>
    </row>
    <row r="52" spans="1:23" x14ac:dyDescent="0.2">
      <c r="A52" s="483" t="s">
        <v>149</v>
      </c>
      <c r="B52" s="483"/>
      <c r="C52" s="483"/>
      <c r="D52" s="483"/>
      <c r="E52" s="483"/>
      <c r="F52" s="483"/>
      <c r="G52" s="483"/>
      <c r="H52" s="483"/>
      <c r="I52" s="483"/>
      <c r="J52" s="483"/>
      <c r="K52" s="483"/>
      <c r="L52" s="483"/>
      <c r="M52" s="483"/>
      <c r="N52" s="483"/>
      <c r="O52" s="483"/>
      <c r="P52" s="483"/>
      <c r="Q52" s="483"/>
      <c r="R52" s="483"/>
      <c r="S52" s="483"/>
      <c r="T52" s="483"/>
      <c r="U52" s="483"/>
      <c r="V52" s="483"/>
      <c r="W52" s="483"/>
    </row>
    <row r="53" spans="1:23" x14ac:dyDescent="0.2">
      <c r="A53" s="483" t="s">
        <v>150</v>
      </c>
      <c r="B53" s="483"/>
      <c r="C53" s="483"/>
      <c r="D53" s="483"/>
      <c r="E53" s="483"/>
      <c r="F53" s="483"/>
      <c r="G53" s="483"/>
      <c r="H53" s="483"/>
      <c r="I53" s="483"/>
      <c r="J53" s="483"/>
      <c r="K53" s="483"/>
      <c r="L53" s="483"/>
      <c r="M53" s="483"/>
      <c r="N53" s="483"/>
      <c r="O53" s="483"/>
      <c r="P53" s="483"/>
      <c r="Q53" s="483"/>
      <c r="R53" s="483"/>
      <c r="S53" s="483"/>
      <c r="T53" s="483"/>
      <c r="U53" s="483"/>
      <c r="V53" s="483"/>
      <c r="W53" s="483"/>
    </row>
    <row r="54" spans="1:23" x14ac:dyDescent="0.2">
      <c r="A54" s="483" t="s">
        <v>151</v>
      </c>
      <c r="B54" s="483"/>
      <c r="C54" s="483"/>
      <c r="D54" s="483"/>
      <c r="E54" s="483"/>
      <c r="F54" s="483"/>
      <c r="G54" s="483"/>
      <c r="H54" s="483"/>
      <c r="I54" s="483"/>
      <c r="J54" s="483"/>
      <c r="K54" s="483"/>
      <c r="L54" s="483"/>
      <c r="M54" s="483"/>
      <c r="N54" s="483"/>
      <c r="O54" s="483"/>
      <c r="P54" s="483"/>
      <c r="Q54" s="483"/>
      <c r="R54" s="483"/>
      <c r="S54" s="483"/>
      <c r="T54" s="483"/>
      <c r="U54" s="483"/>
      <c r="V54" s="483"/>
      <c r="W54" s="483"/>
    </row>
    <row r="55" spans="1:23" x14ac:dyDescent="0.2">
      <c r="A55" s="483" t="s">
        <v>152</v>
      </c>
      <c r="B55" s="483"/>
      <c r="C55" s="483"/>
      <c r="D55" s="483"/>
      <c r="E55" s="483"/>
      <c r="F55" s="483"/>
      <c r="G55" s="483"/>
      <c r="H55" s="483"/>
      <c r="I55" s="483"/>
      <c r="J55" s="483"/>
      <c r="K55" s="483"/>
      <c r="L55" s="483"/>
      <c r="M55" s="483"/>
      <c r="N55" s="483"/>
      <c r="O55" s="483"/>
      <c r="P55" s="483"/>
      <c r="Q55" s="483"/>
      <c r="R55" s="483"/>
      <c r="S55" s="483"/>
      <c r="T55" s="483"/>
      <c r="U55" s="483"/>
      <c r="V55" s="483"/>
      <c r="W55" s="483"/>
    </row>
    <row r="56" spans="1:23" x14ac:dyDescent="0.2">
      <c r="A56" s="483" t="s">
        <v>155</v>
      </c>
      <c r="B56" s="486"/>
      <c r="C56" s="486"/>
      <c r="D56" s="486"/>
      <c r="E56" s="486"/>
      <c r="F56" s="486"/>
      <c r="G56" s="486"/>
      <c r="H56" s="486"/>
      <c r="I56" s="486"/>
      <c r="J56" s="486"/>
      <c r="K56" s="486"/>
      <c r="L56" s="486"/>
      <c r="M56" s="486"/>
      <c r="N56" s="486"/>
      <c r="O56" s="486"/>
      <c r="P56" s="486"/>
      <c r="Q56" s="486"/>
      <c r="R56" s="486"/>
      <c r="S56" s="486"/>
      <c r="T56" s="486"/>
      <c r="U56" s="486"/>
      <c r="V56" s="486"/>
      <c r="W56" s="486"/>
    </row>
    <row r="57" spans="1:23" x14ac:dyDescent="0.2">
      <c r="A57" s="483" t="s">
        <v>153</v>
      </c>
      <c r="B57" s="483"/>
      <c r="C57" s="483"/>
      <c r="D57" s="483"/>
      <c r="E57" s="483"/>
      <c r="F57" s="483"/>
      <c r="G57" s="483"/>
      <c r="H57" s="483"/>
      <c r="I57" s="483"/>
      <c r="J57" s="483"/>
      <c r="K57" s="483"/>
      <c r="L57" s="483"/>
      <c r="M57" s="483"/>
      <c r="N57" s="483"/>
      <c r="O57" s="483"/>
      <c r="P57" s="483"/>
      <c r="Q57" s="483"/>
      <c r="R57" s="483"/>
      <c r="S57" s="483"/>
      <c r="T57" s="483"/>
      <c r="U57" s="483"/>
      <c r="V57" s="483"/>
      <c r="W57" s="483"/>
    </row>
    <row r="58" spans="1:23" x14ac:dyDescent="0.2">
      <c r="A58" s="483" t="s">
        <v>154</v>
      </c>
      <c r="B58" s="483"/>
      <c r="C58" s="483"/>
      <c r="D58" s="483"/>
      <c r="E58" s="483"/>
      <c r="F58" s="483"/>
      <c r="G58" s="483"/>
      <c r="H58" s="483"/>
      <c r="I58" s="483"/>
      <c r="J58" s="483"/>
      <c r="K58" s="483"/>
      <c r="L58" s="483"/>
      <c r="M58" s="483"/>
      <c r="N58" s="483"/>
      <c r="O58" s="483"/>
      <c r="P58" s="483"/>
      <c r="Q58" s="483"/>
      <c r="R58" s="483"/>
      <c r="S58" s="483"/>
      <c r="T58" s="483"/>
      <c r="U58" s="483"/>
      <c r="V58" s="483"/>
      <c r="W58" s="483"/>
    </row>
    <row r="59" spans="1:23" x14ac:dyDescent="0.2">
      <c r="A59" s="483" t="s">
        <v>156</v>
      </c>
      <c r="B59" s="483"/>
      <c r="C59" s="483"/>
      <c r="D59" s="483"/>
      <c r="E59" s="483"/>
      <c r="F59" s="483"/>
      <c r="G59" s="483"/>
      <c r="H59" s="483"/>
      <c r="I59" s="483"/>
      <c r="J59" s="483"/>
      <c r="K59" s="483"/>
      <c r="L59" s="483"/>
      <c r="M59" s="483"/>
      <c r="N59" s="483"/>
      <c r="O59" s="483"/>
      <c r="P59" s="483"/>
      <c r="Q59" s="483"/>
      <c r="R59" s="483"/>
      <c r="S59" s="483"/>
      <c r="T59" s="483"/>
      <c r="U59" s="483"/>
      <c r="V59" s="483"/>
      <c r="W59" s="483"/>
    </row>
    <row r="60" spans="1:23" x14ac:dyDescent="0.2">
      <c r="A60" s="483" t="s">
        <v>157</v>
      </c>
      <c r="B60" s="483"/>
      <c r="C60" s="483"/>
      <c r="D60" s="483"/>
      <c r="E60" s="483"/>
      <c r="F60" s="483"/>
      <c r="G60" s="483"/>
      <c r="H60" s="483"/>
      <c r="I60" s="483"/>
      <c r="J60" s="483"/>
      <c r="K60" s="483"/>
      <c r="L60" s="483"/>
      <c r="M60" s="483"/>
      <c r="N60" s="483"/>
      <c r="O60" s="483"/>
      <c r="P60" s="483"/>
      <c r="Q60" s="483"/>
      <c r="R60" s="483"/>
      <c r="S60" s="483"/>
      <c r="T60" s="483"/>
      <c r="U60" s="483"/>
      <c r="V60" s="483"/>
      <c r="W60" s="483"/>
    </row>
    <row r="61" spans="1:23" ht="39.75" customHeight="1" x14ac:dyDescent="0.2">
      <c r="A61" s="485" t="s">
        <v>158</v>
      </c>
      <c r="B61" s="483"/>
      <c r="C61" s="483"/>
      <c r="D61" s="483"/>
      <c r="E61" s="483"/>
      <c r="F61" s="483"/>
      <c r="G61" s="483"/>
      <c r="H61" s="483"/>
      <c r="I61" s="483"/>
      <c r="J61" s="483"/>
      <c r="K61" s="483"/>
      <c r="L61" s="483"/>
      <c r="M61" s="483"/>
      <c r="N61" s="483"/>
      <c r="O61" s="483"/>
      <c r="P61" s="483"/>
      <c r="Q61" s="483"/>
      <c r="R61" s="483"/>
      <c r="S61" s="483"/>
      <c r="T61" s="483"/>
      <c r="U61" s="483"/>
      <c r="V61" s="483"/>
      <c r="W61" s="483"/>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view="pageBreakPreview" topLeftCell="A38" zoomScaleNormal="100" zoomScaleSheetLayoutView="100" workbookViewId="0">
      <selection activeCell="C44" sqref="C44:C48"/>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88" t="str">
        <f>'①入力注意（交付申請）(入力順①）'!B1</f>
        <v>令和７年度　企業従業員と家族の歯科健診受診促進支援事業</v>
      </c>
      <c r="C1" s="259"/>
      <c r="D1" s="259"/>
      <c r="E1" s="259"/>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222</v>
      </c>
      <c r="C7" s="153"/>
      <c r="D7" s="153"/>
      <c r="E7" s="153"/>
      <c r="F7" s="3"/>
      <c r="G7" s="3"/>
      <c r="H7" s="3"/>
    </row>
    <row r="8" spans="1:8" ht="15.75" customHeight="1" x14ac:dyDescent="0.2">
      <c r="A8" s="3"/>
      <c r="B8" s="44" t="s">
        <v>225</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63" t="s">
        <v>101</v>
      </c>
      <c r="C14" s="42" t="s">
        <v>28</v>
      </c>
      <c r="D14" s="74"/>
      <c r="E14" s="42" t="s">
        <v>81</v>
      </c>
    </row>
    <row r="15" spans="1:8" ht="18" customHeight="1" x14ac:dyDescent="0.2">
      <c r="B15" s="264"/>
      <c r="C15" s="42" t="s">
        <v>79</v>
      </c>
      <c r="D15" s="50"/>
      <c r="E15" s="13">
        <v>46119</v>
      </c>
    </row>
    <row r="16" spans="1:8" ht="17.25" customHeight="1" x14ac:dyDescent="0.2">
      <c r="B16" s="265" t="s">
        <v>0</v>
      </c>
      <c r="C16" s="268" t="s">
        <v>17</v>
      </c>
      <c r="D16" s="88">
        <f>'①入力注意（交付申請）(入力順①）'!$D$16</f>
        <v>0</v>
      </c>
      <c r="E16" s="11" t="s">
        <v>248</v>
      </c>
    </row>
    <row r="17" spans="1:9" ht="17.25" customHeight="1" x14ac:dyDescent="0.2">
      <c r="B17" s="266"/>
      <c r="C17" s="269"/>
      <c r="D17" s="88">
        <f>'①入力注意（交付申請）(入力順①）'!$D$17</f>
        <v>0</v>
      </c>
      <c r="E17" s="11" t="s">
        <v>18</v>
      </c>
    </row>
    <row r="18" spans="1:9" ht="17.25" customHeight="1" x14ac:dyDescent="0.2">
      <c r="B18" s="266"/>
      <c r="C18" s="11" t="s">
        <v>0</v>
      </c>
      <c r="D18" s="87">
        <f>'①入力注意（交付申請）(入力順①）'!$D$18</f>
        <v>0</v>
      </c>
      <c r="E18" s="11" t="s">
        <v>74</v>
      </c>
    </row>
    <row r="19" spans="1:9" ht="17.25" customHeight="1" x14ac:dyDescent="0.2">
      <c r="B19" s="266"/>
      <c r="C19" s="11" t="s">
        <v>70</v>
      </c>
      <c r="D19" s="64">
        <f>'①入力注意（交付申請）(入力順①）'!$D$19</f>
        <v>0</v>
      </c>
      <c r="E19" s="11" t="s">
        <v>75</v>
      </c>
    </row>
    <row r="20" spans="1:9" ht="17.25" customHeight="1" x14ac:dyDescent="0.2">
      <c r="B20" s="266"/>
      <c r="C20" s="11" t="s">
        <v>174</v>
      </c>
      <c r="D20" s="64">
        <f>'①入力注意（交付申請）(入力順①）'!$D$20</f>
        <v>0</v>
      </c>
      <c r="E20" s="11" t="s">
        <v>175</v>
      </c>
    </row>
    <row r="21" spans="1:9" ht="17.25" customHeight="1" x14ac:dyDescent="0.2">
      <c r="B21" s="267"/>
      <c r="C21" s="11" t="s">
        <v>172</v>
      </c>
      <c r="D21" s="64">
        <f>'①入力注意（交付申請）(入力順①）'!$D$21</f>
        <v>0</v>
      </c>
      <c r="E21" s="11" t="s">
        <v>171</v>
      </c>
    </row>
    <row r="22" spans="1:9" ht="17.25" customHeight="1" x14ac:dyDescent="0.2">
      <c r="B22" s="260" t="s">
        <v>71</v>
      </c>
      <c r="C22" s="10" t="s">
        <v>7</v>
      </c>
      <c r="D22" s="11">
        <f>'①入力注意（交付申請）(入力順①）'!$D$22</f>
        <v>0</v>
      </c>
      <c r="E22" s="11" t="s">
        <v>76</v>
      </c>
      <c r="I22" s="44"/>
    </row>
    <row r="23" spans="1:9" ht="17.25" customHeight="1" x14ac:dyDescent="0.2">
      <c r="B23" s="260"/>
      <c r="C23" s="10" t="s">
        <v>9</v>
      </c>
      <c r="D23" s="11">
        <f>'①入力注意（交付申請）(入力順①）'!$D$23</f>
        <v>0</v>
      </c>
      <c r="E23" s="11" t="s">
        <v>10</v>
      </c>
      <c r="I23" s="44"/>
    </row>
    <row r="24" spans="1:9" ht="17.25" customHeight="1" x14ac:dyDescent="0.2">
      <c r="B24" s="260"/>
      <c r="C24" s="10" t="s">
        <v>11</v>
      </c>
      <c r="D24" s="11">
        <f>'①入力注意（交付申請）(入力順①）'!$D$24</f>
        <v>0</v>
      </c>
      <c r="E24" s="12" t="s">
        <v>12</v>
      </c>
    </row>
    <row r="25" spans="1:9" ht="17.25" customHeight="1" x14ac:dyDescent="0.2">
      <c r="B25" s="260"/>
      <c r="C25" s="10" t="s">
        <v>13</v>
      </c>
      <c r="D25" s="11">
        <f>'①入力注意（交付申請）(入力順①）'!$D$25</f>
        <v>0</v>
      </c>
      <c r="E25" s="11" t="s">
        <v>14</v>
      </c>
      <c r="F25" s="18"/>
      <c r="G25" s="22"/>
      <c r="H25" s="8"/>
    </row>
    <row r="26" spans="1:9" ht="17.25" customHeight="1" x14ac:dyDescent="0.2">
      <c r="B26" s="260"/>
      <c r="C26" s="10" t="s">
        <v>15</v>
      </c>
      <c r="D26" s="11">
        <f>'①入力注意（交付申請）(入力順①）'!$D$26</f>
        <v>0</v>
      </c>
      <c r="E26" s="11" t="s">
        <v>16</v>
      </c>
      <c r="F26" s="18"/>
      <c r="G26" s="22"/>
      <c r="H26" s="8"/>
    </row>
    <row r="27" spans="1:9" ht="17.25" customHeight="1" x14ac:dyDescent="0.2">
      <c r="A27" s="20"/>
      <c r="B27" s="489" t="s">
        <v>27</v>
      </c>
      <c r="C27" s="10" t="s">
        <v>28</v>
      </c>
      <c r="D27" s="82"/>
      <c r="E27" s="84" t="s">
        <v>208</v>
      </c>
      <c r="F27" s="18"/>
      <c r="G27" s="22"/>
      <c r="H27" s="8"/>
    </row>
    <row r="28" spans="1:9" ht="17.25" customHeight="1" x14ac:dyDescent="0.2">
      <c r="A28" s="20"/>
      <c r="B28" s="489"/>
      <c r="C28" s="141" t="s">
        <v>207</v>
      </c>
      <c r="D28" s="93"/>
      <c r="E28" s="13">
        <v>45852</v>
      </c>
      <c r="F28" s="18"/>
      <c r="G28" s="22"/>
      <c r="H28" s="8"/>
    </row>
    <row r="29" spans="1:9" ht="17.25" customHeight="1" x14ac:dyDescent="0.2">
      <c r="A29" s="20"/>
      <c r="F29" s="18"/>
      <c r="G29" s="22"/>
      <c r="H29" s="8"/>
    </row>
    <row r="30" spans="1:9" ht="17.25" customHeight="1" x14ac:dyDescent="0.2">
      <c r="A30" s="4">
        <v>3</v>
      </c>
      <c r="B30" s="44" t="s">
        <v>211</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223</v>
      </c>
      <c r="E33" s="17"/>
    </row>
    <row r="34" spans="1:8" x14ac:dyDescent="0.2">
      <c r="B34" s="44" t="s">
        <v>224</v>
      </c>
      <c r="D34" s="44"/>
      <c r="E34" s="17"/>
    </row>
    <row r="35" spans="1:8" x14ac:dyDescent="0.2">
      <c r="B35" s="43" t="s">
        <v>129</v>
      </c>
      <c r="E35" s="17"/>
    </row>
    <row r="36" spans="1:8" x14ac:dyDescent="0.2">
      <c r="B36" s="27"/>
      <c r="E36" s="17"/>
    </row>
    <row r="37" spans="1:8" ht="21" x14ac:dyDescent="0.2">
      <c r="A37" s="4">
        <v>5</v>
      </c>
      <c r="B37" s="4" t="s">
        <v>29</v>
      </c>
      <c r="C37" s="66" t="s">
        <v>333</v>
      </c>
      <c r="F37" s="18"/>
      <c r="G37" s="21"/>
      <c r="H37" s="17"/>
    </row>
    <row r="38" spans="1:8" ht="17.25" customHeight="1" x14ac:dyDescent="0.2">
      <c r="B38" s="28" t="s">
        <v>334</v>
      </c>
      <c r="C38" s="23"/>
      <c r="D38" s="24"/>
      <c r="E38" s="25"/>
      <c r="F38" s="18"/>
      <c r="G38" s="21"/>
      <c r="H38" s="17"/>
    </row>
    <row r="39" spans="1:8" ht="17.25" customHeight="1" x14ac:dyDescent="0.2">
      <c r="B39" s="28" t="s">
        <v>299</v>
      </c>
      <c r="E39" s="26"/>
      <c r="F39" s="18"/>
      <c r="G39" s="21"/>
      <c r="H39" s="17"/>
    </row>
    <row r="40" spans="1:8" ht="17.25" customHeight="1" x14ac:dyDescent="0.2">
      <c r="B40" s="28" t="s">
        <v>300</v>
      </c>
      <c r="E40" s="26"/>
      <c r="F40" s="18"/>
      <c r="G40" s="21"/>
      <c r="H40" s="17"/>
    </row>
    <row r="41" spans="1:8" x14ac:dyDescent="0.2">
      <c r="B41" s="487" t="s">
        <v>335</v>
      </c>
      <c r="C41" s="487"/>
      <c r="D41" s="487"/>
      <c r="E41" s="487"/>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263</v>
      </c>
      <c r="D44" s="32"/>
      <c r="F44" s="8"/>
      <c r="G44" s="8"/>
      <c r="H44" s="8"/>
    </row>
    <row r="45" spans="1:8" ht="14" x14ac:dyDescent="0.2">
      <c r="A45" s="27"/>
      <c r="C45" s="31" t="s">
        <v>328</v>
      </c>
      <c r="D45" s="32"/>
      <c r="F45" s="8"/>
      <c r="G45" s="8"/>
      <c r="H45" s="8"/>
    </row>
    <row r="46" spans="1:8" ht="14" x14ac:dyDescent="0.2">
      <c r="A46" s="27"/>
      <c r="C46" s="31" t="s">
        <v>3</v>
      </c>
      <c r="D46" s="32"/>
    </row>
    <row r="47" spans="1:8" ht="14" x14ac:dyDescent="0.2">
      <c r="A47" s="27"/>
      <c r="C47" s="31" t="s">
        <v>329</v>
      </c>
      <c r="D47" s="32"/>
    </row>
    <row r="48" spans="1:8" ht="29.25" customHeight="1" x14ac:dyDescent="0.2">
      <c r="A48" s="27"/>
      <c r="C48" s="142" t="s">
        <v>330</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79BBDB12-3880-4906-A249-8A303BDAE38C}"/>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tabSelected="1" view="pageBreakPreview" topLeftCell="A7" zoomScaleNormal="90" zoomScaleSheetLayoutView="100" workbookViewId="0">
      <selection activeCell="G6" sqref="G6"/>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179</v>
      </c>
    </row>
    <row r="2" spans="1:9" ht="45.75" customHeight="1" x14ac:dyDescent="0.25">
      <c r="A2" s="271" t="s">
        <v>84</v>
      </c>
      <c r="B2" s="271"/>
      <c r="C2" s="271"/>
      <c r="D2" s="271"/>
      <c r="E2" s="271"/>
      <c r="F2" s="271"/>
      <c r="G2" s="271"/>
      <c r="H2" s="271"/>
      <c r="I2" s="154"/>
    </row>
    <row r="3" spans="1:9" ht="21.75" customHeight="1" x14ac:dyDescent="0.25">
      <c r="A3" s="110"/>
      <c r="B3" s="110"/>
      <c r="C3" s="110"/>
      <c r="D3" s="110"/>
      <c r="E3" s="110"/>
      <c r="F3" s="110"/>
      <c r="G3" s="110"/>
      <c r="H3" s="110"/>
      <c r="I3" s="155"/>
    </row>
    <row r="4" spans="1:9" ht="21.75" customHeight="1" x14ac:dyDescent="0.2">
      <c r="A4" s="109" t="s">
        <v>32</v>
      </c>
      <c r="G4" s="276" t="str">
        <f>IF('①入力注意（実績報告）(入力順①）'!D14="","",'①入力注意（実績報告）(入力順①）'!D14)</f>
        <v/>
      </c>
      <c r="H4" s="491"/>
      <c r="I4" s="156"/>
    </row>
    <row r="5" spans="1:9" ht="21.75" customHeight="1" x14ac:dyDescent="0.2">
      <c r="F5" s="109" t="s">
        <v>32</v>
      </c>
      <c r="G5" s="276" t="str">
        <f>IF('①入力注意（実績報告）(入力順①）'!D15="","",'①入力注意（実績報告）(入力順①）'!D15)</f>
        <v/>
      </c>
      <c r="H5" s="491"/>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237</v>
      </c>
      <c r="F9" s="494">
        <f>IF('①入力注意（実績報告）(入力順①）'!D17="","",'①入力注意（実績報告）(入力順①）'!D17)</f>
        <v>0</v>
      </c>
      <c r="G9" s="494"/>
      <c r="H9" s="494"/>
    </row>
    <row r="10" spans="1:9" ht="22" customHeight="1" x14ac:dyDescent="0.2">
      <c r="E10" s="109" t="s">
        <v>238</v>
      </c>
      <c r="F10" s="494">
        <f>IF('①入力注意（実績報告）(入力順①）'!D18="","",'①入力注意（実績報告）(入力順①）'!D18)</f>
        <v>0</v>
      </c>
      <c r="G10" s="494"/>
      <c r="H10" s="494"/>
    </row>
    <row r="11" spans="1:9" ht="22" customHeight="1" x14ac:dyDescent="0.2">
      <c r="D11" s="109" t="s">
        <v>33</v>
      </c>
      <c r="E11" s="109" t="s">
        <v>206</v>
      </c>
      <c r="F11" s="273">
        <f>IF('①入力注意（実績報告）(入力順①）'!D19="","",'①入力注意（実績報告）(入力順①）'!D19)</f>
        <v>0</v>
      </c>
      <c r="G11" s="273"/>
      <c r="H11" s="273"/>
    </row>
    <row r="12" spans="1:9" ht="22" customHeight="1" x14ac:dyDescent="0.2">
      <c r="E12" s="109" t="s">
        <v>180</v>
      </c>
      <c r="F12" s="273">
        <f>IF('①入力注意（実績報告）(入力順①）'!D20="","",'①入力注意（実績報告）(入力順①）'!D20)</f>
        <v>0</v>
      </c>
      <c r="G12" s="273"/>
      <c r="H12" s="273"/>
    </row>
    <row r="13" spans="1:9" ht="22" customHeight="1" x14ac:dyDescent="0.2">
      <c r="E13" s="109" t="s">
        <v>181</v>
      </c>
      <c r="F13" s="273">
        <f>IF('①入力注意（実績報告）(入力順①）'!D21="","",'①入力注意（実績報告）(入力順①）'!D21)</f>
        <v>0</v>
      </c>
      <c r="G13" s="273"/>
      <c r="H13" s="273"/>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492" t="str">
        <f>IF('①入力注意（実績報告）(入力順①）'!D27="","",TEXT('①入力注意（実績報告）(入力順①）'!D28,"ggge年m月d日付け")&amp;('①入力注意（実績報告）(入力順①）'!D27))</f>
        <v/>
      </c>
      <c r="D16" s="492"/>
      <c r="E16" s="113" t="s">
        <v>336</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215</v>
      </c>
      <c r="C18" s="115"/>
      <c r="D18" s="113"/>
      <c r="F18" s="113"/>
    </row>
    <row r="19" spans="1:9" ht="14.25" customHeight="1" x14ac:dyDescent="0.2">
      <c r="B19" s="115"/>
      <c r="C19" s="115"/>
      <c r="D19" s="113"/>
      <c r="F19" s="113"/>
    </row>
    <row r="20" spans="1:9" ht="21.75" customHeight="1" x14ac:dyDescent="0.2">
      <c r="B20" s="115" t="s">
        <v>264</v>
      </c>
      <c r="C20" s="115"/>
      <c r="D20" s="113"/>
      <c r="F20" s="113"/>
    </row>
    <row r="21" spans="1:9" ht="21.75" customHeight="1" x14ac:dyDescent="0.2">
      <c r="B21" s="115"/>
      <c r="C21" s="115"/>
      <c r="D21" s="113"/>
      <c r="F21" s="113"/>
    </row>
    <row r="22" spans="1:9" ht="21.75" customHeight="1" x14ac:dyDescent="0.2">
      <c r="A22" s="272" t="s">
        <v>35</v>
      </c>
      <c r="B22" s="272"/>
      <c r="C22" s="272"/>
      <c r="D22" s="272"/>
      <c r="E22" s="272"/>
      <c r="F22" s="272"/>
      <c r="G22" s="272"/>
      <c r="H22" s="272"/>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493" t="str">
        <f>"("&amp;'②交付申請書(入力順③）'!F27&amp;")"</f>
        <v>()</v>
      </c>
      <c r="F26" s="493"/>
    </row>
    <row r="27" spans="1:9" ht="15" customHeight="1" x14ac:dyDescent="0.2">
      <c r="B27" s="109" t="s">
        <v>92</v>
      </c>
      <c r="E27" s="490">
        <f>'②交付申請書(入力順③）'!F27</f>
        <v>0</v>
      </c>
      <c r="F27" s="490"/>
      <c r="G27" s="160"/>
    </row>
    <row r="28" spans="1:9" ht="21.75" customHeight="1" x14ac:dyDescent="0.2">
      <c r="E28" s="118"/>
      <c r="F28" s="118"/>
      <c r="G28" s="160"/>
    </row>
    <row r="29" spans="1:9" ht="15" customHeight="1" x14ac:dyDescent="0.2">
      <c r="E29" s="272" t="s">
        <v>337</v>
      </c>
      <c r="F29" s="272"/>
      <c r="G29" s="118"/>
    </row>
    <row r="30" spans="1:9" ht="15" customHeight="1" x14ac:dyDescent="0.2">
      <c r="B30" s="109" t="s">
        <v>54</v>
      </c>
      <c r="E30" s="272" t="s">
        <v>338</v>
      </c>
      <c r="F30" s="272"/>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262</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⑥債権者登録書(入力順④）</vt:lpstr>
      <vt:lpstr>①入力注意（実績報告）(入力順①）</vt:lpstr>
      <vt:lpstr>②実績報告書(自動転記）</vt:lpstr>
      <vt:lpstr>③別記（決算）(自動転記）</vt:lpstr>
      <vt:lpstr>別紙2-1（実績報告書・個別健診）入力順②</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'別紙2-1（実績報告書・個別健診）入力順②'!Print_Area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2025-05-02T06:21:29Z</cp:lastPrinted>
  <dcterms:created xsi:type="dcterms:W3CDTF">2013-01-29T01:11:31Z</dcterms:created>
  <dcterms:modified xsi:type="dcterms:W3CDTF">2025-05-02T06:56:42Z</dcterms:modified>
</cp:coreProperties>
</file>