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7\08_チャレンジ企業\04　支援メニュー\02_歯科健診受診促進支援事業\04_第２期募集\"/>
    </mc:Choice>
  </mc:AlternateContent>
  <xr:revisionPtr revIDLastSave="0" documentId="13_ncr:1_{1FF0E2F9-A993-4F4A-8C18-09433382D16B}" xr6:coauthVersionLast="47" xr6:coauthVersionMax="47" xr10:uidLastSave="{00000000-0000-0000-0000-000000000000}"/>
  <bookViews>
    <workbookView xWindow="28680" yWindow="-120" windowWidth="29040" windowHeight="15720" tabRatio="901" activeTab="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 (自動転記）" sheetId="61" r:id="rId5"/>
    <sheet name="別紙1-2（実施計画書・事業所健診）入力順② " sheetId="65" r:id="rId6"/>
    <sheet name="⑥債権者登録書(入力順④）" sheetId="60" r:id="rId7"/>
    <sheet name="①入力注意（実績報告）(入力順①）" sheetId="25" r:id="rId8"/>
    <sheet name="②実績報告書(自動転記）" sheetId="54" r:id="rId9"/>
    <sheet name="③別記（決算）(自動転記）" sheetId="63" r:id="rId10"/>
    <sheet name="別紙2-2（実績報告書・事業所健診）入力順②  　" sheetId="67"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'①入力注意（交付申請）(入力順①）'!$A$1:$H$58</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'③別記（決算）(自動転記）'!$A$1:$F$23</definedName>
    <definedName name="_xlnm.Print_Area" localSheetId="3">'③別記(自動転記）'!$A$1:$F$18</definedName>
    <definedName name="_xlnm.Print_Area" localSheetId="4">'④誓約書 (自動転記）'!$A$1:$I$25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'別紙1-2（実施計画書・事業所健診）入力順② '!$A$1:$J$28</definedName>
    <definedName name="_xlnm.Print_Area" localSheetId="10">'別紙2-2（実績報告書・事業所健診）入力順②  　'!$A$1:$K$28</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8" l="1"/>
  <c r="F22" i="61"/>
  <c r="F23" i="61"/>
  <c r="F24" i="61"/>
  <c r="F25" i="61"/>
  <c r="F21" i="61"/>
  <c r="F25" i="65" l="1"/>
  <c r="F25" i="67" s="1"/>
  <c r="A18" i="61" l="1"/>
  <c r="B17" i="67" l="1"/>
  <c r="E19" i="63" s="1"/>
  <c r="B17" i="65"/>
  <c r="E15" i="24" s="1"/>
  <c r="G17" i="67" l="1"/>
  <c r="F17" i="67"/>
  <c r="D17" i="67"/>
  <c r="B9" i="63" s="1"/>
  <c r="H16" i="67"/>
  <c r="I16" i="67" s="1"/>
  <c r="C16" i="67"/>
  <c r="E16" i="67" s="1"/>
  <c r="J16" i="67" s="1"/>
  <c r="H15" i="67"/>
  <c r="I15" i="67" s="1"/>
  <c r="C15" i="67"/>
  <c r="E15" i="67" s="1"/>
  <c r="H14" i="67"/>
  <c r="I14" i="67" s="1"/>
  <c r="C14" i="67"/>
  <c r="E14" i="67" s="1"/>
  <c r="J14" i="67" s="1"/>
  <c r="H13" i="67"/>
  <c r="I13" i="67" s="1"/>
  <c r="C13" i="67"/>
  <c r="E13" i="67" s="1"/>
  <c r="J13" i="67" s="1"/>
  <c r="H12" i="67"/>
  <c r="I12" i="67" s="1"/>
  <c r="C12" i="67"/>
  <c r="E12" i="67" s="1"/>
  <c r="J12" i="67" s="1"/>
  <c r="H11" i="67"/>
  <c r="I11" i="67" s="1"/>
  <c r="C11" i="67"/>
  <c r="E11" i="67" s="1"/>
  <c r="J11" i="67" s="1"/>
  <c r="H10" i="67"/>
  <c r="I10" i="67" s="1"/>
  <c r="C10" i="67"/>
  <c r="E10" i="67" s="1"/>
  <c r="H9" i="67"/>
  <c r="I9" i="67" s="1"/>
  <c r="C9" i="67"/>
  <c r="E9" i="67" s="1"/>
  <c r="J9" i="67" s="1"/>
  <c r="H8" i="67"/>
  <c r="I8" i="67" s="1"/>
  <c r="C8" i="67"/>
  <c r="B19" i="63"/>
  <c r="E27" i="54"/>
  <c r="E26" i="54"/>
  <c r="J15" i="67" l="1"/>
  <c r="C17" i="67"/>
  <c r="J10" i="67"/>
  <c r="I17" i="67"/>
  <c r="E8" i="67"/>
  <c r="J8" i="67" s="1"/>
  <c r="H17" i="67"/>
  <c r="E18" i="63" s="1"/>
  <c r="E17" i="67" l="1"/>
  <c r="J17" i="67"/>
  <c r="K19" i="67" s="1"/>
  <c r="D17" i="25"/>
  <c r="J36" i="60"/>
  <c r="F7" i="60"/>
  <c r="F10" i="60"/>
  <c r="B13" i="24"/>
  <c r="B18" i="63" s="1"/>
  <c r="D6" i="28" l="1"/>
  <c r="B7" i="63"/>
  <c r="F11" i="58"/>
  <c r="F19" i="28"/>
  <c r="F19" i="29"/>
  <c r="F9" i="54"/>
  <c r="D17" i="65"/>
  <c r="B7" i="24" s="1"/>
  <c r="B8" i="63" s="1"/>
  <c r="G17" i="65"/>
  <c r="F17" i="65"/>
  <c r="H16" i="65"/>
  <c r="I16" i="65" s="1"/>
  <c r="H15" i="65"/>
  <c r="I15" i="65" s="1"/>
  <c r="H14" i="65"/>
  <c r="I14" i="65" s="1"/>
  <c r="H13" i="65"/>
  <c r="I13" i="65" s="1"/>
  <c r="H12" i="65"/>
  <c r="I12" i="65" s="1"/>
  <c r="H11" i="65"/>
  <c r="I11" i="65" s="1"/>
  <c r="H10" i="65"/>
  <c r="I10" i="65" s="1"/>
  <c r="H9" i="65"/>
  <c r="I9" i="65" s="1"/>
  <c r="C16" i="65"/>
  <c r="E16" i="65" s="1"/>
  <c r="C15" i="65"/>
  <c r="E15" i="65" s="1"/>
  <c r="C14" i="65"/>
  <c r="E14" i="65" s="1"/>
  <c r="C13" i="65"/>
  <c r="E13" i="65" s="1"/>
  <c r="C12" i="65"/>
  <c r="E12" i="65" s="1"/>
  <c r="C11" i="65"/>
  <c r="E11" i="65" s="1"/>
  <c r="C10" i="65"/>
  <c r="E10" i="65" s="1"/>
  <c r="J10" i="65" s="1"/>
  <c r="C9" i="65"/>
  <c r="E9" i="65" s="1"/>
  <c r="J9" i="65" s="1"/>
  <c r="J11" i="65" l="1"/>
  <c r="J14" i="65"/>
  <c r="J13" i="65"/>
  <c r="J16" i="65"/>
  <c r="J12" i="65"/>
  <c r="J15" i="65"/>
  <c r="H8" i="65"/>
  <c r="H17" i="65" s="1"/>
  <c r="E14" i="24" s="1"/>
  <c r="C8" i="65"/>
  <c r="C17" i="65" s="1"/>
  <c r="F27" i="65"/>
  <c r="F27" i="67" s="1"/>
  <c r="F26" i="65"/>
  <c r="F26" i="67" s="1"/>
  <c r="F24" i="65"/>
  <c r="F24" i="67" s="1"/>
  <c r="F23" i="65"/>
  <c r="F23" i="67" s="1"/>
  <c r="F22" i="65"/>
  <c r="F22" i="67" s="1"/>
  <c r="F21" i="65"/>
  <c r="F21" i="67" s="1"/>
  <c r="G10" i="23"/>
  <c r="E8" i="65" l="1"/>
  <c r="I8" i="65"/>
  <c r="I17" i="65" s="1"/>
  <c r="E17" i="65" l="1"/>
  <c r="J8" i="65"/>
  <c r="J17" i="65" s="1"/>
  <c r="Q10" i="60"/>
  <c r="F9" i="60"/>
  <c r="F17" i="60"/>
  <c r="O17" i="60"/>
  <c r="N21" i="60"/>
  <c r="F22" i="60"/>
  <c r="F23" i="60"/>
  <c r="B6" i="24" l="1"/>
  <c r="B6" i="63" s="1"/>
  <c r="J19" i="65"/>
  <c r="D10" i="28"/>
  <c r="D9" i="28"/>
  <c r="C16" i="54"/>
  <c r="C1" i="63" l="1"/>
  <c r="J38" i="60"/>
  <c r="J37" i="60"/>
  <c r="A34" i="60"/>
  <c r="B22" i="63" l="1"/>
  <c r="B13" i="63" s="1"/>
  <c r="B11" i="63" s="1"/>
  <c r="D8" i="28" l="1"/>
  <c r="B17" i="24"/>
  <c r="B21" i="63" l="1"/>
  <c r="B9" i="24"/>
  <c r="D21" i="25"/>
  <c r="F13" i="54" s="1"/>
  <c r="D20" i="25"/>
  <c r="G11" i="23"/>
  <c r="G12" i="23"/>
  <c r="G13" i="23"/>
  <c r="G14" i="23"/>
  <c r="B12" i="63" l="1"/>
  <c r="F14" i="58"/>
  <c r="F22" i="29"/>
  <c r="F23" i="29"/>
  <c r="F15" i="58"/>
  <c r="F12" i="54"/>
  <c r="C18" i="58" l="1"/>
  <c r="G6" i="58"/>
  <c r="D25" i="25" l="1"/>
  <c r="G5" i="54" l="1"/>
  <c r="G4" i="54"/>
  <c r="C1" i="24"/>
  <c r="D26" i="25"/>
  <c r="D24" i="25"/>
  <c r="D23" i="25"/>
  <c r="D22" i="25"/>
  <c r="D19" i="25"/>
  <c r="F21" i="28" s="1"/>
  <c r="D18" i="25"/>
  <c r="D16" i="25"/>
  <c r="B1" i="25"/>
  <c r="I5" i="23"/>
  <c r="I6" i="23"/>
  <c r="F12" i="58" l="1"/>
  <c r="F20" i="28"/>
  <c r="F23" i="28"/>
  <c r="F26" i="28"/>
  <c r="F24" i="28"/>
  <c r="F27" i="28"/>
  <c r="F22" i="28"/>
  <c r="F25" i="28"/>
  <c r="F13" i="58"/>
  <c r="F20" i="29"/>
  <c r="F21" i="29"/>
  <c r="F10" i="54"/>
  <c r="F11" i="54"/>
  <c r="D19" i="23" l="1"/>
  <c r="C3" i="28"/>
  <c r="B8" i="24"/>
  <c r="B10" i="63" s="1"/>
</calcChain>
</file>

<file path=xl/sharedStrings.xml><?xml version="1.0" encoding="utf-8"?>
<sst xmlns="http://schemas.openxmlformats.org/spreadsheetml/2006/main" count="468" uniqueCount="347">
  <si>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</si>
  <si>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</si>
  <si>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</si>
  <si>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</si>
  <si>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</si>
  <si>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</si>
  <si>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</si>
  <si>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</si>
  <si>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</si>
  <si>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</si>
  <si>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</si>
  <si>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</si>
  <si>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</si>
  <si>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</si>
  <si>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</si>
  <si>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</si>
  <si>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</si>
  <si>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</si>
  <si>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</si>
  <si>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</si>
  <si>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</si>
  <si>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</si>
  <si>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</si>
  <si>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</si>
  <si>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</si>
  <si>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</si>
  <si>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</si>
  <si>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</si>
  <si>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</si>
  <si>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</si>
  <si>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</si>
  <si>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</si>
  <si>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</si>
  <si>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</si>
  <si>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</si>
  <si>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</si>
  <si>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</si>
  <si>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</si>
  <si>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</si>
  <si>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</si>
  <si>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</si>
  <si>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</si>
  <si>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</si>
  <si>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</si>
  <si>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</si>
  <si>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</si>
  <si>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</si>
  <si>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</si>
  <si>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その他の収入</t>
    <rPh sb="2" eb="3">
      <t>タ</t>
    </rPh>
    <rPh sb="4" eb="6">
      <t>シュウニュウ</t>
    </rPh>
    <phoneticPr fontId="1"/>
  </si>
  <si>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</si>
  <si>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</si>
  <si>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</si>
  <si>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</si>
  <si>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</si>
  <si>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</si>
  <si>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</si>
  <si>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</si>
  <si>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</si>
  <si>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</si>
  <si>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</si>
  <si>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</si>
  <si>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</si>
  <si>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</si>
  <si>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</si>
  <si>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</si>
  <si>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</si>
  <si>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</si>
  <si>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</si>
  <si>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</si>
  <si>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</si>
  <si>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</si>
  <si>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</si>
  <si>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</si>
  <si>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</si>
  <si>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</si>
  <si>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</si>
  <si>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</si>
  <si>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</si>
  <si>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</si>
  <si>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</si>
  <si>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</si>
  <si>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</si>
  <si>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</si>
  <si>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</si>
  <si>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</si>
  <si>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</si>
  <si>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</si>
  <si>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</si>
  <si>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</si>
  <si>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</si>
  <si>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</si>
  <si>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</si>
  <si>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</si>
  <si>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</si>
  <si>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</si>
  <si>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</si>
  <si>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</si>
  <si>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</si>
  <si>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</si>
  <si>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</si>
  <si>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</si>
  <si>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</si>
  <si>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</si>
  <si>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（ﾌﾘｶﾞﾅ）
住所（所在地）</t>
    <phoneticPr fontId="27"/>
  </si>
  <si>
    <t>（ﾌﾘｶﾞﾅ）
屋号・氏名又は法人名</t>
    <phoneticPr fontId="27"/>
  </si>
  <si>
    <t>郵 便 番 号</t>
  </si>
  <si>
    <t>支 払 方 法
[該当を○で囲む]</t>
    <phoneticPr fontId="27"/>
  </si>
  <si>
    <t>（ﾌﾘｶﾞﾅ）
金 融 機 関 名
（払渡店）</t>
    <phoneticPr fontId="27"/>
  </si>
  <si>
    <t>支払方法が「２又は３」の場合記入
　[注意事項５]</t>
    <phoneticPr fontId="27"/>
  </si>
  <si>
    <t>銀行</t>
    <phoneticPr fontId="27"/>
  </si>
  <si>
    <t>支店</t>
    <phoneticPr fontId="27"/>
  </si>
  <si>
    <t>（金庫）</t>
    <phoneticPr fontId="27"/>
  </si>
  <si>
    <t>預 金 種 別
[該当を○で囲む]</t>
    <phoneticPr fontId="27"/>
  </si>
  <si>
    <t>１ 普通・総合　２ 当座　４ 貯蓄　９ その他（　　）</t>
    <phoneticPr fontId="27"/>
  </si>
  <si>
    <t>支払方法が「２」の場合記入</t>
  </si>
  <si>
    <t>金融機関・支店番号</t>
  </si>
  <si>
    <t>口 座 番 号</t>
  </si>
  <si>
    <t>（ﾌﾘｶﾞﾅ）
口 座 名 義 人</t>
    <phoneticPr fontId="27"/>
  </si>
  <si>
    <t>（ﾌﾘｶﾞﾅ）
別口普通預金口座</t>
    <phoneticPr fontId="27"/>
  </si>
  <si>
    <t>口 座 番 号</t>
    <phoneticPr fontId="27"/>
  </si>
  <si>
    <t>備　　　　考</t>
  </si>
  <si>
    <t>　　上記のとおり兵庫県財務会計システムに登録してください。</t>
    <phoneticPr fontId="27"/>
  </si>
  <si>
    <t>　　兵庫県あて</t>
    <phoneticPr fontId="27"/>
  </si>
  <si>
    <t>住所（所在地）</t>
    <phoneticPr fontId="27"/>
  </si>
  <si>
    <t>氏名又は法人名等</t>
    <phoneticPr fontId="27"/>
  </si>
  <si>
    <t>代表者の職氏名印　　　　　　　　　　　　　　　　　　</t>
    <phoneticPr fontId="27"/>
  </si>
  <si>
    <t>○○（銀行）</t>
    <rPh sb="3" eb="5">
      <t>ギンコウ</t>
    </rPh>
    <phoneticPr fontId="2"/>
  </si>
  <si>
    <t>○○（支店）</t>
    <rPh sb="3" eb="5">
      <t>シテン</t>
    </rPh>
    <phoneticPr fontId="2"/>
  </si>
  <si>
    <t>ﾏﾙﾏﾙｶﾌﾞｼｷｶﾞｲｼｬﾏﾙﾏﾙｼﾃﾝｼﾃﾝﾁｮｳﾏﾙﾏﾙﾏﾙﾏﾙ</t>
    <phoneticPr fontId="2"/>
  </si>
  <si>
    <t>（普通）</t>
    <phoneticPr fontId="27"/>
  </si>
  <si>
    <t>２ 口座振替払(口座振込) ３ 隔地払(送金通知書) ４ 隔地払(振替払出証書)</t>
    <phoneticPr fontId="27"/>
  </si>
  <si>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</si>
  <si>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</si>
  <si>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</si>
  <si>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</si>
  <si>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</si>
  <si>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</si>
  <si>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</si>
  <si>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</si>
  <si>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</si>
  <si>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</si>
  <si>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</si>
  <si>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</si>
  <si>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</si>
  <si>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</si>
  <si>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</si>
  <si>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</si>
  <si>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</si>
  <si>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</si>
  <si>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</si>
  <si>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</si>
  <si>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</si>
  <si>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</si>
  <si>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</si>
  <si>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</si>
  <si>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</si>
  <si>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電話番号（代表）</t>
    <rPh sb="5" eb="7">
      <t>ダイヒョウ</t>
    </rPh>
    <phoneticPr fontId="27"/>
  </si>
  <si>
    <t>改正日：令和３年１月１日</t>
    <phoneticPr fontId="27"/>
  </si>
  <si>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</si>
  <si>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</si>
  <si>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</si>
  <si>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</si>
  <si>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公共工事等の前金払を受ける場合は下記に専用口座を記入</t>
    <phoneticPr fontId="27"/>
  </si>
  <si>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</si>
  <si>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</si>
  <si>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</si>
  <si>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r>
      <t xml:space="preserve">                      債 権 者 登 録 書</t>
    </r>
    <r>
      <rPr>
        <b/>
        <sz val="14"/>
        <color indexed="8"/>
        <rFont val="ＭＳ ゴシック"/>
        <family val="3"/>
        <charset val="128"/>
      </rPr>
      <t>　　　　</t>
    </r>
    <phoneticPr fontId="27"/>
  </si>
  <si>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</si>
  <si>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</si>
  <si>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</si>
  <si>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</si>
  <si>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</si>
  <si>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</si>
  <si>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</si>
  <si>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</si>
  <si>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</si>
  <si>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</si>
  <si>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</si>
  <si>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</si>
  <si>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</si>
  <si>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</si>
  <si>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</si>
  <si>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</si>
  <si>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</si>
  <si>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</si>
  <si>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</si>
  <si>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</si>
  <si>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</si>
  <si>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</si>
  <si>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</si>
  <si>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</si>
  <si>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</si>
  <si>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</si>
  <si>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</si>
  <si>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</si>
  <si>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</si>
  <si>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</si>
  <si>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</si>
  <si>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</si>
  <si>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</si>
  <si>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</si>
  <si>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</si>
  <si>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</si>
  <si>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</si>
  <si>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</si>
  <si>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</si>
  <si>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</si>
  <si>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</si>
  <si>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</si>
  <si>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</si>
  <si>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</si>
  <si>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</si>
  <si>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</si>
  <si>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</si>
  <si>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</si>
  <si>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</si>
  <si>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</si>
  <si>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</si>
  <si>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</si>
  <si>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</si>
  <si>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</si>
  <si>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</si>
  <si>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</si>
  <si>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</si>
  <si>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</si>
  <si>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</si>
  <si>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</si>
  <si>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</si>
  <si>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</si>
  <si>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</si>
  <si>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</si>
  <si>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</si>
  <si>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</si>
  <si>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</si>
  <si>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</si>
  <si>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</si>
  <si>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</si>
  <si>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</si>
  <si>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</si>
  <si>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</si>
  <si>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</si>
  <si>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</si>
  <si>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</si>
  <si>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</si>
  <si>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</si>
  <si>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</si>
  <si>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</si>
  <si>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</si>
  <si>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</si>
  <si>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</si>
  <si>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</si>
  <si>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</si>
  <si>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</si>
  <si>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</si>
  <si>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</si>
  <si>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</si>
  <si>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</si>
  <si>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</si>
  <si>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</si>
  <si>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</si>
  <si>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</si>
  <si>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</si>
  <si>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</si>
  <si>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</si>
  <si>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受診人数(人）</t>
    <rPh sb="0" eb="2">
      <t>ジュシン</t>
    </rPh>
    <rPh sb="2" eb="4">
      <t>ニンズウ</t>
    </rPh>
    <rPh sb="5" eb="6">
      <t>ニン</t>
    </rPh>
    <phoneticPr fontId="2"/>
  </si>
  <si>
    <t>計⑤</t>
    <rPh sb="0" eb="1">
      <t>ケイ</t>
    </rPh>
    <phoneticPr fontId="2"/>
  </si>
  <si>
    <t>事業所名</t>
    <rPh sb="0" eb="3">
      <t>ジギョウショ</t>
    </rPh>
    <rPh sb="3" eb="4">
      <t>ナ</t>
    </rPh>
    <phoneticPr fontId="2"/>
  </si>
  <si>
    <t>○○市下山手通5-10-1</t>
    <phoneticPr fontId="2"/>
  </si>
  <si>
    <t>〒○○○ｰ○○○○</t>
  </si>
  <si>
    <t>〒○○○ｰ○○○○</t>
    <phoneticPr fontId="2"/>
  </si>
  <si>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</si>
  <si>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</si>
  <si>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</si>
  <si>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</si>
  <si>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</si>
  <si>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</si>
  <si>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</si>
  <si>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</si>
  <si>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</si>
  <si>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</si>
  <si>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</si>
  <si>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</si>
  <si>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</si>
  <si>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</si>
  <si>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</si>
  <si>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その他助成額（補助金名称：○○補助金　）</t>
    <rPh sb="2" eb="3">
      <t>タ</t>
    </rPh>
    <rPh sb="3" eb="6">
      <t>ジョセイガク</t>
    </rPh>
    <rPh sb="7" eb="10">
      <t>ホジョキン</t>
    </rPh>
    <rPh sb="10" eb="12">
      <t>メイショウ</t>
    </rPh>
    <rPh sb="15" eb="18">
      <t>ホジョキン</t>
    </rPh>
    <phoneticPr fontId="1"/>
  </si>
  <si>
    <t>県補助所要額
（補助基本額計⑦と補助金交付決定額⑧のいずれか少ない額）</t>
    <phoneticPr fontId="2"/>
  </si>
  <si>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</si>
  <si>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</si>
  <si>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補助金交付決定額(円)⑧</t>
    <phoneticPr fontId="2"/>
  </si>
  <si>
    <t>自己資金</t>
    <rPh sb="0" eb="2">
      <t>ジコ</t>
    </rPh>
    <rPh sb="2" eb="4">
      <t>シキン</t>
    </rPh>
    <phoneticPr fontId="1"/>
  </si>
  <si>
    <t>その他助成額（補助金名称：○○補助金　）</t>
    <phoneticPr fontId="1"/>
  </si>
  <si>
    <t>事業所等自主財源、受診者自己負担額</t>
    <phoneticPr fontId="1"/>
  </si>
  <si>
    <t>歯科健診受診費用</t>
    <phoneticPr fontId="2"/>
  </si>
  <si>
    <t>健診受診費</t>
    <rPh sb="0" eb="2">
      <t>ケンシン</t>
    </rPh>
    <rPh sb="2" eb="5">
      <t>ジュシンヒ</t>
    </rPh>
    <phoneticPr fontId="1"/>
  </si>
  <si>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</si>
  <si>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</si>
  <si>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</si>
  <si>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　別紙1-2　企業従業員と家族の歯科健診受診促進支援事業実施計画書（事業所健診用）</t>
    <rPh sb="34" eb="37">
      <t>ジギョウショ</t>
    </rPh>
    <rPh sb="37" eb="39">
      <t>ケンシン</t>
    </rPh>
    <rPh sb="39" eb="40">
      <t>ヨウ</t>
    </rPh>
    <phoneticPr fontId="1"/>
  </si>
  <si>
    <t>別紙2-2　企業従業員と家族の歯科健診受診促進支援事業実績報告書（事業所健診用）</t>
    <rPh sb="0" eb="2">
      <t>ベッシ</t>
    </rPh>
    <rPh sb="33" eb="36">
      <t>ジギョウショ</t>
    </rPh>
    <rPh sb="36" eb="38">
      <t>ケンシン</t>
    </rPh>
    <rPh sb="38" eb="39">
      <t>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</si>
  <si>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</si>
  <si>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</si>
  <si>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計</t>
    <rPh sb="0" eb="1">
      <t>ケイ</t>
    </rPh>
    <phoneticPr fontId="2"/>
  </si>
  <si>
    <t>③別記（自動転記）</t>
    <rPh sb="4" eb="6">
      <t>ジドウ</t>
    </rPh>
    <rPh sb="6" eb="8">
      <t>テンキ</t>
    </rPh>
    <phoneticPr fontId="2"/>
  </si>
  <si>
    <t>②交付申請書（入力順③）</t>
    <rPh sb="7" eb="9">
      <t>ニュウリョク</t>
    </rPh>
    <rPh sb="9" eb="10">
      <t>ジュン</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</si>
  <si>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</si>
  <si>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</si>
  <si>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</si>
  <si>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t xml:space="preserve">       　（連絡先電話番号：　－　　－　　）</t>
    <phoneticPr fontId="2"/>
  </si>
  <si>
    <t>　　　　　（　連絡先電話番号：　　－　　－　　）</t>
    <phoneticPr fontId="2"/>
  </si>
  <si>
    <t>（電子メール：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</si>
  <si>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</si>
  <si>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</si>
  <si>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※件名は：「（貴社名）企業従業員と家族の歯科健診受診促進支援事業申請」としてください。</t>
    <rPh sb="7" eb="9">
      <t>キシャ</t>
    </rPh>
    <rPh sb="9" eb="10">
      <t>メイ</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</si>
  <si>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</si>
  <si>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※件名は：「（貴社名）企業従業員と家族の歯科健診受診促進支援事業実績」としてください。</t>
    <rPh sb="7" eb="8">
      <t>キ</t>
    </rPh>
    <rPh sb="32" eb="34">
      <t>ジッセキ</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</si>
  <si>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</si>
  <si>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</si>
  <si>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</si>
  <si>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担当部署</t>
    <rPh sb="0" eb="2">
      <t>タントウ</t>
    </rPh>
    <rPh sb="2" eb="4">
      <t>ブショ</t>
    </rPh>
    <phoneticPr fontId="2"/>
  </si>
  <si>
    <t>担当者名</t>
    <rPh sb="0" eb="3">
      <t>タントウシャ</t>
    </rPh>
    <rPh sb="3" eb="4">
      <t>ナ</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</si>
  <si>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</si>
  <si>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</si>
  <si>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</si>
  <si>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</si>
  <si>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</si>
  <si>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</si>
  <si>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</si>
  <si>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</si>
  <si>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</si>
  <si>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</si>
  <si>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</si>
  <si>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</si>
  <si>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</si>
  <si>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</si>
  <si>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</si>
  <si>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</si>
  <si>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</si>
  <si>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</si>
  <si>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</si>
  <si>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８年　４月　２８日</t>
    <rPh sb="0" eb="2">
      <t>レイワ</t>
    </rPh>
    <rPh sb="4" eb="5">
      <t>ネン</t>
    </rPh>
    <rPh sb="7" eb="8">
      <t>ツキ</t>
    </rPh>
    <rPh sb="11" eb="12">
      <t>ヒ</t>
    </rPh>
    <phoneticPr fontId="2"/>
  </si>
  <si>
    <t>ただし、令和７年度企業従業員と家族の歯科健診受診促進支援事業補助金</t>
    <rPh sb="30" eb="33">
      <t>ホジョキン</t>
    </rPh>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</si>
  <si>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</si>
  <si>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</si>
  <si>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</si>
  <si>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</si>
  <si>
    <t>令和７年９月１２日（金）データ当課必着</t>
    <rPh sb="0" eb="2">
      <t>レイワ</t>
    </rPh>
    <rPh sb="3" eb="4">
      <t>ネン</t>
    </rPh>
    <rPh sb="5" eb="6">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</si>
</sst>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3" fillId="0" borderId="0">
      <alignment vertical="center"/>
    </xf>
    <xf numFmtId="0" fontId="1" fillId="0" borderId="0"/>
    <xf numFmtId="0" fontId="1" fillId="0" borderId="0"/>
    <xf numFmtId="0" fontId="5" fillId="0" borderId="0"/>
    <xf numFmtId="0" fontId="10" fillId="0" borderId="0"/>
  </cellStyleXfs>
  <cellXfs count="533">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4"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5" fillId="0" borderId="0" xfId="0" applyFont="1">
      <alignment vertical="center"/>
    </xf>
    <xf numFmtId="0" fontId="36" fillId="0" borderId="0" xfId="0" applyFont="1" applyAlignment="1">
      <alignment horizontal="right" vertical="center"/>
    </xf>
    <xf numFmtId="0" fontId="37" fillId="0" borderId="8" xfId="0" applyFont="1" applyBorder="1" applyAlignment="1">
      <alignment vertical="center" wrapText="1"/>
    </xf>
    <xf numFmtId="0" fontId="37"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9"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1" fillId="0" borderId="0" xfId="8" applyFont="1" applyAlignment="1">
      <alignment vertical="center"/>
    </xf>
    <xf numFmtId="0" fontId="29" fillId="0" borderId="0" xfId="0" applyFont="1">
      <alignment vertical="center"/>
    </xf>
    <xf numFmtId="0" fontId="29" fillId="0" borderId="0" xfId="0" applyFont="1" applyAlignment="1">
      <alignment horizontal="justify" vertical="center"/>
    </xf>
    <xf numFmtId="0" fontId="32"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5"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9" fillId="0" borderId="8" xfId="0" applyFont="1" applyBorder="1" applyAlignment="1">
      <alignment vertical="center" wrapText="1"/>
    </xf>
    <xf numFmtId="0" fontId="39" fillId="0" borderId="0" xfId="0" applyFont="1" applyAlignment="1">
      <alignment vertical="center" wrapText="1"/>
    </xf>
    <xf numFmtId="0" fontId="39" fillId="0" borderId="11" xfId="0" applyFont="1" applyBorder="1" applyAlignment="1">
      <alignment vertical="center" wrapText="1"/>
    </xf>
    <xf numFmtId="0" fontId="34" fillId="0" borderId="0" xfId="0" applyFont="1">
      <alignment vertical="center"/>
    </xf>
    <xf numFmtId="14" fontId="0" fillId="3" borderId="1" xfId="6" applyNumberFormat="1" applyFont="1" applyFill="1" applyBorder="1" applyAlignment="1">
      <alignment horizontal="right"/>
    </xf>
    <xf numFmtId="0" fontId="29" fillId="0" borderId="0" xfId="0" applyFont="1" applyAlignment="1">
      <alignment horizontal="left"/>
    </xf>
    <xf numFmtId="0" fontId="29" fillId="0" borderId="0" xfId="0" applyFont="1" applyAlignment="1"/>
    <xf numFmtId="0" fontId="37" fillId="0" borderId="0" xfId="0" applyFont="1" applyAlignment="1">
      <alignment vertical="center" wrapText="1"/>
    </xf>
    <xf numFmtId="0" fontId="37" fillId="0" borderId="10" xfId="0" applyFont="1" applyBorder="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8" fillId="0" borderId="0" xfId="0" applyFont="1">
      <alignment vertical="center"/>
    </xf>
    <xf numFmtId="0" fontId="49" fillId="0" borderId="0" xfId="0" applyFont="1">
      <alignment vertical="center"/>
    </xf>
    <xf numFmtId="0" fontId="28" fillId="0" borderId="41" xfId="0" applyFont="1" applyBorder="1" applyAlignment="1">
      <alignment horizontal="center" vertical="center" wrapText="1"/>
    </xf>
    <xf numFmtId="0" fontId="28" fillId="0" borderId="41" xfId="0" applyFont="1" applyBorder="1" applyAlignment="1">
      <alignment horizontal="center" vertical="center"/>
    </xf>
    <xf numFmtId="176" fontId="28" fillId="3" borderId="37" xfId="0" applyNumberFormat="1" applyFont="1" applyFill="1" applyBorder="1" applyAlignment="1" applyProtection="1">
      <alignment vertical="center" wrapText="1"/>
      <protection locked="0"/>
    </xf>
    <xf numFmtId="176" fontId="28" fillId="3" borderId="12" xfId="0" applyNumberFormat="1" applyFont="1" applyFill="1" applyBorder="1" applyAlignment="1" applyProtection="1">
      <alignment vertical="center" wrapText="1"/>
      <protection locked="0"/>
    </xf>
    <xf numFmtId="176" fontId="28" fillId="3" borderId="22" xfId="0" applyNumberFormat="1" applyFont="1" applyFill="1" applyBorder="1" applyAlignment="1" applyProtection="1">
      <alignment vertical="center" wrapText="1"/>
      <protection locked="0"/>
    </xf>
    <xf numFmtId="176" fontId="28" fillId="3" borderId="1" xfId="0" applyNumberFormat="1" applyFont="1" applyFill="1" applyBorder="1" applyAlignment="1" applyProtection="1">
      <alignment vertical="center" wrapText="1"/>
      <protection locked="0"/>
    </xf>
    <xf numFmtId="176" fontId="28" fillId="3" borderId="37" xfId="0" applyNumberFormat="1" applyFont="1" applyFill="1" applyBorder="1" applyProtection="1">
      <alignment vertical="center"/>
      <protection locked="0"/>
    </xf>
    <xf numFmtId="176" fontId="28" fillId="3" borderId="12" xfId="0" applyNumberFormat="1" applyFont="1" applyFill="1" applyBorder="1" applyProtection="1">
      <alignment vertical="center"/>
      <protection locked="0"/>
    </xf>
    <xf numFmtId="177" fontId="28" fillId="0" borderId="43" xfId="0" applyNumberFormat="1" applyFont="1" applyBorder="1">
      <alignment vertical="center"/>
    </xf>
    <xf numFmtId="0" fontId="9" fillId="0" borderId="0" xfId="6" applyFont="1"/>
    <xf numFmtId="0" fontId="50"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2"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4" fillId="6" borderId="0" xfId="6" applyFont="1" applyFill="1"/>
    <xf numFmtId="0" fontId="1" fillId="6" borderId="0" xfId="7" applyFill="1"/>
    <xf numFmtId="0" fontId="50" fillId="0" borderId="0" xfId="6" applyFont="1"/>
    <xf numFmtId="0" fontId="9" fillId="0" borderId="0" xfId="0" applyFont="1" applyAlignment="1">
      <alignment horizontal="center"/>
    </xf>
    <xf numFmtId="0" fontId="51"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2"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3" fillId="0" borderId="0" xfId="6" applyFont="1" applyAlignment="1">
      <alignment shrinkToFit="1"/>
    </xf>
    <xf numFmtId="0" fontId="43" fillId="0" borderId="0" xfId="6" applyFont="1"/>
    <xf numFmtId="177" fontId="9" fillId="0" borderId="6" xfId="6" applyNumberFormat="1" applyFont="1" applyBorder="1" applyAlignment="1">
      <alignment vertical="center" wrapText="1"/>
    </xf>
    <xf numFmtId="0" fontId="10" fillId="0" borderId="0" xfId="0" applyFont="1" applyAlignment="1">
      <alignment horizontal="center" vertical="center"/>
    </xf>
    <xf numFmtId="184" fontId="50" fillId="0" borderId="0" xfId="3" applyNumberFormat="1" applyFont="1" applyFill="1" applyAlignment="1">
      <alignment horizontal="center"/>
    </xf>
    <xf numFmtId="0" fontId="29" fillId="0" borderId="0" xfId="0" applyFont="1" applyAlignment="1">
      <alignment horizontal="left" vertical="center" indent="1"/>
    </xf>
    <xf numFmtId="0" fontId="29" fillId="0" borderId="0" xfId="0" applyFont="1" applyAlignment="1">
      <alignment horizontal="left" vertical="center"/>
    </xf>
    <xf numFmtId="0" fontId="7" fillId="0" borderId="0" xfId="0" applyFont="1" applyAlignment="1">
      <alignment horizontal="right" vertical="center"/>
    </xf>
    <xf numFmtId="176" fontId="28" fillId="0" borderId="12" xfId="0" applyNumberFormat="1" applyFont="1" applyBorder="1" applyAlignment="1" applyProtection="1">
      <alignment vertical="center" wrapText="1"/>
      <protection locked="0"/>
    </xf>
    <xf numFmtId="176" fontId="28" fillId="0" borderId="1" xfId="0" applyNumberFormat="1" applyFont="1" applyBorder="1" applyAlignment="1" applyProtection="1">
      <alignment vertical="center" wrapText="1"/>
      <protection locked="0"/>
    </xf>
    <xf numFmtId="0" fontId="29" fillId="0" borderId="0" xfId="0" applyFont="1" applyAlignment="1">
      <alignment horizontal="left" vertical="center" wrapText="1"/>
    </xf>
    <xf numFmtId="0" fontId="67" fillId="0" borderId="0" xfId="0" applyFont="1">
      <alignment vertical="center"/>
    </xf>
    <xf numFmtId="177" fontId="28" fillId="0" borderId="58" xfId="0" applyNumberFormat="1" applyFont="1" applyBorder="1">
      <alignment vertical="center"/>
    </xf>
    <xf numFmtId="177" fontId="28" fillId="0" borderId="20" xfId="0" applyNumberFormat="1" applyFont="1" applyBorder="1">
      <alignment vertical="center"/>
    </xf>
    <xf numFmtId="177" fontId="28" fillId="0" borderId="10" xfId="0" applyNumberFormat="1" applyFont="1" applyBorder="1">
      <alignment vertical="center"/>
    </xf>
    <xf numFmtId="177" fontId="28" fillId="0" borderId="59" xfId="0" applyNumberFormat="1" applyFont="1" applyBorder="1">
      <alignment vertical="center"/>
    </xf>
    <xf numFmtId="176" fontId="28" fillId="7" borderId="12" xfId="0" applyNumberFormat="1" applyFont="1" applyFill="1" applyBorder="1" applyAlignment="1" applyProtection="1">
      <alignment vertical="center" wrapText="1"/>
      <protection locked="0"/>
    </xf>
    <xf numFmtId="176" fontId="28" fillId="7" borderId="1" xfId="0" applyNumberFormat="1" applyFont="1" applyFill="1" applyBorder="1" applyAlignment="1" applyProtection="1">
      <alignment vertical="center" wrapText="1"/>
      <protection locked="0"/>
    </xf>
    <xf numFmtId="177" fontId="28" fillId="12" borderId="43" xfId="0" applyNumberFormat="1" applyFont="1" applyFill="1" applyBorder="1">
      <alignment vertical="center"/>
    </xf>
    <xf numFmtId="176" fontId="28" fillId="0" borderId="42" xfId="0" applyNumberFormat="1" applyFont="1" applyBorder="1" applyAlignment="1">
      <alignment vertical="center" wrapText="1"/>
    </xf>
    <xf numFmtId="177" fontId="28" fillId="0" borderId="59" xfId="0" applyNumberFormat="1" applyFont="1" applyBorder="1" applyAlignment="1">
      <alignment vertical="center" wrapText="1"/>
    </xf>
    <xf numFmtId="177" fontId="28" fillId="0" borderId="43" xfId="0" applyNumberFormat="1" applyFont="1" applyBorder="1" applyAlignment="1">
      <alignment vertical="center" wrapText="1"/>
    </xf>
    <xf numFmtId="0" fontId="0" fillId="6" borderId="0" xfId="6" applyFont="1" applyFill="1"/>
    <xf numFmtId="0" fontId="28" fillId="3" borderId="12" xfId="0" applyFont="1" applyFill="1" applyBorder="1" applyAlignment="1" applyProtection="1">
      <alignment horizontal="right" vertical="center" wrapText="1"/>
      <protection locked="0"/>
    </xf>
    <xf numFmtId="0" fontId="28" fillId="3" borderId="12" xfId="0" applyFont="1" applyFill="1" applyBorder="1" applyAlignment="1" applyProtection="1">
      <alignment horizontal="right" vertical="center"/>
      <protection locked="0"/>
    </xf>
    <xf numFmtId="0" fontId="28" fillId="0" borderId="12" xfId="0" applyFont="1" applyBorder="1" applyAlignment="1" applyProtection="1">
      <alignment horizontal="right" vertical="center"/>
      <protection locked="0"/>
    </xf>
    <xf numFmtId="0" fontId="28" fillId="3" borderId="1"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177" fontId="28" fillId="3" borderId="12" xfId="0" applyNumberFormat="1" applyFont="1" applyFill="1" applyBorder="1" applyAlignment="1" applyProtection="1">
      <alignment horizontal="right" vertical="center"/>
      <protection locked="0"/>
    </xf>
    <xf numFmtId="177" fontId="28" fillId="0" borderId="12" xfId="0" applyNumberFormat="1" applyFont="1" applyBorder="1" applyAlignment="1" applyProtection="1">
      <alignment horizontal="right" vertical="center" wrapText="1"/>
      <protection locked="0"/>
    </xf>
    <xf numFmtId="0" fontId="28" fillId="0" borderId="42" xfId="0" applyFont="1" applyBorder="1" applyAlignment="1">
      <alignment horizontal="right" vertical="center" wrapText="1"/>
    </xf>
    <xf numFmtId="176" fontId="28" fillId="0" borderId="35" xfId="0" applyNumberFormat="1" applyFont="1" applyBorder="1" applyAlignment="1">
      <alignment horizontal="right" vertical="center" wrapText="1"/>
    </xf>
    <xf numFmtId="0" fontId="5" fillId="0" borderId="0" xfId="0" applyFont="1" applyAlignment="1">
      <alignment horizontal="right" vertical="center"/>
    </xf>
    <xf numFmtId="0" fontId="28" fillId="0" borderId="42" xfId="0" applyFont="1" applyBorder="1" applyAlignment="1">
      <alignment horizontal="right" vertical="center"/>
    </xf>
    <xf numFmtId="177" fontId="28" fillId="0" borderId="58" xfId="0" applyNumberFormat="1" applyFont="1" applyBorder="1" applyAlignment="1">
      <alignment vertical="center" wrapText="1"/>
    </xf>
    <xf numFmtId="177" fontId="28" fillId="0" borderId="20" xfId="0" applyNumberFormat="1" applyFont="1" applyBorder="1" applyAlignment="1">
      <alignment vertical="center" wrapText="1"/>
    </xf>
    <xf numFmtId="177" fontId="28" fillId="0" borderId="10" xfId="0" applyNumberFormat="1" applyFont="1" applyBorder="1" applyAlignment="1">
      <alignment vertical="center" wrapText="1"/>
    </xf>
    <xf numFmtId="176" fontId="28" fillId="0" borderId="13" xfId="0" applyNumberFormat="1" applyFont="1" applyBorder="1" applyAlignment="1">
      <alignment horizontal="right" vertical="center" wrapText="1"/>
    </xf>
    <xf numFmtId="177" fontId="28" fillId="0" borderId="47" xfId="0" applyNumberFormat="1" applyFont="1" applyBorder="1">
      <alignment vertical="center"/>
    </xf>
    <xf numFmtId="177" fontId="28" fillId="0" borderId="16" xfId="0" applyNumberFormat="1" applyFont="1" applyBorder="1">
      <alignment vertical="center"/>
    </xf>
    <xf numFmtId="177" fontId="28" fillId="0" borderId="48" xfId="0" applyNumberFormat="1" applyFont="1" applyBorder="1">
      <alignment vertical="center"/>
    </xf>
    <xf numFmtId="0" fontId="47" fillId="6" borderId="0" xfId="0" applyFont="1" applyFill="1">
      <alignment vertical="center"/>
    </xf>
    <xf numFmtId="14" fontId="0" fillId="0" borderId="1" xfId="6" applyNumberFormat="1" applyFont="1" applyBorder="1" applyAlignment="1">
      <alignment vertical="center"/>
    </xf>
    <xf numFmtId="0" fontId="69" fillId="0" borderId="0" xfId="8"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5"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4" xfId="6" applyNumberFormat="1" applyFont="1" applyBorder="1" applyAlignment="1">
      <alignment vertical="center" wrapText="1"/>
    </xf>
    <xf numFmtId="177" fontId="9" fillId="0" borderId="34"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20" xfId="6" applyNumberFormat="1" applyFont="1" applyBorder="1" applyAlignment="1">
      <alignment vertical="center"/>
    </xf>
    <xf numFmtId="177" fontId="9" fillId="0" borderId="5" xfId="6" applyNumberFormat="1" applyFont="1" applyBorder="1" applyAlignment="1">
      <alignment vertical="center"/>
    </xf>
    <xf numFmtId="177" fontId="9" fillId="0" borderId="5" xfId="0" applyNumberFormat="1" applyFont="1" applyBorder="1">
      <alignment vertical="center"/>
    </xf>
    <xf numFmtId="177" fontId="9" fillId="0" borderId="21" xfId="0" applyNumberFormat="1" applyFont="1" applyBorder="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4" xfId="6" applyNumberFormat="1" applyFont="1" applyBorder="1" applyAlignment="1">
      <alignment vertical="center"/>
    </xf>
    <xf numFmtId="177" fontId="9" fillId="0" borderId="4" xfId="0" applyNumberFormat="1" applyFont="1" applyBorder="1">
      <alignment vertical="center"/>
    </xf>
    <xf numFmtId="177" fontId="9" fillId="0" borderId="20"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5" xfId="0" applyNumberFormat="1" applyFont="1" applyBorder="1" applyProtection="1">
      <alignment vertical="center"/>
      <protection locked="0"/>
    </xf>
    <xf numFmtId="177" fontId="9" fillId="0" borderId="21" xfId="0" applyNumberFormat="1" applyFont="1" applyBorder="1" applyProtection="1">
      <alignment vertical="center"/>
      <protection locked="0"/>
    </xf>
    <xf numFmtId="177" fontId="9" fillId="0" borderId="0" xfId="6" applyNumberFormat="1" applyFont="1" applyAlignment="1">
      <alignment horizontal="right" vertical="center"/>
    </xf>
    <xf numFmtId="177" fontId="9" fillId="0" borderId="0" xfId="0" applyNumberFormat="1" applyFont="1">
      <alignment vertical="center"/>
    </xf>
    <xf numFmtId="177" fontId="50" fillId="0" borderId="0" xfId="6" applyNumberFormat="1" applyFont="1" applyAlignment="1">
      <alignment horizontal="center" vertical="center"/>
    </xf>
    <xf numFmtId="177" fontId="50" fillId="0" borderId="0" xfId="0" applyNumberFormat="1" applyFont="1">
      <alignment vertical="center"/>
    </xf>
    <xf numFmtId="177" fontId="9" fillId="0" borderId="20"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20"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0" fontId="29" fillId="0" borderId="0" xfId="6" applyFont="1" applyAlignment="1">
      <alignment wrapText="1"/>
    </xf>
    <xf numFmtId="0" fontId="66" fillId="0" borderId="0" xfId="0" applyFont="1" applyAlignment="1">
      <alignment horizontal="center" vertical="center"/>
    </xf>
    <xf numFmtId="0" fontId="29" fillId="0" borderId="0" xfId="0" applyFont="1" applyAlignment="1">
      <alignment horizontal="left" vertical="center" wrapText="1"/>
    </xf>
    <xf numFmtId="178" fontId="29" fillId="0" borderId="0" xfId="0" applyNumberFormat="1" applyFont="1" applyAlignment="1">
      <alignment horizontal="center" vertical="center"/>
    </xf>
    <xf numFmtId="0" fontId="28" fillId="0" borderId="22" xfId="5" applyFont="1" applyBorder="1" applyAlignment="1">
      <alignment horizontal="center" vertical="center"/>
    </xf>
    <xf numFmtId="0" fontId="28" fillId="0" borderId="21" xfId="5" applyFont="1" applyBorder="1" applyAlignment="1">
      <alignment horizontal="center" vertical="center"/>
    </xf>
    <xf numFmtId="0" fontId="28" fillId="0" borderId="1" xfId="5" applyFont="1" applyBorder="1" applyAlignment="1">
      <alignment horizontal="center" vertical="center"/>
    </xf>
    <xf numFmtId="0" fontId="28" fillId="0" borderId="1" xfId="5" applyFont="1" applyBorder="1" applyAlignment="1">
      <alignment horizontal="left" vertical="center" shrinkToFit="1"/>
    </xf>
    <xf numFmtId="0" fontId="28" fillId="0" borderId="20" xfId="5" applyFont="1" applyBorder="1" applyAlignment="1">
      <alignment horizontal="left" vertical="center" shrinkToFit="1"/>
    </xf>
    <xf numFmtId="0" fontId="28" fillId="0" borderId="16" xfId="5" applyFont="1" applyBorder="1" applyAlignment="1">
      <alignment horizontal="left" vertical="center" shrinkToFit="1"/>
    </xf>
    <xf numFmtId="0" fontId="28" fillId="0" borderId="24" xfId="5" applyFont="1" applyBorder="1" applyAlignment="1">
      <alignment horizontal="center" vertical="center"/>
    </xf>
    <xf numFmtId="0" fontId="28" fillId="0" borderId="40" xfId="5" applyFont="1" applyBorder="1" applyAlignment="1">
      <alignment horizontal="center" vertical="center"/>
    </xf>
    <xf numFmtId="0" fontId="28" fillId="0" borderId="41" xfId="5" applyFont="1" applyBorder="1" applyAlignment="1">
      <alignment horizontal="center" vertical="center"/>
    </xf>
    <xf numFmtId="0" fontId="28" fillId="0" borderId="41" xfId="5" applyFont="1" applyBorder="1" applyAlignment="1">
      <alignment horizontal="left" vertical="center" shrinkToFit="1"/>
    </xf>
    <xf numFmtId="0" fontId="28" fillId="0" borderId="51" xfId="5" applyFont="1" applyBorder="1" applyAlignment="1">
      <alignment horizontal="left" vertical="center" shrinkToFit="1"/>
    </xf>
    <xf numFmtId="0" fontId="28" fillId="0" borderId="25" xfId="5" applyFont="1" applyBorder="1" applyAlignment="1">
      <alignment horizontal="left" vertical="center" shrinkToFit="1"/>
    </xf>
    <xf numFmtId="0" fontId="29" fillId="0" borderId="23" xfId="0" applyFont="1" applyBorder="1" applyAlignment="1">
      <alignment horizontal="left"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39" xfId="5" applyFont="1" applyBorder="1" applyAlignment="1">
      <alignment horizontal="center" vertical="center"/>
    </xf>
    <xf numFmtId="0" fontId="28" fillId="0" borderId="14" xfId="5" applyFont="1" applyBorder="1" applyAlignment="1">
      <alignment horizontal="center" vertical="center"/>
    </xf>
    <xf numFmtId="0" fontId="28" fillId="0" borderId="18" xfId="5" applyFont="1" applyBorder="1" applyAlignment="1">
      <alignment horizontal="center" vertical="center"/>
    </xf>
    <xf numFmtId="0" fontId="28" fillId="0" borderId="18" xfId="5" applyFont="1" applyBorder="1" applyAlignment="1">
      <alignment horizontal="left" vertical="center" shrinkToFit="1"/>
    </xf>
    <xf numFmtId="0" fontId="28" fillId="0" borderId="50" xfId="5" applyFont="1" applyBorder="1" applyAlignment="1">
      <alignment horizontal="left" vertical="center" shrinkToFit="1"/>
    </xf>
    <xf numFmtId="0" fontId="28" fillId="0" borderId="19" xfId="5" applyFont="1" applyBorder="1" applyAlignment="1">
      <alignment horizontal="left" vertical="center" shrinkToFit="1"/>
    </xf>
    <xf numFmtId="0" fontId="28" fillId="0" borderId="49" xfId="5" applyFont="1" applyBorder="1" applyAlignment="1">
      <alignment horizontal="center" vertical="center"/>
    </xf>
    <xf numFmtId="0" fontId="28" fillId="0" borderId="34" xfId="5" applyFont="1" applyBorder="1" applyAlignment="1">
      <alignment horizontal="center" vertical="center"/>
    </xf>
    <xf numFmtId="0" fontId="28" fillId="0" borderId="4" xfId="5" applyFont="1" applyBorder="1" applyAlignment="1">
      <alignment horizontal="center" vertical="center"/>
    </xf>
    <xf numFmtId="0" fontId="28" fillId="0" borderId="56" xfId="5" applyFont="1" applyBorder="1" applyAlignment="1">
      <alignment horizontal="center" vertical="center"/>
    </xf>
    <xf numFmtId="0" fontId="28" fillId="0" borderId="8" xfId="5" applyFont="1" applyBorder="1" applyAlignment="1">
      <alignment horizontal="center" vertical="center"/>
    </xf>
    <xf numFmtId="0" fontId="28" fillId="0" borderId="7" xfId="5" applyFont="1" applyBorder="1" applyAlignment="1">
      <alignment horizontal="center" vertical="center"/>
    </xf>
    <xf numFmtId="0" fontId="28" fillId="0" borderId="5" xfId="5" applyFont="1" applyBorder="1" applyAlignment="1">
      <alignment horizontal="left" vertical="center" shrinkToFit="1"/>
    </xf>
    <xf numFmtId="0" fontId="28" fillId="0" borderId="46" xfId="5" applyFont="1" applyBorder="1" applyAlignment="1">
      <alignment horizontal="left" vertical="center" shrinkToFit="1"/>
    </xf>
    <xf numFmtId="0" fontId="10" fillId="0" borderId="0" xfId="0" applyFont="1" applyAlignment="1">
      <alignment horizontal="center" vertical="center"/>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57" xfId="0" applyFont="1" applyBorder="1" applyAlignment="1">
      <alignment horizontal="center" vertical="center" wrapText="1"/>
    </xf>
    <xf numFmtId="0" fontId="28" fillId="0" borderId="57" xfId="0" applyFont="1" applyBorder="1" applyAlignment="1">
      <alignment horizontal="center" vertical="center"/>
    </xf>
    <xf numFmtId="0" fontId="28" fillId="0" borderId="38" xfId="0" applyFont="1" applyBorder="1" applyAlignment="1">
      <alignment horizontal="center" vertical="center" wrapText="1"/>
    </xf>
    <xf numFmtId="0" fontId="28" fillId="0" borderId="38" xfId="0" applyFont="1" applyBorder="1" applyAlignment="1">
      <alignment horizontal="center" vertical="center"/>
    </xf>
    <xf numFmtId="0" fontId="44"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0" xfId="0" applyFont="1">
      <alignment vertical="center"/>
    </xf>
    <xf numFmtId="0" fontId="38" fillId="0" borderId="0" xfId="0" applyFont="1" applyAlignment="1">
      <alignment vertical="center" wrapText="1"/>
    </xf>
    <xf numFmtId="0" fontId="37" fillId="0" borderId="0" xfId="0" applyFont="1" applyAlignment="1">
      <alignment vertical="center" wrapText="1"/>
    </xf>
    <xf numFmtId="0" fontId="29" fillId="0" borderId="0" xfId="0" applyFont="1" applyAlignment="1">
      <alignment vertical="center" shrinkToFit="1"/>
    </xf>
    <xf numFmtId="0" fontId="29" fillId="0" borderId="11" xfId="0" applyFont="1" applyBorder="1" applyAlignment="1">
      <alignment vertical="center" shrinkToFit="1"/>
    </xf>
    <xf numFmtId="0" fontId="37" fillId="0" borderId="0" xfId="0" applyFont="1" applyAlignment="1">
      <alignment horizontal="center" vertical="center" wrapText="1"/>
    </xf>
    <xf numFmtId="0" fontId="29" fillId="0" borderId="11" xfId="0" applyFont="1" applyBorder="1" applyAlignment="1">
      <alignment horizontal="lef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21" xfId="0" applyFont="1" applyBorder="1" applyAlignment="1">
      <alignment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4" xfId="0" applyFont="1" applyBorder="1" applyAlignment="1">
      <alignment horizontal="left" vertical="center" wrapText="1"/>
    </xf>
    <xf numFmtId="0" fontId="37" fillId="0" borderId="4"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178" fontId="29" fillId="0" borderId="10" xfId="0" applyNumberFormat="1" applyFont="1" applyBorder="1" applyAlignment="1">
      <alignment horizontal="left" vertical="center" wrapText="1" indent="1"/>
    </xf>
    <xf numFmtId="178" fontId="29" fillId="0" borderId="0" xfId="0" applyNumberFormat="1" applyFont="1" applyAlignment="1">
      <alignment horizontal="left" vertical="center" wrapText="1" indent="1"/>
    </xf>
    <xf numFmtId="178" fontId="29" fillId="0" borderId="11" xfId="0" applyNumberFormat="1" applyFont="1" applyBorder="1" applyAlignment="1">
      <alignment horizontal="left" vertical="center" wrapText="1" inden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8" fillId="0" borderId="2" xfId="0" applyFont="1" applyBorder="1" applyAlignment="1">
      <alignment vertical="center" wrapText="1"/>
    </xf>
    <xf numFmtId="0" fontId="38" fillId="0" borderId="34" xfId="0" applyFont="1" applyBorder="1" applyAlignment="1">
      <alignment vertical="center" wrapText="1"/>
    </xf>
    <xf numFmtId="0" fontId="38" fillId="0" borderId="4" xfId="0" applyFont="1" applyBorder="1" applyAlignment="1">
      <alignment vertical="center" wrapText="1"/>
    </xf>
    <xf numFmtId="0" fontId="38" fillId="0" borderId="10" xfId="0" applyFont="1" applyBorder="1" applyAlignment="1">
      <alignment vertical="center" wrapText="1"/>
    </xf>
    <xf numFmtId="0" fontId="38" fillId="0" borderId="11" xfId="0" applyFont="1" applyBorder="1" applyAlignment="1">
      <alignment vertical="center" wrapText="1"/>
    </xf>
    <xf numFmtId="0" fontId="38" fillId="0" borderId="3" xfId="0" applyFont="1" applyBorder="1" applyAlignment="1">
      <alignment vertical="center" wrapText="1"/>
    </xf>
    <xf numFmtId="0" fontId="38" fillId="0" borderId="8" xfId="0" applyFont="1" applyBorder="1" applyAlignment="1">
      <alignment vertical="center" wrapText="1"/>
    </xf>
    <xf numFmtId="0" fontId="38" fillId="0" borderId="7" xfId="0" applyFont="1" applyBorder="1" applyAlignment="1">
      <alignment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7" fillId="0" borderId="30" xfId="0" applyFont="1" applyBorder="1" applyAlignment="1">
      <alignment horizontal="center" vertical="center"/>
    </xf>
    <xf numFmtId="0" fontId="37" fillId="0" borderId="52" xfId="0" applyFont="1" applyBorder="1" applyAlignment="1">
      <alignment horizontal="center" vertical="center"/>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7" fillId="3" borderId="2"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0" borderId="2" xfId="0" applyFont="1" applyBorder="1" applyAlignment="1">
      <alignment vertical="center" wrapText="1"/>
    </xf>
    <xf numFmtId="0" fontId="36" fillId="0" borderId="34" xfId="0" applyFont="1" applyBorder="1" applyAlignment="1">
      <alignment vertical="center" wrapText="1"/>
    </xf>
    <xf numFmtId="0" fontId="36" fillId="0" borderId="4" xfId="0" applyFont="1" applyBorder="1" applyAlignment="1">
      <alignment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0" fillId="3" borderId="20" xfId="0"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68" fillId="0" borderId="29" xfId="0" applyFont="1" applyBorder="1" applyAlignment="1">
      <alignment horizontal="center" vertical="center" wrapText="1"/>
    </xf>
    <xf numFmtId="0" fontId="68" fillId="0" borderId="30" xfId="0" applyFont="1" applyBorder="1" applyAlignment="1">
      <alignment horizontal="center" vertical="center" wrapText="1"/>
    </xf>
    <xf numFmtId="0" fontId="29" fillId="0" borderId="3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8" fillId="0" borderId="2"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7" fillId="7" borderId="2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3" borderId="20"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21" xfId="0" applyFont="1" applyFill="1" applyBorder="1" applyAlignment="1">
      <alignment horizontal="right" vertical="center" wrapText="1"/>
    </xf>
    <xf numFmtId="0" fontId="37" fillId="3" borderId="2" xfId="0" applyFont="1" applyFill="1" applyBorder="1" applyAlignment="1">
      <alignment horizontal="right" vertical="center" wrapText="1"/>
    </xf>
    <xf numFmtId="0" fontId="37" fillId="3" borderId="34" xfId="0" applyFont="1" applyFill="1" applyBorder="1" applyAlignment="1">
      <alignment horizontal="right" vertical="center" wrapText="1"/>
    </xf>
    <xf numFmtId="0" fontId="37" fillId="3" borderId="4" xfId="0" applyFont="1" applyFill="1" applyBorder="1" applyAlignment="1">
      <alignment horizontal="right" vertical="center" wrapText="1"/>
    </xf>
    <xf numFmtId="0" fontId="37" fillId="3" borderId="3" xfId="0" applyFont="1" applyFill="1" applyBorder="1" applyAlignment="1">
      <alignment horizontal="right" vertical="center" wrapText="1"/>
    </xf>
    <xf numFmtId="0" fontId="37" fillId="3" borderId="8" xfId="0" applyFont="1" applyFill="1" applyBorder="1" applyAlignment="1">
      <alignment horizontal="right" vertical="center" wrapText="1"/>
    </xf>
    <xf numFmtId="0" fontId="37" fillId="3" borderId="7" xfId="0" applyFont="1" applyFill="1" applyBorder="1" applyAlignment="1">
      <alignment horizontal="right" vertical="center" wrapText="1"/>
    </xf>
    <xf numFmtId="0" fontId="37" fillId="0" borderId="0" xfId="0" applyFont="1" applyAlignment="1">
      <alignment horizontal="center" vertical="center"/>
    </xf>
    <xf numFmtId="0" fontId="35" fillId="0" borderId="8" xfId="0" applyFont="1" applyBorder="1" applyAlignment="1">
      <alignment horizontal="center" vertical="center"/>
    </xf>
    <xf numFmtId="0" fontId="37" fillId="3" borderId="10"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1"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34"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0" xfId="0" applyFont="1" applyFill="1" applyAlignment="1">
      <alignment horizontal="left" vertical="center" wrapText="1"/>
    </xf>
    <xf numFmtId="0" fontId="43" fillId="3" borderId="11" xfId="0" applyFont="1" applyFill="1" applyBorder="1" applyAlignment="1">
      <alignment horizontal="left"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47"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0" xfId="6" applyNumberFormat="1" applyFont="1" applyAlignment="1">
      <alignment horizontal="center"/>
    </xf>
    <xf numFmtId="0" fontId="9" fillId="0" borderId="0" xfId="0" applyFont="1" applyAlignment="1">
      <alignment horizontal="center"/>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4"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177" fontId="28" fillId="0" borderId="60" xfId="0" applyNumberFormat="1" applyFont="1" applyBorder="1" applyAlignment="1">
      <alignment horizontal="center" vertical="center"/>
    </xf>
    <xf numFmtId="177" fontId="28" fillId="0" borderId="61" xfId="0" applyNumberFormat="1" applyFont="1" applyBorder="1" applyAlignment="1">
      <alignment horizontal="center" vertical="center"/>
    </xf>
    <xf numFmtId="177" fontId="28" fillId="0" borderId="62" xfId="0" applyNumberFormat="1" applyFont="1" applyBorder="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178" fontId="56" fillId="3" borderId="0" xfId="6" applyNumberFormat="1" applyFont="1" applyFill="1" applyAlignment="1">
      <alignment horizontal="center"/>
    </xf>
    <xf numFmtId="0" fontId="56" fillId="3" borderId="0" xfId="0" applyFont="1" applyFill="1" applyAlignment="1">
      <alignment horizontal="center"/>
    </xf>
    <xf numFmtId="0" fontId="43" fillId="0" borderId="0" xfId="6" applyFont="1" applyAlignment="1">
      <alignment horizontal="left" shrinkToFit="1"/>
    </xf>
    <xf numFmtId="0" fontId="56" fillId="7" borderId="0" xfId="6" applyFont="1" applyFill="1" applyAlignment="1">
      <alignment horizontal="center" wrapText="1"/>
    </xf>
    <xf numFmtId="0" fontId="43" fillId="0" borderId="0" xfId="6" applyFont="1" applyAlignment="1">
      <alignment horizontal="left"/>
    </xf>
    <xf numFmtId="0" fontId="70" fillId="6" borderId="0" xfId="0" applyFont="1" applyFill="1">
      <alignment vertical="center"/>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190500</xdr:colOff>
      <xdr:row>12</xdr:row>
      <xdr:rowOff>19050</xdr:rowOff>
    </xdr:from>
    <xdr:to>
      <xdr:col>7</xdr:col>
      <xdr:colOff>266699</xdr:colOff>
      <xdr:row>18</xdr:row>
      <xdr:rowOff>114300</xdr:rowOff>
    </xdr:to>
    <xdr:sp macro="" textlink="">
      <xdr:nvSpPr>
        <xdr:cNvPr id="23" name="円/楕円 2">
          <a:extLst>
            <a:ext uri="{FF2B5EF4-FFF2-40B4-BE49-F238E27FC236}">
              <a16:creationId xmlns:a16="http://schemas.microsoft.com/office/drawing/2014/main" id="{C18387E7-A13D-4F35-A44C-4D3ACA8CBABC}"/>
            </a:ext>
          </a:extLst>
        </xdr:cNvPr>
        <xdr:cNvSpPr/>
      </xdr:nvSpPr>
      <xdr:spPr bwMode="auto">
        <a:xfrm>
          <a:off x="4162425" y="198120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1190625</xdr:colOff>
      <xdr:row>1</xdr:row>
      <xdr:rowOff>66675</xdr:rowOff>
    </xdr:from>
    <xdr:to>
      <xdr:col>5</xdr:col>
      <xdr:colOff>409575</xdr:colOff>
      <xdr:row>2</xdr:row>
      <xdr:rowOff>142876</xdr:rowOff>
    </xdr:to>
    <xdr:sp macro="" textlink="">
      <xdr:nvSpPr>
        <xdr:cNvPr id="4" name="AutoShape 3">
          <a:extLst>
            <a:ext uri="{FF2B5EF4-FFF2-40B4-BE49-F238E27FC236}">
              <a16:creationId xmlns:a16="http://schemas.microsoft.com/office/drawing/2014/main" id="{409D6159-99CD-4C49-BF83-B7ACE5B6A4D5}"/>
            </a:ext>
          </a:extLst>
        </xdr:cNvPr>
        <xdr:cNvSpPr>
          <a:spLocks noChangeArrowheads="1"/>
        </xdr:cNvSpPr>
      </xdr:nvSpPr>
      <xdr:spPr bwMode="auto">
        <a:xfrm flipV="1">
          <a:off x="4924425" y="23812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BC07BA6B-FC57-40C1-8480-2EAD32655990}"/>
            </a:ext>
          </a:extLst>
        </xdr:cNvPr>
        <xdr:cNvSpPr>
          <a:spLocks noChangeArrowheads="1"/>
        </xdr:cNvSpPr>
      </xdr:nvSpPr>
      <xdr:spPr bwMode="auto">
        <a:xfrm flipV="1">
          <a:off x="1914525" y="2381246"/>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197896E1-8693-4FD8-BBD7-1C309DB7329A}"/>
            </a:ext>
          </a:extLst>
        </xdr:cNvPr>
        <xdr:cNvSpPr>
          <a:spLocks noChangeArrowheads="1"/>
        </xdr:cNvSpPr>
      </xdr:nvSpPr>
      <xdr:spPr bwMode="auto">
        <a:xfrm flipV="1">
          <a:off x="285750"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令和４年３月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1</xdr:row>
      <xdr:rowOff>114300</xdr:rowOff>
    </xdr:from>
    <xdr:to>
      <xdr:col>5</xdr:col>
      <xdr:colOff>457200</xdr:colOff>
      <xdr:row>2</xdr:row>
      <xdr:rowOff>190501</xdr:rowOff>
    </xdr:to>
    <xdr:sp macro="" textlink="">
      <xdr:nvSpPr>
        <xdr:cNvPr id="4" name="AutoShape 3">
          <a:extLst>
            <a:ext uri="{FF2B5EF4-FFF2-40B4-BE49-F238E27FC236}">
              <a16:creationId xmlns:a16="http://schemas.microsoft.com/office/drawing/2014/main" id="{13FDE1A8-45B4-4243-8B7E-C2165F63B4A5}"/>
            </a:ext>
          </a:extLst>
        </xdr:cNvPr>
        <xdr:cNvSpPr>
          <a:spLocks noChangeArrowheads="1"/>
        </xdr:cNvSpPr>
      </xdr:nvSpPr>
      <xdr:spPr bwMode="auto">
        <a:xfrm flipV="1">
          <a:off x="4972050" y="2857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257174</xdr:colOff>
      <xdr:row>0</xdr:row>
      <xdr:rowOff>0</xdr:rowOff>
    </xdr:from>
    <xdr:to>
      <xdr:col>17</xdr:col>
      <xdr:colOff>666750</xdr:colOff>
      <xdr:row>2</xdr:row>
      <xdr:rowOff>0</xdr:rowOff>
    </xdr:to>
    <xdr:sp macro="" textlink="">
      <xdr:nvSpPr>
        <xdr:cNvPr id="5" name="AutoShape 1">
          <a:extLst>
            <a:ext uri="{FF2B5EF4-FFF2-40B4-BE49-F238E27FC236}">
              <a16:creationId xmlns:a16="http://schemas.microsoft.com/office/drawing/2014/main" id="{F14F8D96-C0E9-4180-8F3E-7D31CA4AFC65}"/>
            </a:ext>
          </a:extLst>
        </xdr:cNvPr>
        <xdr:cNvSpPr>
          <a:spLocks noChangeArrowheads="1"/>
        </xdr:cNvSpPr>
      </xdr:nvSpPr>
      <xdr:spPr bwMode="auto">
        <a:xfrm>
          <a:off x="7286624" y="0"/>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60833ED9-9C23-49E3-887D-BC2E362D77F9}"/>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6DAA931A-CCCE-4E1E-96CE-802380B2E6AC}"/>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9EE88202-7C85-490D-8664-401DDB86D944}"/>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BA1888F0-4739-4545-9AA2-EBC3EFDB7F3E}"/>
            </a:ext>
          </a:extLst>
        </xdr:cNvPr>
        <xdr:cNvSpPr>
          <a:spLocks noChangeArrowheads="1"/>
        </xdr:cNvSpPr>
      </xdr:nvSpPr>
      <xdr:spPr bwMode="auto">
        <a:xfrm flipV="1">
          <a:off x="552450"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72EE3CDE-A251-4003-A253-4B8FC2742EC1}"/>
            </a:ext>
          </a:extLst>
        </xdr:cNvPr>
        <xdr:cNvSpPr>
          <a:spLocks noChangeArrowheads="1"/>
        </xdr:cNvSpPr>
      </xdr:nvSpPr>
      <xdr:spPr bwMode="auto">
        <a:xfrm flipV="1">
          <a:off x="247650"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topLeftCell="A13" zoomScaleNormal="100" zoomScaleSheetLayoutView="100" workbookViewId="0">
      <selection activeCell="C20" sqref="C20"/>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100" t="s">
        <v>321</v>
      </c>
    </row>
    <row r="3" spans="1:7" ht="19" x14ac:dyDescent="0.2">
      <c r="A3" s="100"/>
    </row>
    <row r="4" spans="1:7" ht="46.5" customHeight="1" x14ac:dyDescent="0.2">
      <c r="A4" s="244" t="s">
        <v>311</v>
      </c>
      <c r="B4" s="245"/>
      <c r="C4" s="245"/>
      <c r="D4" s="245"/>
      <c r="E4" s="245"/>
      <c r="F4" s="245"/>
      <c r="G4" s="245"/>
    </row>
    <row r="5" spans="1:7" ht="44.25" customHeight="1" x14ac:dyDescent="0.2">
      <c r="A5" s="246" t="s">
        <v>312</v>
      </c>
      <c r="B5" s="246"/>
      <c r="C5" s="246"/>
      <c r="D5" s="246"/>
      <c r="E5" s="246"/>
      <c r="F5" s="246"/>
      <c r="G5" s="246"/>
    </row>
    <row r="7" spans="1:7" ht="25.5" x14ac:dyDescent="0.2">
      <c r="B7" s="69" t="s">
        <v>144</v>
      </c>
    </row>
    <row r="8" spans="1:7" ht="5.25" customHeight="1" x14ac:dyDescent="0.2">
      <c r="B8" s="69"/>
    </row>
    <row r="9" spans="1:7" x14ac:dyDescent="0.2">
      <c r="B9" t="s">
        <v>317</v>
      </c>
      <c r="C9" s="532" t="s">
        <v>322</v>
      </c>
    </row>
    <row r="10" spans="1:7" x14ac:dyDescent="0.2">
      <c r="C10" s="241" t="s">
        <v>323</v>
      </c>
    </row>
    <row r="11" spans="1:7" x14ac:dyDescent="0.2">
      <c r="C11" s="241" t="s">
        <v>324</v>
      </c>
    </row>
    <row r="12" spans="1:7" ht="5.25" customHeight="1" x14ac:dyDescent="0.2"/>
    <row r="13" spans="1:7" x14ac:dyDescent="0.2">
      <c r="B13" t="s">
        <v>193</v>
      </c>
      <c r="C13" s="71" t="s">
        <v>248</v>
      </c>
    </row>
    <row r="14" spans="1:7" x14ac:dyDescent="0.2">
      <c r="C14" s="71" t="s">
        <v>304</v>
      </c>
    </row>
    <row r="15" spans="1:7" x14ac:dyDescent="0.2">
      <c r="C15" s="71" t="s">
        <v>303</v>
      </c>
    </row>
    <row r="16" spans="1:7" x14ac:dyDescent="0.2">
      <c r="C16" s="71" t="s">
        <v>252</v>
      </c>
    </row>
    <row r="17" spans="2:3" x14ac:dyDescent="0.2">
      <c r="C17" s="71" t="s">
        <v>249</v>
      </c>
    </row>
    <row r="18" spans="2:3" x14ac:dyDescent="0.2">
      <c r="C18" s="71" t="s">
        <v>242</v>
      </c>
    </row>
    <row r="19" spans="2:3" x14ac:dyDescent="0.2">
      <c r="C19" s="71" t="s">
        <v>305</v>
      </c>
    </row>
    <row r="22" spans="2:3" x14ac:dyDescent="0.2">
      <c r="B22" t="s">
        <v>146</v>
      </c>
    </row>
    <row r="23" spans="2:3" ht="5.25" customHeight="1" x14ac:dyDescent="0.2"/>
    <row r="24" spans="2:3" x14ac:dyDescent="0.2">
      <c r="C24" t="s">
        <v>149</v>
      </c>
    </row>
    <row r="27" spans="2:3" ht="25.5" x14ac:dyDescent="0.2">
      <c r="B27" s="69" t="s">
        <v>147</v>
      </c>
    </row>
    <row r="28" spans="2:3" ht="3.75" customHeight="1" x14ac:dyDescent="0.2"/>
    <row r="29" spans="2:3" x14ac:dyDescent="0.2">
      <c r="B29" t="s">
        <v>145</v>
      </c>
      <c r="C29" s="101" t="s">
        <v>325</v>
      </c>
    </row>
    <row r="30" spans="2:3" x14ac:dyDescent="0.2">
      <c r="C30" s="101" t="s">
        <v>326</v>
      </c>
    </row>
    <row r="31" spans="2:3" x14ac:dyDescent="0.2">
      <c r="B31" t="s">
        <v>222</v>
      </c>
    </row>
    <row r="32" spans="2:3" x14ac:dyDescent="0.2">
      <c r="B32" t="s">
        <v>193</v>
      </c>
      <c r="C32" s="70" t="s">
        <v>250</v>
      </c>
    </row>
    <row r="33" spans="2:3" ht="12" customHeight="1" x14ac:dyDescent="0.2">
      <c r="C33" s="70" t="s">
        <v>253</v>
      </c>
    </row>
    <row r="34" spans="2:3" x14ac:dyDescent="0.2">
      <c r="C34" s="70" t="s">
        <v>306</v>
      </c>
    </row>
    <row r="35" spans="2:3" x14ac:dyDescent="0.2">
      <c r="C35" s="70" t="s">
        <v>251</v>
      </c>
    </row>
    <row r="36" spans="2:3" x14ac:dyDescent="0.2">
      <c r="C36" s="70" t="s">
        <v>307</v>
      </c>
    </row>
    <row r="37" spans="2:3" x14ac:dyDescent="0.2">
      <c r="C37" s="70" t="s">
        <v>254</v>
      </c>
    </row>
    <row r="40" spans="2:3" x14ac:dyDescent="0.2">
      <c r="B40" t="s">
        <v>220</v>
      </c>
    </row>
    <row r="41" spans="2:3" x14ac:dyDescent="0.2">
      <c r="B41" s="92" t="s">
        <v>221</v>
      </c>
      <c r="C41" s="92"/>
    </row>
    <row r="42" spans="2:3" x14ac:dyDescent="0.2">
      <c r="B42" t="s">
        <v>193</v>
      </c>
      <c r="C42" s="102" t="s">
        <v>184</v>
      </c>
    </row>
    <row r="45" spans="2:3" x14ac:dyDescent="0.2">
      <c r="B45" t="s">
        <v>243</v>
      </c>
    </row>
    <row r="46" spans="2:3" ht="5.25" customHeight="1" x14ac:dyDescent="0.2"/>
    <row r="47" spans="2:3" x14ac:dyDescent="0.2">
      <c r="C47" t="s">
        <v>318</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6"/>
  <sheetViews>
    <sheetView view="pageBreakPreview" zoomScaleNormal="100" zoomScaleSheetLayoutView="100" workbookViewId="0">
      <selection activeCell="B19" sqref="B19"/>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92" t="str">
        <f>IF('①入力注意（交付申請）(入力順①）'!D18="","",'①入力注意（交付申請）(入力順①）'!D18)</f>
        <v/>
      </c>
      <c r="D1" s="292"/>
      <c r="E1" s="293"/>
      <c r="F1" s="293"/>
    </row>
    <row r="2" spans="1:6" ht="24" customHeight="1" x14ac:dyDescent="0.2">
      <c r="A2" s="294" t="s">
        <v>87</v>
      </c>
      <c r="B2" s="294"/>
      <c r="C2" s="294"/>
      <c r="D2" s="294"/>
      <c r="E2" s="295"/>
      <c r="F2" s="295"/>
    </row>
    <row r="3" spans="1:6" ht="24" customHeight="1" x14ac:dyDescent="0.2">
      <c r="A3" s="135"/>
      <c r="B3" s="135"/>
      <c r="C3" s="135"/>
      <c r="D3" s="135"/>
      <c r="F3" s="136"/>
    </row>
    <row r="4" spans="1:6" ht="24" customHeight="1" x14ac:dyDescent="0.2">
      <c r="A4" s="126" t="s">
        <v>42</v>
      </c>
      <c r="C4" s="270" t="s">
        <v>43</v>
      </c>
      <c r="D4" s="270"/>
      <c r="E4" s="271"/>
      <c r="F4" s="271"/>
    </row>
    <row r="5" spans="1:6" ht="24" customHeight="1" x14ac:dyDescent="0.2">
      <c r="A5" s="129" t="s">
        <v>44</v>
      </c>
      <c r="B5" s="130" t="s">
        <v>235</v>
      </c>
      <c r="C5" s="296" t="s">
        <v>46</v>
      </c>
      <c r="D5" s="297"/>
      <c r="E5" s="276"/>
      <c r="F5" s="277"/>
    </row>
    <row r="6" spans="1:6" s="45" customFormat="1" ht="18" customHeight="1" x14ac:dyDescent="0.2">
      <c r="A6" s="490" t="s">
        <v>47</v>
      </c>
      <c r="B6" s="149">
        <f>'③別記(自動転記）'!B6</f>
        <v>0</v>
      </c>
      <c r="C6" s="492" t="s">
        <v>234</v>
      </c>
      <c r="D6" s="493"/>
      <c r="E6" s="493"/>
      <c r="F6" s="494"/>
    </row>
    <row r="7" spans="1:6" s="45" customFormat="1" ht="18" customHeight="1" x14ac:dyDescent="0.2">
      <c r="A7" s="491"/>
      <c r="B7" s="150">
        <f>'別紙2-2（実績報告書・事業所健診）入力順②  　'!K19</f>
        <v>0</v>
      </c>
      <c r="C7" s="495"/>
      <c r="D7" s="496"/>
      <c r="E7" s="496"/>
      <c r="F7" s="497"/>
    </row>
    <row r="8" spans="1:6" s="45" customFormat="1" ht="18" customHeight="1" x14ac:dyDescent="0.2">
      <c r="A8" s="490" t="s">
        <v>48</v>
      </c>
      <c r="B8" s="149">
        <f>'③別記(自動転記）'!B7</f>
        <v>0</v>
      </c>
      <c r="C8" s="492" t="s">
        <v>291</v>
      </c>
      <c r="D8" s="493"/>
      <c r="E8" s="493"/>
      <c r="F8" s="494"/>
    </row>
    <row r="9" spans="1:6" s="45" customFormat="1" ht="18" customHeight="1" x14ac:dyDescent="0.2">
      <c r="A9" s="491"/>
      <c r="B9" s="150">
        <f>'別紙2-2（実績報告書・事業所健診）入力順②  　'!D17</f>
        <v>0</v>
      </c>
      <c r="C9" s="495"/>
      <c r="D9" s="496"/>
      <c r="E9" s="496"/>
      <c r="F9" s="497"/>
    </row>
    <row r="10" spans="1:6" s="45" customFormat="1" ht="18" customHeight="1" x14ac:dyDescent="0.2">
      <c r="A10" s="490" t="s">
        <v>290</v>
      </c>
      <c r="B10" s="149">
        <f>'③別記(自動転記）'!B8</f>
        <v>0</v>
      </c>
      <c r="C10" s="492" t="s">
        <v>292</v>
      </c>
      <c r="D10" s="493"/>
      <c r="E10" s="493"/>
      <c r="F10" s="494"/>
    </row>
    <row r="11" spans="1:6" s="45" customFormat="1" ht="18" customHeight="1" x14ac:dyDescent="0.2">
      <c r="A11" s="491"/>
      <c r="B11" s="150">
        <f>B13-(B7+B9)</f>
        <v>0</v>
      </c>
      <c r="C11" s="495"/>
      <c r="D11" s="496"/>
      <c r="E11" s="496"/>
      <c r="F11" s="497"/>
    </row>
    <row r="12" spans="1:6" s="45" customFormat="1" ht="18" customHeight="1" x14ac:dyDescent="0.2">
      <c r="A12" s="484" t="s">
        <v>49</v>
      </c>
      <c r="B12" s="151">
        <f>'③別記(自動転記）'!B9</f>
        <v>0</v>
      </c>
      <c r="C12" s="498"/>
      <c r="D12" s="273"/>
      <c r="E12" s="273"/>
      <c r="F12" s="273"/>
    </row>
    <row r="13" spans="1:6" s="45" customFormat="1" ht="18" customHeight="1" x14ac:dyDescent="0.2">
      <c r="A13" s="485"/>
      <c r="B13" s="152">
        <f>B22</f>
        <v>0</v>
      </c>
      <c r="C13" s="273"/>
      <c r="D13" s="273"/>
      <c r="E13" s="273"/>
      <c r="F13" s="273"/>
    </row>
    <row r="14" spans="1:6" s="45" customFormat="1" ht="24" customHeight="1" x14ac:dyDescent="0.2">
      <c r="A14" s="128"/>
      <c r="B14" s="128"/>
      <c r="C14" s="128"/>
      <c r="D14" s="127"/>
      <c r="E14" s="127"/>
      <c r="F14" s="127"/>
    </row>
    <row r="15" spans="1:6" s="45" customFormat="1" ht="24" customHeight="1" x14ac:dyDescent="0.2">
      <c r="A15" s="128" t="s">
        <v>50</v>
      </c>
      <c r="B15" s="128"/>
      <c r="C15" s="128"/>
      <c r="D15" s="127"/>
      <c r="E15" s="127"/>
      <c r="F15" s="127"/>
    </row>
    <row r="16" spans="1:6" s="45" customFormat="1" ht="24" customHeight="1" x14ac:dyDescent="0.2">
      <c r="A16" s="153" t="s">
        <v>44</v>
      </c>
      <c r="B16" s="130" t="s">
        <v>56</v>
      </c>
      <c r="C16" s="296" t="s">
        <v>46</v>
      </c>
      <c r="D16" s="276"/>
      <c r="E16" s="276"/>
      <c r="F16" s="277"/>
    </row>
    <row r="17" spans="1:6" s="45" customFormat="1" ht="21.75" customHeight="1" x14ac:dyDescent="0.2">
      <c r="A17" s="279" t="s">
        <v>293</v>
      </c>
      <c r="B17" s="154" t="s">
        <v>74</v>
      </c>
      <c r="C17" s="285"/>
      <c r="D17" s="286"/>
      <c r="E17" s="269"/>
      <c r="F17" s="287"/>
    </row>
    <row r="18" spans="1:6" s="45" customFormat="1" ht="21.75" customHeight="1" x14ac:dyDescent="0.2">
      <c r="A18" s="280"/>
      <c r="B18" s="155">
        <f>'③別記(自動転記）'!B13</f>
        <v>0</v>
      </c>
      <c r="C18" s="137"/>
      <c r="D18" s="128" t="s">
        <v>69</v>
      </c>
      <c r="E18" s="128">
        <f>'別紙2-2（実績報告書・事業所健診）入力順②  　'!H17</f>
        <v>0</v>
      </c>
      <c r="F18" s="138" t="s">
        <v>67</v>
      </c>
    </row>
    <row r="19" spans="1:6" ht="21.75" customHeight="1" x14ac:dyDescent="0.2">
      <c r="A19" s="280"/>
      <c r="B19" s="157">
        <f>E19</f>
        <v>0</v>
      </c>
      <c r="C19" s="137" t="s">
        <v>70</v>
      </c>
      <c r="D19" s="128" t="s">
        <v>294</v>
      </c>
      <c r="E19" s="146">
        <f>'別紙2-2（実績報告書・事業所健診）入力順②  　'!B17</f>
        <v>0</v>
      </c>
      <c r="F19" s="138" t="s">
        <v>68</v>
      </c>
    </row>
    <row r="20" spans="1:6" s="45" customFormat="1" ht="21.75" customHeight="1" x14ac:dyDescent="0.2">
      <c r="A20" s="281"/>
      <c r="B20" s="156"/>
      <c r="C20" s="139"/>
      <c r="D20" s="140"/>
      <c r="E20" s="140"/>
      <c r="F20" s="141"/>
    </row>
    <row r="21" spans="1:6" s="45" customFormat="1" ht="18" customHeight="1" x14ac:dyDescent="0.2">
      <c r="A21" s="484" t="s">
        <v>49</v>
      </c>
      <c r="B21" s="151">
        <f>'③別記(自動転記）'!B17</f>
        <v>0</v>
      </c>
      <c r="C21" s="285"/>
      <c r="D21" s="286"/>
      <c r="E21" s="286"/>
      <c r="F21" s="486"/>
    </row>
    <row r="22" spans="1:6" s="45" customFormat="1" ht="18" customHeight="1" x14ac:dyDescent="0.2">
      <c r="A22" s="485"/>
      <c r="B22" s="152">
        <f>B19</f>
        <v>0</v>
      </c>
      <c r="C22" s="487"/>
      <c r="D22" s="488"/>
      <c r="E22" s="488"/>
      <c r="F22" s="489"/>
    </row>
    <row r="23" spans="1:6" s="45" customFormat="1" ht="24" customHeight="1" x14ac:dyDescent="0.2">
      <c r="A23" s="128" t="s">
        <v>57</v>
      </c>
      <c r="B23" s="128"/>
      <c r="C23" s="128"/>
      <c r="D23" s="127"/>
      <c r="E23" s="127"/>
      <c r="F23" s="127"/>
    </row>
    <row r="26" spans="1:6" ht="24" customHeight="1" x14ac:dyDescent="0.2">
      <c r="A26" s="142"/>
    </row>
    <row r="27" spans="1:6" ht="24" customHeight="1" x14ac:dyDescent="0.2">
      <c r="A27" s="143"/>
    </row>
    <row r="28" spans="1:6" ht="24" customHeight="1" x14ac:dyDescent="0.2">
      <c r="A28" s="144"/>
    </row>
    <row r="29" spans="1:6" ht="24" customHeight="1" x14ac:dyDescent="0.2">
      <c r="A29" s="143"/>
    </row>
    <row r="30" spans="1:6" ht="24" customHeight="1" x14ac:dyDescent="0.2">
      <c r="A30" s="144"/>
    </row>
    <row r="31" spans="1:6" ht="24" customHeight="1" x14ac:dyDescent="0.2">
      <c r="A31" s="143"/>
    </row>
    <row r="32" spans="1:6" ht="24" customHeight="1" x14ac:dyDescent="0.2">
      <c r="A32" s="144"/>
    </row>
    <row r="36" spans="1:1" ht="24" customHeight="1" x14ac:dyDescent="0.2">
      <c r="A36" s="145"/>
    </row>
  </sheetData>
  <protectedRanges>
    <protectedRange sqref="C9 C11" name="範囲1_1"/>
    <protectedRange sqref="C17:D18 C20:D20" name="範囲3_2"/>
    <protectedRange sqref="C19:D19" name="範囲3_1_2"/>
  </protectedRanges>
  <mergeCells count="17">
    <mergeCell ref="C1:F1"/>
    <mergeCell ref="A2:F2"/>
    <mergeCell ref="C4:F4"/>
    <mergeCell ref="C5:F5"/>
    <mergeCell ref="A21:A22"/>
    <mergeCell ref="C21:F22"/>
    <mergeCell ref="A6:A7"/>
    <mergeCell ref="C6:F7"/>
    <mergeCell ref="A8:A9"/>
    <mergeCell ref="C8:F9"/>
    <mergeCell ref="A12:A13"/>
    <mergeCell ref="C12:F13"/>
    <mergeCell ref="C16:F16"/>
    <mergeCell ref="A17:A20"/>
    <mergeCell ref="C17:F17"/>
    <mergeCell ref="A10:A11"/>
    <mergeCell ref="C10:F11"/>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EA0-85EC-4146-A65C-0D91200933B4}">
  <sheetPr>
    <tabColor rgb="FF00FFFF"/>
  </sheetPr>
  <dimension ref="A1:K32"/>
  <sheetViews>
    <sheetView zoomScale="75" zoomScaleNormal="75" zoomScaleSheetLayoutView="100" workbookViewId="0">
      <selection activeCell="F22" sqref="F22:J22"/>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6"/>
      <c r="K1" s="206" t="s">
        <v>287</v>
      </c>
    </row>
    <row r="2" spans="2:11" ht="21" customHeight="1" x14ac:dyDescent="0.2">
      <c r="B2" s="334" t="s">
        <v>288</v>
      </c>
      <c r="C2" s="334"/>
      <c r="D2" s="334"/>
      <c r="E2" s="334"/>
      <c r="F2" s="334"/>
      <c r="G2" s="334"/>
      <c r="H2" s="334"/>
      <c r="I2" s="334"/>
      <c r="J2" s="334"/>
      <c r="K2" s="202"/>
    </row>
    <row r="3" spans="2:11" ht="9" customHeight="1" x14ac:dyDescent="0.2">
      <c r="B3" s="104"/>
      <c r="C3" s="104"/>
      <c r="D3" s="104"/>
      <c r="E3" s="104"/>
      <c r="F3" s="104"/>
      <c r="G3" s="104"/>
      <c r="H3" s="104"/>
      <c r="I3" s="104"/>
      <c r="J3" s="104"/>
      <c r="K3" s="104"/>
    </row>
    <row r="4" spans="2:11" ht="21" customHeight="1" x14ac:dyDescent="0.2">
      <c r="B4" s="105" t="s">
        <v>101</v>
      </c>
      <c r="C4" s="105"/>
      <c r="D4" s="105"/>
      <c r="E4" s="105"/>
      <c r="F4" s="106"/>
      <c r="G4" s="106"/>
      <c r="H4" s="106"/>
      <c r="I4" s="106"/>
      <c r="J4" s="106"/>
      <c r="K4" s="106"/>
    </row>
    <row r="5" spans="2:11" ht="10" customHeight="1" thickBot="1" x14ac:dyDescent="0.25">
      <c r="B5" s="106"/>
      <c r="C5" s="106"/>
      <c r="D5" s="106"/>
      <c r="E5" s="106"/>
      <c r="F5" s="106"/>
      <c r="G5" s="106"/>
      <c r="H5" s="106"/>
      <c r="I5" s="106"/>
      <c r="J5" s="106"/>
      <c r="K5" s="106"/>
    </row>
    <row r="6" spans="2:11" ht="23.25" customHeight="1" thickBot="1" x14ac:dyDescent="0.25">
      <c r="B6" s="335" t="s">
        <v>272</v>
      </c>
      <c r="C6" s="337" t="s">
        <v>273</v>
      </c>
      <c r="D6" s="337" t="s">
        <v>274</v>
      </c>
      <c r="E6" s="337" t="s">
        <v>275</v>
      </c>
      <c r="F6" s="339" t="s">
        <v>264</v>
      </c>
      <c r="G6" s="339"/>
      <c r="H6" s="339"/>
      <c r="I6" s="340" t="s">
        <v>276</v>
      </c>
      <c r="J6" s="342" t="s">
        <v>277</v>
      </c>
      <c r="K6" s="342" t="s">
        <v>289</v>
      </c>
    </row>
    <row r="7" spans="2:11" ht="24.75" customHeight="1" thickBot="1" x14ac:dyDescent="0.25">
      <c r="B7" s="336"/>
      <c r="C7" s="338"/>
      <c r="D7" s="338"/>
      <c r="E7" s="338"/>
      <c r="F7" s="107" t="s">
        <v>1</v>
      </c>
      <c r="G7" s="108" t="s">
        <v>2</v>
      </c>
      <c r="H7" s="108" t="s">
        <v>265</v>
      </c>
      <c r="I7" s="341"/>
      <c r="J7" s="343"/>
      <c r="K7" s="343"/>
    </row>
    <row r="8" spans="2:11" ht="20.149999999999999" customHeight="1" x14ac:dyDescent="0.2">
      <c r="B8" s="109"/>
      <c r="C8" s="215">
        <f>ROUNDUP(B8/1.1,0)</f>
        <v>0</v>
      </c>
      <c r="D8" s="110"/>
      <c r="E8" s="207">
        <f>C8-D8</f>
        <v>0</v>
      </c>
      <c r="F8" s="222"/>
      <c r="G8" s="223"/>
      <c r="H8" s="224">
        <f>F8+G8</f>
        <v>0</v>
      </c>
      <c r="I8" s="234">
        <f>2000*H8</f>
        <v>0</v>
      </c>
      <c r="J8" s="238">
        <f>IF(E8&gt;I8,I8,E8)</f>
        <v>0</v>
      </c>
      <c r="K8" s="499"/>
    </row>
    <row r="9" spans="2:11" ht="20.149999999999999" customHeight="1" x14ac:dyDescent="0.2">
      <c r="B9" s="111"/>
      <c r="C9" s="216">
        <f t="shared" ref="C9:C16" si="0">ROUNDUP(B9/1.1,0)</f>
        <v>0</v>
      </c>
      <c r="D9" s="112"/>
      <c r="E9" s="208">
        <f t="shared" ref="E9:E16" si="1">C9-D9</f>
        <v>0</v>
      </c>
      <c r="F9" s="225"/>
      <c r="G9" s="226"/>
      <c r="H9" s="227">
        <f t="shared" ref="H9:H16" si="2">F9+G9</f>
        <v>0</v>
      </c>
      <c r="I9" s="235">
        <f t="shared" ref="I9:I16" si="3">2000*H9</f>
        <v>0</v>
      </c>
      <c r="J9" s="239">
        <f t="shared" ref="J9:J16" si="4">IF(E9&gt;I9,I9,E9)</f>
        <v>0</v>
      </c>
      <c r="K9" s="500"/>
    </row>
    <row r="10" spans="2:11" ht="20.149999999999999" customHeight="1" x14ac:dyDescent="0.2">
      <c r="B10" s="111"/>
      <c r="C10" s="216">
        <f t="shared" si="0"/>
        <v>0</v>
      </c>
      <c r="D10" s="112"/>
      <c r="E10" s="208">
        <f t="shared" si="1"/>
        <v>0</v>
      </c>
      <c r="F10" s="225"/>
      <c r="G10" s="226"/>
      <c r="H10" s="227">
        <f t="shared" si="2"/>
        <v>0</v>
      </c>
      <c r="I10" s="235">
        <f t="shared" si="3"/>
        <v>0</v>
      </c>
      <c r="J10" s="239">
        <f t="shared" si="4"/>
        <v>0</v>
      </c>
      <c r="K10" s="500"/>
    </row>
    <row r="11" spans="2:11" ht="20.149999999999999" customHeight="1" x14ac:dyDescent="0.2">
      <c r="B11" s="111"/>
      <c r="C11" s="216">
        <f t="shared" si="0"/>
        <v>0</v>
      </c>
      <c r="D11" s="112"/>
      <c r="E11" s="208">
        <f t="shared" si="1"/>
        <v>0</v>
      </c>
      <c r="F11" s="225"/>
      <c r="G11" s="226"/>
      <c r="H11" s="227">
        <f t="shared" si="2"/>
        <v>0</v>
      </c>
      <c r="I11" s="235">
        <f t="shared" si="3"/>
        <v>0</v>
      </c>
      <c r="J11" s="239">
        <f t="shared" si="4"/>
        <v>0</v>
      </c>
      <c r="K11" s="500"/>
    </row>
    <row r="12" spans="2:11" ht="20.149999999999999" customHeight="1" x14ac:dyDescent="0.2">
      <c r="B12" s="111"/>
      <c r="C12" s="216">
        <f t="shared" si="0"/>
        <v>0</v>
      </c>
      <c r="D12" s="112"/>
      <c r="E12" s="208">
        <f t="shared" si="1"/>
        <v>0</v>
      </c>
      <c r="F12" s="225"/>
      <c r="G12" s="226"/>
      <c r="H12" s="227">
        <f t="shared" si="2"/>
        <v>0</v>
      </c>
      <c r="I12" s="235">
        <f t="shared" si="3"/>
        <v>0</v>
      </c>
      <c r="J12" s="239">
        <f t="shared" si="4"/>
        <v>0</v>
      </c>
      <c r="K12" s="500"/>
    </row>
    <row r="13" spans="2:11" ht="20.149999999999999" customHeight="1" x14ac:dyDescent="0.2">
      <c r="B13" s="111"/>
      <c r="C13" s="216">
        <f t="shared" si="0"/>
        <v>0</v>
      </c>
      <c r="D13" s="112"/>
      <c r="E13" s="208">
        <f t="shared" si="1"/>
        <v>0</v>
      </c>
      <c r="F13" s="225"/>
      <c r="G13" s="226"/>
      <c r="H13" s="227">
        <f t="shared" si="2"/>
        <v>0</v>
      </c>
      <c r="I13" s="235">
        <f t="shared" si="3"/>
        <v>0</v>
      </c>
      <c r="J13" s="239">
        <f t="shared" si="4"/>
        <v>0</v>
      </c>
      <c r="K13" s="500"/>
    </row>
    <row r="14" spans="2:11" ht="20.149999999999999" customHeight="1" x14ac:dyDescent="0.2">
      <c r="B14" s="111"/>
      <c r="C14" s="216">
        <f t="shared" si="0"/>
        <v>0</v>
      </c>
      <c r="D14" s="112"/>
      <c r="E14" s="208">
        <f t="shared" si="1"/>
        <v>0</v>
      </c>
      <c r="F14" s="225"/>
      <c r="G14" s="226"/>
      <c r="H14" s="227">
        <f t="shared" si="2"/>
        <v>0</v>
      </c>
      <c r="I14" s="235">
        <f t="shared" si="3"/>
        <v>0</v>
      </c>
      <c r="J14" s="239">
        <f t="shared" si="4"/>
        <v>0</v>
      </c>
      <c r="K14" s="500"/>
    </row>
    <row r="15" spans="2:11" ht="20.149999999999999" customHeight="1" x14ac:dyDescent="0.2">
      <c r="B15" s="111"/>
      <c r="C15" s="216">
        <f t="shared" si="0"/>
        <v>0</v>
      </c>
      <c r="D15" s="112"/>
      <c r="E15" s="208">
        <f t="shared" si="1"/>
        <v>0</v>
      </c>
      <c r="F15" s="225"/>
      <c r="G15" s="226"/>
      <c r="H15" s="227">
        <f t="shared" si="2"/>
        <v>0</v>
      </c>
      <c r="I15" s="235">
        <f t="shared" si="3"/>
        <v>0</v>
      </c>
      <c r="J15" s="239">
        <f t="shared" si="4"/>
        <v>0</v>
      </c>
      <c r="K15" s="500"/>
    </row>
    <row r="16" spans="2:11" ht="20.149999999999999" customHeight="1" thickBot="1" x14ac:dyDescent="0.25">
      <c r="B16" s="113"/>
      <c r="C16" s="215">
        <f t="shared" si="0"/>
        <v>0</v>
      </c>
      <c r="D16" s="114"/>
      <c r="E16" s="207">
        <f t="shared" si="1"/>
        <v>0</v>
      </c>
      <c r="F16" s="228"/>
      <c r="G16" s="228"/>
      <c r="H16" s="229">
        <f t="shared" si="2"/>
        <v>0</v>
      </c>
      <c r="I16" s="236">
        <f t="shared" si="3"/>
        <v>0</v>
      </c>
      <c r="J16" s="240">
        <f t="shared" si="4"/>
        <v>0</v>
      </c>
      <c r="K16" s="501"/>
    </row>
    <row r="17" spans="1:11" s="1" customFormat="1" ht="25" customHeight="1" thickTop="1" thickBot="1" x14ac:dyDescent="0.25">
      <c r="A17" s="232" t="s">
        <v>302</v>
      </c>
      <c r="B17" s="231">
        <f>SUM(B8:B16)</f>
        <v>0</v>
      </c>
      <c r="C17" s="218">
        <f t="shared" ref="C17:J17" si="5">SUM(C8:C16)</f>
        <v>0</v>
      </c>
      <c r="D17" s="218">
        <f t="shared" si="5"/>
        <v>0</v>
      </c>
      <c r="E17" s="218">
        <f t="shared" si="5"/>
        <v>0</v>
      </c>
      <c r="F17" s="230">
        <f t="shared" si="5"/>
        <v>0</v>
      </c>
      <c r="G17" s="230">
        <f t="shared" si="5"/>
        <v>0</v>
      </c>
      <c r="H17" s="230">
        <f t="shared" si="5"/>
        <v>0</v>
      </c>
      <c r="I17" s="219">
        <f t="shared" si="5"/>
        <v>0</v>
      </c>
      <c r="J17" s="220">
        <f t="shared" si="5"/>
        <v>0</v>
      </c>
      <c r="K17" s="217"/>
    </row>
    <row r="18" spans="1:11" ht="29.25" customHeight="1" thickBot="1" x14ac:dyDescent="0.25">
      <c r="B18" s="316" t="s">
        <v>278</v>
      </c>
      <c r="C18" s="316"/>
      <c r="D18" s="316"/>
      <c r="E18" s="316"/>
      <c r="F18" s="316"/>
      <c r="G18" s="316"/>
      <c r="H18" s="316"/>
      <c r="I18" s="316"/>
      <c r="J18" s="316"/>
      <c r="K18" s="209"/>
    </row>
    <row r="19" spans="1:11" ht="39.75" customHeight="1" thickTop="1" thickBot="1" x14ac:dyDescent="0.25">
      <c r="B19" s="209"/>
      <c r="C19" s="209"/>
      <c r="D19" s="209"/>
      <c r="E19" s="209"/>
      <c r="F19" s="317" t="s">
        <v>286</v>
      </c>
      <c r="G19" s="318"/>
      <c r="H19" s="318"/>
      <c r="I19" s="318"/>
      <c r="J19" s="319"/>
      <c r="K19" s="237">
        <f>IF(J17&gt;K17,K17,J17)</f>
        <v>0</v>
      </c>
    </row>
    <row r="20" spans="1:11" ht="17.149999999999999" customHeight="1" thickTop="1" thickBot="1" x14ac:dyDescent="0.25">
      <c r="B20" s="210"/>
      <c r="C20" s="210"/>
      <c r="D20" s="210"/>
      <c r="E20" s="210"/>
      <c r="F20" s="210"/>
      <c r="G20" s="210"/>
      <c r="H20" s="210"/>
      <c r="I20" s="210"/>
      <c r="J20" s="210"/>
      <c r="K20" s="210"/>
    </row>
    <row r="21" spans="1:11" ht="20.149999999999999" customHeight="1" x14ac:dyDescent="0.2">
      <c r="B21" s="320" t="s">
        <v>266</v>
      </c>
      <c r="C21" s="321"/>
      <c r="D21" s="321"/>
      <c r="E21" s="322"/>
      <c r="F21" s="323" t="str">
        <f>'別紙1-2（実施計画書・事業所健診）入力順② '!F21</f>
        <v/>
      </c>
      <c r="G21" s="323"/>
      <c r="H21" s="323"/>
      <c r="I21" s="324"/>
      <c r="J21" s="325"/>
    </row>
    <row r="22" spans="1:11" ht="20.149999999999999" customHeight="1" x14ac:dyDescent="0.2">
      <c r="B22" s="326" t="s">
        <v>225</v>
      </c>
      <c r="C22" s="327"/>
      <c r="D22" s="327"/>
      <c r="E22" s="328"/>
      <c r="F22" s="308" t="str">
        <f>'別紙1-2（実施計画書・事業所健診）入力順② '!F22</f>
        <v/>
      </c>
      <c r="G22" s="332"/>
      <c r="H22" s="332"/>
      <c r="I22" s="332"/>
      <c r="J22" s="333"/>
    </row>
    <row r="23" spans="1:11" ht="20.149999999999999" customHeight="1" x14ac:dyDescent="0.2">
      <c r="B23" s="329"/>
      <c r="C23" s="330"/>
      <c r="D23" s="330"/>
      <c r="E23" s="331"/>
      <c r="F23" s="308" t="str">
        <f>'別紙1-2（実施計画書・事業所健診）入力順② '!F23</f>
        <v/>
      </c>
      <c r="G23" s="332"/>
      <c r="H23" s="332"/>
      <c r="I23" s="332"/>
      <c r="J23" s="333"/>
    </row>
    <row r="24" spans="1:11" ht="20.149999999999999" customHeight="1" x14ac:dyDescent="0.2">
      <c r="B24" s="304" t="s">
        <v>319</v>
      </c>
      <c r="C24" s="305"/>
      <c r="D24" s="305"/>
      <c r="E24" s="306"/>
      <c r="F24" s="307" t="str">
        <f>'別紙1-2（実施計画書・事業所健診）入力順② '!F24</f>
        <v/>
      </c>
      <c r="G24" s="307"/>
      <c r="H24" s="307"/>
      <c r="I24" s="308"/>
      <c r="J24" s="309"/>
    </row>
    <row r="25" spans="1:11" ht="20.149999999999999" customHeight="1" x14ac:dyDescent="0.2">
      <c r="B25" s="304" t="s">
        <v>320</v>
      </c>
      <c r="C25" s="305"/>
      <c r="D25" s="305"/>
      <c r="E25" s="306"/>
      <c r="F25" s="307" t="str">
        <f>'別紙1-2（実施計画書・事業所健診）入力順② '!F25</f>
        <v/>
      </c>
      <c r="G25" s="307"/>
      <c r="H25" s="307"/>
      <c r="I25" s="308"/>
      <c r="J25" s="309"/>
    </row>
    <row r="26" spans="1:11" ht="20.149999999999999" customHeight="1" x14ac:dyDescent="0.2">
      <c r="B26" s="304" t="s">
        <v>99</v>
      </c>
      <c r="C26" s="305"/>
      <c r="D26" s="305"/>
      <c r="E26" s="306"/>
      <c r="F26" s="307" t="str">
        <f>'別紙1-2（実施計画書・事業所健診）入力順② '!F26</f>
        <v/>
      </c>
      <c r="G26" s="307"/>
      <c r="H26" s="307"/>
      <c r="I26" s="308"/>
      <c r="J26" s="309"/>
    </row>
    <row r="27" spans="1:11" ht="20.149999999999999" customHeight="1" thickBot="1" x14ac:dyDescent="0.25">
      <c r="B27" s="310" t="s">
        <v>100</v>
      </c>
      <c r="C27" s="311"/>
      <c r="D27" s="311"/>
      <c r="E27" s="312"/>
      <c r="F27" s="313" t="str">
        <f>'別紙1-2（実施計画書・事業所健診）入力順② '!F27</f>
        <v/>
      </c>
      <c r="G27" s="313"/>
      <c r="H27" s="313"/>
      <c r="I27" s="314"/>
      <c r="J27" s="315"/>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J2"/>
    <mergeCell ref="B6:B7"/>
    <mergeCell ref="C6:C7"/>
    <mergeCell ref="D6:D7"/>
    <mergeCell ref="E6:E7"/>
    <mergeCell ref="F6:H6"/>
    <mergeCell ref="I6:I7"/>
    <mergeCell ref="J6:J7"/>
    <mergeCell ref="K6:K7"/>
    <mergeCell ref="K8:K16"/>
    <mergeCell ref="B18:J18"/>
    <mergeCell ref="F19:J19"/>
    <mergeCell ref="B21:E21"/>
    <mergeCell ref="F21:J21"/>
    <mergeCell ref="B27:E27"/>
    <mergeCell ref="F27:J27"/>
    <mergeCell ref="B22:E23"/>
    <mergeCell ref="F22:J22"/>
    <mergeCell ref="F23:J23"/>
    <mergeCell ref="B24:E24"/>
    <mergeCell ref="F24:J24"/>
    <mergeCell ref="B26:E26"/>
    <mergeCell ref="F26:J26"/>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4" zoomScaleNormal="110" zoomScaleSheetLayoutView="100" workbookViewId="0">
      <selection activeCell="B5" sqref="B5"/>
    </sheetView>
  </sheetViews>
  <sheetFormatPr defaultColWidth="7.36328125" defaultRowHeight="11" x14ac:dyDescent="0.2"/>
  <cols>
    <col min="1" max="1" width="9.36328125" style="178" customWidth="1"/>
    <col min="2" max="2" width="12.08984375" style="178" customWidth="1"/>
    <col min="3" max="3" width="22" style="178" customWidth="1"/>
    <col min="4" max="4" width="14.08984375" style="178" customWidth="1"/>
    <col min="5" max="5" width="9.08984375" style="178" customWidth="1"/>
    <col min="6" max="6" width="25.7265625" style="178" customWidth="1"/>
    <col min="7" max="7" width="5.90625" style="178" customWidth="1"/>
    <col min="8" max="8" width="7.90625" style="178" customWidth="1"/>
    <col min="9" max="9" width="4.453125" style="177" bestFit="1" customWidth="1"/>
    <col min="10" max="11" width="5.7265625" style="178" customWidth="1"/>
    <col min="12" max="12" width="6.7265625" style="178" customWidth="1"/>
    <col min="13" max="13" width="3.90625" style="178" customWidth="1"/>
    <col min="14" max="16384" width="7.36328125" style="178"/>
  </cols>
  <sheetData>
    <row r="1" spans="1:11" s="175" customFormat="1" ht="16.5" customHeight="1" x14ac:dyDescent="0.2">
      <c r="A1" s="169" t="s">
        <v>207</v>
      </c>
      <c r="B1" s="169"/>
      <c r="C1" s="170"/>
      <c r="D1" s="171"/>
      <c r="E1" s="172"/>
      <c r="F1" s="173"/>
      <c r="G1" s="174"/>
      <c r="I1" s="176"/>
    </row>
    <row r="2" spans="1:11" ht="50.25" customHeight="1" x14ac:dyDescent="0.3">
      <c r="A2" s="511" t="s">
        <v>58</v>
      </c>
      <c r="B2" s="511"/>
      <c r="C2" s="511"/>
      <c r="D2" s="511"/>
      <c r="E2" s="511"/>
      <c r="F2" s="511"/>
      <c r="G2" s="511"/>
      <c r="H2" s="511"/>
    </row>
    <row r="3" spans="1:11" ht="60" customHeight="1" x14ac:dyDescent="0.45">
      <c r="A3" s="179"/>
      <c r="B3" s="179"/>
      <c r="C3" s="510">
        <f>D8</f>
        <v>0</v>
      </c>
      <c r="D3" s="510"/>
      <c r="E3" s="180" t="s">
        <v>59</v>
      </c>
      <c r="F3" s="179"/>
      <c r="G3" s="179"/>
    </row>
    <row r="4" spans="1:11" s="175" customFormat="1" ht="37.5" customHeight="1" x14ac:dyDescent="0.2">
      <c r="B4" s="261" t="s">
        <v>341</v>
      </c>
      <c r="C4" s="261"/>
      <c r="D4" s="261"/>
      <c r="E4" s="261"/>
      <c r="F4" s="261"/>
      <c r="G4" s="261"/>
      <c r="I4" s="176"/>
      <c r="K4" s="165"/>
    </row>
    <row r="5" spans="1:11" s="175" customFormat="1" ht="12.5" x14ac:dyDescent="0.2">
      <c r="A5" s="169"/>
      <c r="B5" s="169"/>
      <c r="C5" s="169"/>
      <c r="D5" s="169"/>
      <c r="E5" s="169"/>
      <c r="F5" s="169"/>
      <c r="G5" s="169"/>
      <c r="I5" s="176"/>
    </row>
    <row r="6" spans="1:11" s="175" customFormat="1" ht="41.25" customHeight="1" x14ac:dyDescent="0.3">
      <c r="A6" s="181"/>
      <c r="B6" s="182" t="s">
        <v>153</v>
      </c>
      <c r="C6" s="182"/>
      <c r="D6" s="504">
        <f>'別紙2-2（実績報告書・事業所健診）入力順②  　'!K19</f>
        <v>0</v>
      </c>
      <c r="E6" s="504"/>
      <c r="F6" s="169" t="s">
        <v>152</v>
      </c>
      <c r="G6" s="169"/>
      <c r="I6" s="176"/>
    </row>
    <row r="7" spans="1:11" s="175" customFormat="1" ht="41.25" customHeight="1" x14ac:dyDescent="0.3">
      <c r="A7" s="181"/>
      <c r="B7" s="169" t="s">
        <v>154</v>
      </c>
      <c r="C7" s="183"/>
      <c r="D7" s="504">
        <v>0</v>
      </c>
      <c r="E7" s="504"/>
      <c r="F7" s="169" t="s">
        <v>152</v>
      </c>
      <c r="G7" s="169"/>
      <c r="I7" s="176"/>
    </row>
    <row r="8" spans="1:11" s="175" customFormat="1" ht="41.25" customHeight="1" x14ac:dyDescent="0.3">
      <c r="A8" s="181"/>
      <c r="B8" s="169" t="s">
        <v>155</v>
      </c>
      <c r="C8" s="169"/>
      <c r="D8" s="504">
        <f>D6-D7</f>
        <v>0</v>
      </c>
      <c r="E8" s="504"/>
      <c r="F8" s="169" t="s">
        <v>152</v>
      </c>
      <c r="G8" s="169"/>
      <c r="H8" s="184"/>
      <c r="I8" s="176"/>
    </row>
    <row r="9" spans="1:11" s="175" customFormat="1" ht="33.75" customHeight="1" x14ac:dyDescent="0.2">
      <c r="A9" s="506" t="s">
        <v>238</v>
      </c>
      <c r="B9" s="506"/>
      <c r="C9" s="506"/>
      <c r="D9" s="507">
        <f>'①入力注意（実績報告）(入力順①）'!D27</f>
        <v>0</v>
      </c>
      <c r="E9" s="507"/>
      <c r="F9" s="169"/>
      <c r="G9" s="169"/>
      <c r="I9" s="176"/>
    </row>
    <row r="10" spans="1:11" s="175" customFormat="1" ht="30.75" customHeight="1" x14ac:dyDescent="0.2">
      <c r="A10" s="506"/>
      <c r="B10" s="506"/>
      <c r="C10" s="506"/>
      <c r="D10" s="508">
        <f>'①入力注意（実績報告）(入力順①）'!D28</f>
        <v>0</v>
      </c>
      <c r="E10" s="508"/>
      <c r="F10" s="185"/>
      <c r="G10" s="169"/>
      <c r="I10" s="176"/>
    </row>
    <row r="11" spans="1:11" s="175" customFormat="1" ht="35.25" customHeight="1" x14ac:dyDescent="0.2">
      <c r="A11" s="506" t="s">
        <v>239</v>
      </c>
      <c r="B11" s="506"/>
      <c r="C11" s="506"/>
      <c r="D11" s="507"/>
      <c r="E11" s="507"/>
      <c r="F11" s="169"/>
      <c r="G11" s="169"/>
      <c r="I11" s="176"/>
    </row>
    <row r="12" spans="1:11" s="175" customFormat="1" ht="30.75" customHeight="1" x14ac:dyDescent="0.2">
      <c r="A12" s="506"/>
      <c r="B12" s="506"/>
      <c r="C12" s="506"/>
      <c r="D12" s="509"/>
      <c r="E12" s="509"/>
      <c r="F12" s="185"/>
      <c r="G12" s="169"/>
      <c r="I12" s="176"/>
    </row>
    <row r="13" spans="1:11" s="175" customFormat="1" ht="33" customHeight="1" x14ac:dyDescent="0.2">
      <c r="A13" s="506" t="s">
        <v>240</v>
      </c>
      <c r="B13" s="506"/>
      <c r="C13" s="506"/>
      <c r="D13" s="513"/>
      <c r="E13" s="513"/>
      <c r="F13" s="169"/>
      <c r="G13" s="169"/>
      <c r="I13" s="176"/>
    </row>
    <row r="14" spans="1:11" s="175" customFormat="1" ht="30.75" customHeight="1" x14ac:dyDescent="0.2">
      <c r="A14" s="506"/>
      <c r="B14" s="506"/>
      <c r="C14" s="506"/>
      <c r="D14" s="514"/>
      <c r="E14" s="514"/>
      <c r="F14" s="185"/>
      <c r="G14" s="169"/>
      <c r="I14" s="176"/>
    </row>
    <row r="15" spans="1:11" s="175" customFormat="1" ht="18" customHeight="1" x14ac:dyDescent="0.2">
      <c r="A15" s="186"/>
      <c r="B15" s="186"/>
      <c r="C15" s="186"/>
      <c r="D15" s="187"/>
      <c r="E15" s="187"/>
      <c r="F15" s="188"/>
      <c r="G15" s="169"/>
      <c r="I15" s="176"/>
    </row>
    <row r="16" spans="1:11" s="175" customFormat="1" ht="39" customHeight="1" x14ac:dyDescent="0.2">
      <c r="A16" s="512" t="str">
        <f>"  上記のとおり、補助金を精算払いによって交付されたく、令和７年度補助金交付要綱第１４条第１項の規定により請求します。"</f>
        <v xml:space="preserve">  上記のとおり、補助金を精算払いによって交付されたく、令和７年度補助金交付要綱第１４条第１項の規定により請求します。</v>
      </c>
      <c r="B16" s="512"/>
      <c r="C16" s="512"/>
      <c r="D16" s="512"/>
      <c r="E16" s="512"/>
      <c r="F16" s="512"/>
      <c r="G16" s="512"/>
      <c r="H16" s="512"/>
      <c r="I16" s="176"/>
      <c r="K16" s="165"/>
    </row>
    <row r="17" spans="1:9" s="175" customFormat="1" ht="30.75" customHeight="1" x14ac:dyDescent="0.2">
      <c r="A17" s="169"/>
      <c r="B17" s="169"/>
      <c r="C17" s="169"/>
      <c r="F17" s="505" t="s">
        <v>340</v>
      </c>
      <c r="G17" s="505"/>
      <c r="I17" s="176"/>
    </row>
    <row r="18" spans="1:9" ht="22.5" customHeight="1" x14ac:dyDescent="0.2">
      <c r="A18" s="502" t="s">
        <v>89</v>
      </c>
      <c r="B18" s="503"/>
      <c r="C18" s="189"/>
      <c r="D18" s="189"/>
      <c r="E18" s="189"/>
      <c r="F18" s="189"/>
      <c r="G18" s="189"/>
    </row>
    <row r="19" spans="1:9" ht="32.25" customHeight="1" x14ac:dyDescent="0.2">
      <c r="A19" s="189"/>
      <c r="B19" s="189"/>
      <c r="C19" s="189"/>
      <c r="D19" s="190" t="s">
        <v>208</v>
      </c>
      <c r="E19" s="190" t="s">
        <v>60</v>
      </c>
      <c r="F19" s="516">
        <f>'①入力注意（実績報告）(入力順①）'!D17</f>
        <v>0</v>
      </c>
      <c r="G19" s="516"/>
      <c r="H19" s="516"/>
    </row>
    <row r="20" spans="1:9" ht="32.25" customHeight="1" x14ac:dyDescent="0.2">
      <c r="A20" s="189"/>
      <c r="B20" s="189"/>
      <c r="C20" s="189"/>
      <c r="D20" s="169"/>
      <c r="E20" s="169" t="s">
        <v>61</v>
      </c>
      <c r="F20" s="516">
        <f>'①入力注意（実績報告）(入力順①）'!D18</f>
        <v>0</v>
      </c>
      <c r="G20" s="516"/>
      <c r="H20" s="516"/>
    </row>
    <row r="21" spans="1:9" ht="32.25" customHeight="1" x14ac:dyDescent="0.2">
      <c r="A21" s="189"/>
      <c r="B21" s="189"/>
      <c r="C21" s="189"/>
      <c r="D21" s="169"/>
      <c r="E21" s="169" t="s">
        <v>19</v>
      </c>
      <c r="F21" s="516">
        <f>'①入力注意（実績報告）(入力順①）'!D19</f>
        <v>0</v>
      </c>
      <c r="G21" s="516"/>
      <c r="H21" s="516"/>
    </row>
    <row r="22" spans="1:9" ht="32.25" customHeight="1" x14ac:dyDescent="0.2">
      <c r="A22" s="189"/>
      <c r="B22" s="189"/>
      <c r="C22" s="189"/>
      <c r="D22" s="169" t="s">
        <v>210</v>
      </c>
      <c r="E22" s="191" t="s">
        <v>213</v>
      </c>
      <c r="F22" s="515">
        <f>'①入力注意（実績報告）(入力順①）'!D23</f>
        <v>0</v>
      </c>
      <c r="G22" s="515"/>
      <c r="H22" s="515"/>
    </row>
    <row r="23" spans="1:9" ht="32.25" customHeight="1" x14ac:dyDescent="0.2">
      <c r="A23" s="189"/>
      <c r="B23" s="189"/>
      <c r="C23" s="189"/>
      <c r="D23" s="169"/>
      <c r="E23" s="169" t="s">
        <v>209</v>
      </c>
      <c r="F23" s="515">
        <f>'①入力注意（実績報告）(入力順①）'!D24</f>
        <v>0</v>
      </c>
      <c r="G23" s="515"/>
      <c r="H23" s="515"/>
    </row>
    <row r="24" spans="1:9" ht="32.25" customHeight="1" x14ac:dyDescent="0.2">
      <c r="A24" s="189"/>
      <c r="B24" s="189"/>
      <c r="C24" s="189"/>
      <c r="D24" s="169"/>
      <c r="E24" s="192" t="s">
        <v>206</v>
      </c>
      <c r="F24" s="515">
        <f>'①入力注意（実績報告）(入力順①）'!D26</f>
        <v>0</v>
      </c>
      <c r="G24" s="515"/>
      <c r="H24" s="515"/>
    </row>
    <row r="25" spans="1:9" ht="32.25" customHeight="1" x14ac:dyDescent="0.2">
      <c r="A25" s="189"/>
      <c r="B25" s="189"/>
      <c r="C25" s="189"/>
      <c r="D25" s="169" t="s">
        <v>211</v>
      </c>
      <c r="E25" s="191" t="s">
        <v>214</v>
      </c>
      <c r="F25" s="516">
        <f>'①入力注意（実績報告）(入力順①）'!D23</f>
        <v>0</v>
      </c>
      <c r="G25" s="516"/>
      <c r="H25" s="516"/>
    </row>
    <row r="26" spans="1:9" ht="32.25" customHeight="1" x14ac:dyDescent="0.2">
      <c r="A26" s="189"/>
      <c r="B26" s="189"/>
      <c r="C26" s="189"/>
      <c r="D26" s="169"/>
      <c r="E26" s="169" t="s">
        <v>209</v>
      </c>
      <c r="F26" s="517">
        <f>'①入力注意（実績報告）(入力順①）'!D24</f>
        <v>0</v>
      </c>
      <c r="G26" s="517"/>
      <c r="H26" s="517"/>
    </row>
    <row r="27" spans="1:9" ht="32.25" customHeight="1" x14ac:dyDescent="0.2">
      <c r="A27" s="189"/>
      <c r="B27" s="189"/>
      <c r="C27" s="189"/>
      <c r="D27" s="169"/>
      <c r="E27" s="192" t="s">
        <v>206</v>
      </c>
      <c r="F27" s="517">
        <f>'①入力注意（実績報告）(入力順①）'!D26</f>
        <v>0</v>
      </c>
      <c r="G27" s="517"/>
      <c r="H27" s="517"/>
    </row>
    <row r="28" spans="1:9" ht="13.5" customHeight="1" x14ac:dyDescent="0.2">
      <c r="A28" s="189"/>
      <c r="B28" s="189"/>
      <c r="C28" s="189"/>
      <c r="D28" s="189"/>
      <c r="E28" s="189"/>
      <c r="F28" s="189"/>
      <c r="G28" s="189"/>
    </row>
    <row r="29" spans="1:9" s="175" customFormat="1" x14ac:dyDescent="0.2">
      <c r="I29" s="176"/>
    </row>
    <row r="30" spans="1:9" s="175" customFormat="1" x14ac:dyDescent="0.2">
      <c r="I30" s="176"/>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H15" sqref="H15"/>
    </sheetView>
  </sheetViews>
  <sheetFormatPr defaultColWidth="9" defaultRowHeight="13" x14ac:dyDescent="0.2"/>
  <cols>
    <col min="1" max="4" width="9" style="116"/>
    <col min="5" max="5" width="3.7265625" style="116" customWidth="1"/>
    <col min="6" max="9" width="9" style="116"/>
    <col min="10" max="10" width="9.6328125" style="116" customWidth="1"/>
    <col min="11" max="16384" width="9" style="116"/>
  </cols>
  <sheetData>
    <row r="1" spans="1:10" x14ac:dyDescent="0.2">
      <c r="A1" s="520" t="s">
        <v>192</v>
      </c>
      <c r="B1" s="520"/>
      <c r="C1" s="520"/>
      <c r="D1" s="520"/>
      <c r="E1" s="520"/>
      <c r="F1" s="520"/>
      <c r="G1" s="520"/>
      <c r="H1" s="520"/>
      <c r="I1" s="520"/>
      <c r="J1" s="520"/>
    </row>
    <row r="2" spans="1:10" ht="45" customHeight="1" x14ac:dyDescent="0.2">
      <c r="A2" s="521" t="s">
        <v>190</v>
      </c>
      <c r="B2" s="522"/>
      <c r="C2" s="522"/>
      <c r="D2" s="522"/>
      <c r="E2" s="522"/>
      <c r="F2" s="522"/>
      <c r="G2" s="522"/>
      <c r="H2" s="522"/>
      <c r="I2" s="522"/>
      <c r="J2" s="522"/>
    </row>
    <row r="3" spans="1:10" ht="40.5" customHeight="1" x14ac:dyDescent="0.2">
      <c r="A3" s="524" t="s">
        <v>62</v>
      </c>
      <c r="B3" s="524"/>
      <c r="C3" s="524"/>
      <c r="D3" s="524"/>
      <c r="E3" s="524"/>
      <c r="F3" s="524"/>
      <c r="G3" s="524"/>
      <c r="H3" s="524"/>
      <c r="I3" s="524"/>
      <c r="J3" s="524"/>
    </row>
    <row r="4" spans="1:10" ht="40.5" customHeight="1" x14ac:dyDescent="0.2">
      <c r="A4" s="193"/>
      <c r="B4" s="193"/>
      <c r="C4" s="193"/>
      <c r="D4" s="193"/>
      <c r="E4" s="193"/>
      <c r="F4" s="193"/>
      <c r="G4" s="193"/>
      <c r="H4" s="193"/>
      <c r="I4" s="193"/>
      <c r="J4" s="193"/>
    </row>
    <row r="5" spans="1:10" ht="31.5" customHeight="1" x14ac:dyDescent="0.2">
      <c r="A5" s="194" t="s">
        <v>342</v>
      </c>
      <c r="B5" s="194"/>
      <c r="C5" s="194"/>
      <c r="D5" s="194"/>
      <c r="E5" s="194"/>
      <c r="F5" s="194"/>
      <c r="G5" s="194"/>
      <c r="H5" s="194"/>
    </row>
    <row r="6" spans="1:10" ht="31.5" customHeight="1" x14ac:dyDescent="0.2">
      <c r="A6" s="194" t="s">
        <v>241</v>
      </c>
      <c r="B6" s="194"/>
      <c r="C6" s="194"/>
      <c r="D6" s="194"/>
      <c r="E6" s="194"/>
      <c r="F6" s="194"/>
      <c r="G6" s="194"/>
      <c r="H6" s="194"/>
    </row>
    <row r="7" spans="1:10" ht="31.5" customHeight="1" x14ac:dyDescent="0.2">
      <c r="A7" s="194"/>
      <c r="B7" s="194"/>
      <c r="C7" s="194"/>
      <c r="D7" s="194"/>
      <c r="E7" s="194"/>
      <c r="F7" s="194"/>
      <c r="G7" s="194"/>
      <c r="H7" s="194"/>
    </row>
    <row r="8" spans="1:10" ht="47.25" customHeight="1" x14ac:dyDescent="0.2">
      <c r="A8" s="525" t="s">
        <v>63</v>
      </c>
      <c r="B8" s="525"/>
      <c r="C8" s="525"/>
      <c r="D8" s="525"/>
      <c r="E8" s="525"/>
      <c r="F8" s="525"/>
      <c r="G8" s="525"/>
      <c r="H8" s="525"/>
      <c r="I8" s="525"/>
      <c r="J8" s="525"/>
    </row>
    <row r="9" spans="1:10" ht="23.25" customHeight="1" x14ac:dyDescent="0.2">
      <c r="A9" s="195"/>
      <c r="B9" s="195"/>
      <c r="C9" s="195"/>
      <c r="D9" s="195"/>
      <c r="E9" s="195"/>
      <c r="F9" s="195"/>
      <c r="G9" s="195"/>
      <c r="H9" s="195"/>
      <c r="I9" s="195"/>
      <c r="J9" s="195"/>
    </row>
    <row r="10" spans="1:10" ht="39" customHeight="1" x14ac:dyDescent="0.2">
      <c r="A10" s="196" t="s">
        <v>64</v>
      </c>
      <c r="B10" s="526"/>
      <c r="C10" s="526"/>
      <c r="D10" s="526"/>
      <c r="E10" s="526"/>
      <c r="F10" s="526"/>
      <c r="G10" s="526"/>
      <c r="H10" s="526"/>
      <c r="I10" s="526"/>
      <c r="J10" s="526"/>
    </row>
    <row r="11" spans="1:10" ht="14.25" customHeight="1" x14ac:dyDescent="0.2">
      <c r="A11" s="195"/>
      <c r="B11" s="195"/>
      <c r="C11" s="195"/>
      <c r="D11" s="195"/>
      <c r="E11" s="195"/>
      <c r="F11" s="195"/>
      <c r="G11" s="195"/>
      <c r="H11" s="195"/>
      <c r="I11" s="195"/>
      <c r="J11" s="195"/>
    </row>
    <row r="12" spans="1:10" ht="14.25" customHeight="1" x14ac:dyDescent="0.2">
      <c r="A12" s="195"/>
      <c r="B12" s="195"/>
      <c r="C12" s="195"/>
      <c r="D12" s="195"/>
      <c r="E12" s="195"/>
      <c r="F12" s="195"/>
      <c r="G12" s="195"/>
      <c r="H12" s="195"/>
      <c r="I12" s="195"/>
      <c r="J12" s="195"/>
    </row>
    <row r="13" spans="1:10" ht="14.25" customHeight="1" x14ac:dyDescent="0.2">
      <c r="A13" s="195"/>
      <c r="B13" s="195"/>
      <c r="C13" s="195"/>
      <c r="D13" s="195"/>
      <c r="E13" s="195"/>
      <c r="F13" s="195"/>
      <c r="G13" s="195"/>
      <c r="H13" s="195"/>
      <c r="I13" s="195"/>
      <c r="J13" s="195"/>
    </row>
    <row r="14" spans="1:10" ht="18" customHeight="1" x14ac:dyDescent="0.2">
      <c r="H14" s="523" t="s">
        <v>343</v>
      </c>
      <c r="I14" s="523"/>
      <c r="J14" s="523"/>
    </row>
    <row r="15" spans="1:10" x14ac:dyDescent="0.2">
      <c r="A15" s="122"/>
      <c r="B15" s="122"/>
      <c r="C15" s="122"/>
      <c r="D15" s="122"/>
      <c r="E15" s="122"/>
      <c r="F15" s="122"/>
      <c r="G15" s="122"/>
      <c r="H15" s="122"/>
    </row>
    <row r="16" spans="1:10" x14ac:dyDescent="0.2">
      <c r="A16" s="122"/>
      <c r="B16" s="122"/>
      <c r="C16" s="122"/>
      <c r="D16" s="122"/>
      <c r="E16" s="122"/>
      <c r="F16" s="122"/>
    </row>
    <row r="17" spans="1:10" x14ac:dyDescent="0.2">
      <c r="A17" s="122" t="s">
        <v>89</v>
      </c>
      <c r="B17" s="122"/>
      <c r="C17" s="122"/>
      <c r="D17" s="122"/>
      <c r="E17" s="122"/>
      <c r="F17" s="122"/>
      <c r="G17" s="122"/>
      <c r="H17" s="122"/>
    </row>
    <row r="18" spans="1:10" ht="33.75" customHeight="1" x14ac:dyDescent="0.2">
      <c r="A18" s="122"/>
      <c r="B18" s="122"/>
      <c r="C18" s="122"/>
      <c r="D18" s="122"/>
      <c r="E18" s="122"/>
      <c r="F18" s="122"/>
      <c r="G18" s="122"/>
      <c r="H18" s="122"/>
    </row>
    <row r="19" spans="1:10" ht="32.25" customHeight="1" x14ac:dyDescent="0.2">
      <c r="A19" s="122"/>
      <c r="B19" s="122"/>
      <c r="C19" s="122"/>
      <c r="D19" s="122" t="s">
        <v>65</v>
      </c>
      <c r="E19" s="122"/>
      <c r="F19" s="518">
        <f>'①入力注意（実績報告）(入力順①）'!D17</f>
        <v>0</v>
      </c>
      <c r="G19" s="518"/>
      <c r="H19" s="518"/>
      <c r="I19" s="518"/>
      <c r="J19" s="518"/>
    </row>
    <row r="20" spans="1:10" ht="32.25" customHeight="1" x14ac:dyDescent="0.2">
      <c r="A20" s="122"/>
      <c r="B20" s="122"/>
      <c r="C20" s="122"/>
      <c r="D20" s="122" t="s">
        <v>61</v>
      </c>
      <c r="E20" s="122"/>
      <c r="F20" s="518">
        <f>'①入力注意（実績報告）(入力順①）'!D18</f>
        <v>0</v>
      </c>
      <c r="G20" s="518"/>
      <c r="H20" s="518"/>
      <c r="I20" s="518"/>
      <c r="J20" s="518"/>
    </row>
    <row r="21" spans="1:10" ht="32.25" customHeight="1" x14ac:dyDescent="0.2">
      <c r="A21" s="122"/>
      <c r="B21" s="122"/>
      <c r="C21" s="122"/>
      <c r="D21" s="122" t="s">
        <v>19</v>
      </c>
      <c r="E21" s="122"/>
      <c r="F21" s="519">
        <f>'①入力注意（実績報告）(入力順①）'!D19</f>
        <v>0</v>
      </c>
      <c r="G21" s="519"/>
      <c r="H21" s="519"/>
      <c r="I21" s="519"/>
      <c r="J21" s="519"/>
    </row>
    <row r="22" spans="1:10" ht="32.25" customHeight="1" x14ac:dyDescent="0.2">
      <c r="A22" s="122"/>
      <c r="B22" s="122"/>
      <c r="C22" s="122"/>
      <c r="D22" s="122" t="s">
        <v>212</v>
      </c>
      <c r="E22" s="122"/>
      <c r="F22" s="519">
        <f>'①入力注意（実績報告）(入力順①）'!D20</f>
        <v>0</v>
      </c>
      <c r="G22" s="519"/>
      <c r="H22" s="519"/>
      <c r="I22" s="519"/>
      <c r="J22" s="519"/>
    </row>
    <row r="23" spans="1:10" ht="32.25" customHeight="1" x14ac:dyDescent="0.2">
      <c r="A23" s="122"/>
      <c r="B23" s="122"/>
      <c r="C23" s="122"/>
      <c r="D23" s="122" t="s">
        <v>195</v>
      </c>
      <c r="E23" s="122"/>
      <c r="F23" s="519">
        <f>'①入力注意（実績報告）(入力順①）'!D21</f>
        <v>0</v>
      </c>
      <c r="G23" s="519"/>
      <c r="H23" s="519"/>
      <c r="I23" s="519"/>
      <c r="J23" s="519"/>
    </row>
    <row r="24" spans="1:10" ht="24" customHeight="1" x14ac:dyDescent="0.2">
      <c r="A24" s="122"/>
      <c r="B24" s="122"/>
      <c r="C24" s="122"/>
      <c r="D24" s="122"/>
      <c r="E24" s="122"/>
      <c r="F24" s="122"/>
      <c r="G24" s="122"/>
      <c r="H24" s="122"/>
      <c r="J24" s="116" t="s">
        <v>8</v>
      </c>
    </row>
    <row r="25" spans="1:10" x14ac:dyDescent="0.2">
      <c r="A25" s="122"/>
      <c r="B25" s="122"/>
      <c r="C25" s="122"/>
      <c r="D25" s="122"/>
      <c r="E25" s="122"/>
      <c r="F25" s="122"/>
      <c r="G25" s="122"/>
      <c r="H25" s="122"/>
    </row>
    <row r="34" spans="1:1" x14ac:dyDescent="0.2">
      <c r="A34" s="116" t="s">
        <v>190</v>
      </c>
    </row>
    <row r="35" spans="1:1" x14ac:dyDescent="0.2">
      <c r="A35" s="116" t="s">
        <v>191</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9" zoomScaleNormal="90" zoomScaleSheetLayoutView="100" workbookViewId="0">
      <selection activeCell="I22" sqref="I22"/>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12" x14ac:dyDescent="0.2">
      <c r="A1" s="520" t="s">
        <v>189</v>
      </c>
      <c r="B1" s="520"/>
      <c r="C1" s="520"/>
      <c r="D1" s="520"/>
      <c r="E1" s="520"/>
      <c r="F1" s="520"/>
      <c r="G1" s="520"/>
      <c r="H1" s="520"/>
    </row>
    <row r="2" spans="1:12" ht="45" customHeight="1" x14ac:dyDescent="0.2">
      <c r="A2" s="521" t="s">
        <v>191</v>
      </c>
      <c r="B2" s="521"/>
      <c r="C2" s="521"/>
      <c r="D2" s="521"/>
      <c r="E2" s="521"/>
      <c r="F2" s="521"/>
      <c r="G2" s="521"/>
      <c r="H2" s="521"/>
      <c r="I2" s="197"/>
      <c r="J2" s="197"/>
    </row>
    <row r="3" spans="1:12" ht="22" customHeight="1" x14ac:dyDescent="0.2">
      <c r="A3" s="116" t="s">
        <v>185</v>
      </c>
    </row>
    <row r="4" spans="1:12" ht="45.75" customHeight="1" x14ac:dyDescent="0.25">
      <c r="A4" s="260" t="s">
        <v>186</v>
      </c>
      <c r="B4" s="260"/>
      <c r="C4" s="260"/>
      <c r="D4" s="260"/>
      <c r="E4" s="260"/>
      <c r="F4" s="260"/>
      <c r="G4" s="260"/>
      <c r="H4" s="260"/>
      <c r="I4" s="160"/>
      <c r="K4" s="198"/>
      <c r="L4" s="124"/>
    </row>
    <row r="5" spans="1:12" ht="21.75" customHeight="1" x14ac:dyDescent="0.25">
      <c r="A5" s="117"/>
      <c r="B5" s="117"/>
      <c r="C5" s="117"/>
      <c r="D5" s="117"/>
      <c r="E5" s="117"/>
      <c r="F5" s="117"/>
      <c r="G5" s="117"/>
      <c r="H5" s="117"/>
      <c r="I5" s="161"/>
    </row>
    <row r="6" spans="1:12" ht="21.75" customHeight="1" x14ac:dyDescent="0.2">
      <c r="A6" s="116" t="s">
        <v>32</v>
      </c>
      <c r="G6" s="265" t="str">
        <f>IF('①入力注意（実績報告）(入力順①）'!D14="","",'①入力注意（実績報告）(入力順①）'!D14)</f>
        <v/>
      </c>
      <c r="H6" s="483"/>
      <c r="I6" s="162"/>
    </row>
    <row r="7" spans="1:12" ht="21.75" customHeight="1" x14ac:dyDescent="0.2">
      <c r="F7" s="116" t="s">
        <v>32</v>
      </c>
      <c r="G7" s="527"/>
      <c r="H7" s="528"/>
      <c r="I7" s="163" t="s">
        <v>74</v>
      </c>
    </row>
    <row r="8" spans="1:12" ht="22" customHeight="1" x14ac:dyDescent="0.2">
      <c r="I8" s="116" t="s">
        <v>34</v>
      </c>
    </row>
    <row r="9" spans="1:12" ht="22" customHeight="1" x14ac:dyDescent="0.2">
      <c r="B9" s="116" t="s">
        <v>83</v>
      </c>
      <c r="G9" s="116" ph="1"/>
    </row>
    <row r="10" spans="1:12" ht="22" customHeight="1" x14ac:dyDescent="0.2"/>
    <row r="11" spans="1:12" ht="22" customHeight="1" x14ac:dyDescent="0.2">
      <c r="E11" s="116" t="s">
        <v>259</v>
      </c>
      <c r="F11" s="529">
        <f>IF('①入力注意（実績報告）(入力順①）'!D17="","",'①入力注意（実績報告）(入力順①）'!D17)</f>
        <v>0</v>
      </c>
      <c r="G11" s="529"/>
      <c r="H11" s="529"/>
      <c r="I11" s="199"/>
    </row>
    <row r="12" spans="1:12" ht="22" customHeight="1" x14ac:dyDescent="0.2">
      <c r="E12" s="116" t="s">
        <v>260</v>
      </c>
      <c r="F12" s="529">
        <f>IF('①入力注意（実績報告）(入力順①）'!D18="","",'①入力注意（実績報告）(入力順①）'!D18)</f>
        <v>0</v>
      </c>
      <c r="G12" s="529"/>
      <c r="H12" s="529"/>
      <c r="I12" s="200"/>
    </row>
    <row r="13" spans="1:12" ht="22" customHeight="1" x14ac:dyDescent="0.2">
      <c r="D13" s="116" t="s">
        <v>33</v>
      </c>
      <c r="E13" s="116" t="s">
        <v>228</v>
      </c>
      <c r="F13" s="531">
        <f>IF('①入力注意（実績報告）(入力順①）'!D19="","",'①入力注意（実績報告）(入力順①）'!D19)</f>
        <v>0</v>
      </c>
      <c r="G13" s="531"/>
      <c r="H13" s="531"/>
      <c r="I13" s="200"/>
    </row>
    <row r="14" spans="1:12" ht="22" customHeight="1" x14ac:dyDescent="0.2">
      <c r="E14" s="116" t="s">
        <v>205</v>
      </c>
      <c r="F14" s="531">
        <f>IF('①入力注意（実績報告）(入力順①）'!D20="","",'①入力注意（実績報告）(入力順①）'!D20)</f>
        <v>0</v>
      </c>
      <c r="G14" s="531"/>
      <c r="H14" s="531"/>
      <c r="I14" s="200"/>
    </row>
    <row r="15" spans="1:12" ht="22" customHeight="1" x14ac:dyDescent="0.2">
      <c r="E15" s="116" t="s">
        <v>206</v>
      </c>
      <c r="F15" s="531">
        <f>IF('①入力注意（実績報告）(入力順①）'!D21="","",'①入力注意（実績報告）(入力順①）'!D21)</f>
        <v>0</v>
      </c>
      <c r="G15" s="531"/>
      <c r="H15" s="531"/>
      <c r="I15" s="200"/>
    </row>
    <row r="16" spans="1:12" ht="22" customHeight="1" x14ac:dyDescent="0.2">
      <c r="A16" s="120" t="s">
        <v>32</v>
      </c>
      <c r="C16" s="164"/>
      <c r="D16" s="164"/>
      <c r="E16" s="120"/>
      <c r="F16" s="120"/>
      <c r="G16" s="120"/>
      <c r="H16" s="120"/>
    </row>
    <row r="17" spans="1:9" ht="21.75" customHeight="1" x14ac:dyDescent="0.2">
      <c r="A17" s="120"/>
      <c r="D17" s="120"/>
      <c r="E17" s="120"/>
      <c r="F17" s="120"/>
      <c r="G17" s="120"/>
      <c r="H17" s="120"/>
    </row>
    <row r="18" spans="1:9" ht="21.75" customHeight="1" x14ac:dyDescent="0.2">
      <c r="B18" s="165"/>
      <c r="C18" s="530" t="str">
        <f>IF('①入力注意（実績報告）(入力順①）'!D27="","",TEXT('①入力注意（実績報告）(入力順①）'!D28,"ggge年m月d日付け")&amp;('①入力注意（実績報告）(入力順①）'!D27))</f>
        <v/>
      </c>
      <c r="D18" s="530"/>
      <c r="E18" s="120" t="s">
        <v>344</v>
      </c>
      <c r="F18" s="120"/>
      <c r="G18" s="120"/>
      <c r="I18" s="120"/>
    </row>
    <row r="19" spans="1:9" ht="15" customHeight="1" x14ac:dyDescent="0.2">
      <c r="A19" s="120"/>
      <c r="B19" s="118"/>
      <c r="C19" s="118"/>
      <c r="D19" s="121" t="s">
        <v>34</v>
      </c>
      <c r="E19" s="120" t="s">
        <v>34</v>
      </c>
      <c r="F19" s="120"/>
      <c r="H19" s="120"/>
      <c r="I19" s="120"/>
    </row>
    <row r="20" spans="1:9" ht="21.75" customHeight="1" x14ac:dyDescent="0.2">
      <c r="B20" s="122" t="s">
        <v>257</v>
      </c>
      <c r="C20" s="122"/>
      <c r="D20" s="120"/>
      <c r="F20" s="120"/>
    </row>
    <row r="21" spans="1:9" ht="14.25" customHeight="1" x14ac:dyDescent="0.2">
      <c r="B21" s="122"/>
      <c r="C21" s="122"/>
      <c r="D21" s="120"/>
      <c r="F21" s="120"/>
    </row>
    <row r="22" spans="1:9" ht="21.75" customHeight="1" x14ac:dyDescent="0.2">
      <c r="B22" s="122" t="s">
        <v>187</v>
      </c>
      <c r="C22" s="122"/>
      <c r="D22" s="120"/>
      <c r="F22" s="120"/>
    </row>
    <row r="23" spans="1:9" ht="21.75" customHeight="1" x14ac:dyDescent="0.2">
      <c r="B23" s="122"/>
      <c r="C23" s="122"/>
      <c r="D23" s="120"/>
      <c r="F23" s="120"/>
    </row>
    <row r="24" spans="1:9" ht="21.75" customHeight="1" x14ac:dyDescent="0.2">
      <c r="A24" s="261" t="s">
        <v>35</v>
      </c>
      <c r="B24" s="261"/>
      <c r="C24" s="261"/>
      <c r="D24" s="261"/>
      <c r="E24" s="261"/>
      <c r="F24" s="261"/>
      <c r="G24" s="261"/>
      <c r="H24" s="261"/>
    </row>
    <row r="25" spans="1:9" ht="21.75" customHeight="1" x14ac:dyDescent="0.2">
      <c r="F25" s="124"/>
    </row>
    <row r="26" spans="1:9" ht="15" customHeight="1" x14ac:dyDescent="0.2">
      <c r="B26" s="116" t="s">
        <v>36</v>
      </c>
      <c r="C26" s="116" t="s">
        <v>258</v>
      </c>
      <c r="F26" s="124"/>
    </row>
    <row r="27" spans="1:9" ht="15" customHeight="1" x14ac:dyDescent="0.2">
      <c r="C27" s="120" t="s">
        <v>236</v>
      </c>
      <c r="F27" s="124"/>
    </row>
    <row r="28" spans="1:9" ht="15" customHeight="1" x14ac:dyDescent="0.2">
      <c r="C28" s="120"/>
      <c r="F28" s="124"/>
    </row>
    <row r="29" spans="1:9" ht="15" customHeight="1" x14ac:dyDescent="0.2">
      <c r="B29" s="116" t="s">
        <v>93</v>
      </c>
      <c r="C29" s="116" t="s">
        <v>188</v>
      </c>
      <c r="D29" s="262" t="s">
        <v>345</v>
      </c>
      <c r="E29" s="262"/>
      <c r="F29" s="262"/>
      <c r="G29" s="166"/>
    </row>
    <row r="30" spans="1:9" ht="21.75" customHeight="1" x14ac:dyDescent="0.2">
      <c r="E30" s="125"/>
      <c r="F30" s="125"/>
      <c r="G30" s="166"/>
    </row>
    <row r="31" spans="1:9" ht="15" customHeight="1" x14ac:dyDescent="0.2">
      <c r="E31" s="261"/>
      <c r="F31" s="261"/>
      <c r="G31" s="125"/>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16" t="s">
        <v>190</v>
      </c>
    </row>
    <row r="42" spans="1:1" x14ac:dyDescent="0.2">
      <c r="A42" s="116" t="s">
        <v>191</v>
      </c>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60" spans="3:7" x14ac:dyDescent="0.2">
      <c r="C60" s="167"/>
      <c r="D60" s="167"/>
      <c r="E60" s="167"/>
      <c r="F60" s="167"/>
      <c r="G60" s="167"/>
    </row>
    <row r="61" spans="3:7" x14ac:dyDescent="0.2">
      <c r="C61" s="167"/>
      <c r="D61" s="167"/>
      <c r="E61" s="167"/>
      <c r="F61" s="167"/>
      <c r="G61" s="167"/>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0" spans="1:18" x14ac:dyDescent="0.2">
      <c r="A130" s="168"/>
      <c r="B130" s="168"/>
      <c r="C130" s="168"/>
      <c r="D130" s="168"/>
      <c r="E130" s="168"/>
      <c r="F130" s="168"/>
      <c r="G130" s="168"/>
      <c r="H130" s="168"/>
      <c r="I130" s="168"/>
      <c r="J130" s="168"/>
      <c r="K130" s="168"/>
      <c r="L130" s="168"/>
      <c r="M130" s="168"/>
      <c r="N130" s="168"/>
      <c r="O130" s="168"/>
      <c r="P130" s="168"/>
      <c r="Q130" s="168"/>
      <c r="R130" s="168"/>
    </row>
    <row r="131" spans="1:18" x14ac:dyDescent="0.2">
      <c r="A131" s="168"/>
      <c r="B131" s="168"/>
      <c r="C131" s="168"/>
      <c r="D131" s="168"/>
      <c r="E131" s="168"/>
      <c r="F131" s="168"/>
      <c r="G131" s="168"/>
      <c r="H131" s="168"/>
      <c r="I131" s="168"/>
      <c r="J131" s="168"/>
      <c r="K131" s="168"/>
      <c r="L131" s="168"/>
      <c r="M131" s="168"/>
      <c r="N131" s="168"/>
      <c r="O131" s="168"/>
      <c r="P131" s="168"/>
      <c r="Q131" s="168"/>
      <c r="R131" s="168"/>
    </row>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row r="162" s="168" customFormat="1" x14ac:dyDescent="0.2"/>
    <row r="163" s="168"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4"/>
  <sheetViews>
    <sheetView tabSelected="1" view="pageBreakPreview" topLeftCell="A11" zoomScaleNormal="100" zoomScaleSheetLayoutView="100" workbookViewId="0">
      <selection activeCell="C40" sqref="C40"/>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47" t="s">
        <v>327</v>
      </c>
      <c r="C1" s="248"/>
      <c r="D1" s="248"/>
      <c r="E1" s="248"/>
      <c r="F1" s="2"/>
      <c r="G1" s="2"/>
      <c r="H1" s="2"/>
    </row>
    <row r="2" spans="1:8" x14ac:dyDescent="0.2">
      <c r="A2" s="3"/>
      <c r="D2" s="5"/>
      <c r="E2" s="3"/>
      <c r="F2" s="3"/>
      <c r="G2" s="3"/>
      <c r="H2" s="3"/>
    </row>
    <row r="3" spans="1:8" x14ac:dyDescent="0.2">
      <c r="A3" s="3"/>
      <c r="B3" s="46" t="s">
        <v>148</v>
      </c>
      <c r="C3" s="3"/>
      <c r="D3" s="5"/>
      <c r="E3" s="3"/>
      <c r="F3" s="3"/>
      <c r="G3" s="3"/>
      <c r="H3" s="3"/>
    </row>
    <row r="4" spans="1:8" x14ac:dyDescent="0.2">
      <c r="A4" s="3"/>
      <c r="B4" s="3" t="s">
        <v>4</v>
      </c>
      <c r="C4" s="3"/>
      <c r="D4" s="5"/>
      <c r="E4" s="3"/>
      <c r="F4" s="3"/>
      <c r="G4" s="3"/>
      <c r="H4" s="3"/>
    </row>
    <row r="5" spans="1:8" x14ac:dyDescent="0.2">
      <c r="A5" s="3"/>
      <c r="B5" s="46" t="s">
        <v>96</v>
      </c>
      <c r="C5" s="3"/>
      <c r="D5" s="3"/>
      <c r="E5" s="3"/>
      <c r="F5" s="3"/>
      <c r="G5" s="3"/>
      <c r="H5" s="3"/>
    </row>
    <row r="6" spans="1:8" x14ac:dyDescent="0.2">
      <c r="A6" s="3"/>
      <c r="B6" s="6"/>
      <c r="C6" s="3"/>
      <c r="D6" s="3"/>
      <c r="E6" s="3"/>
      <c r="F6" s="3"/>
      <c r="G6" s="65"/>
      <c r="H6" s="3"/>
    </row>
    <row r="7" spans="1:8" ht="16.5" x14ac:dyDescent="0.25">
      <c r="A7" s="3">
        <v>1</v>
      </c>
      <c r="B7" s="158" t="s">
        <v>244</v>
      </c>
      <c r="C7" s="159"/>
      <c r="D7" s="159"/>
      <c r="E7" s="159"/>
      <c r="F7" s="3"/>
      <c r="G7" s="3"/>
      <c r="H7" s="3"/>
    </row>
    <row r="8" spans="1:8" ht="18" customHeight="1" x14ac:dyDescent="0.2">
      <c r="A8" s="3"/>
      <c r="B8" s="221" t="s">
        <v>263</v>
      </c>
      <c r="C8" s="159"/>
      <c r="D8" s="159"/>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90</v>
      </c>
      <c r="F11" s="3"/>
      <c r="G11" s="65"/>
      <c r="H11" s="65"/>
    </row>
    <row r="12" spans="1:8" x14ac:dyDescent="0.2">
      <c r="F12" s="3"/>
      <c r="G12" s="3"/>
      <c r="H12" s="3"/>
    </row>
    <row r="13" spans="1:8" x14ac:dyDescent="0.2">
      <c r="B13" s="8" t="s">
        <v>79</v>
      </c>
      <c r="E13" s="4" t="s">
        <v>6</v>
      </c>
      <c r="F13" s="3"/>
      <c r="G13" s="3"/>
      <c r="H13" s="3"/>
    </row>
    <row r="14" spans="1:8" ht="18" customHeight="1" x14ac:dyDescent="0.2">
      <c r="B14" s="252" t="s">
        <v>81</v>
      </c>
      <c r="C14" s="42" t="s">
        <v>28</v>
      </c>
      <c r="D14" s="74"/>
      <c r="E14" s="42" t="s">
        <v>82</v>
      </c>
      <c r="F14" s="3"/>
      <c r="G14" s="3"/>
      <c r="H14" s="3"/>
    </row>
    <row r="15" spans="1:8" ht="18" customHeight="1" x14ac:dyDescent="0.2">
      <c r="B15" s="253"/>
      <c r="C15" s="42" t="s">
        <v>262</v>
      </c>
      <c r="D15" s="50"/>
      <c r="E15" s="242">
        <v>45813</v>
      </c>
      <c r="F15" s="3"/>
      <c r="G15" s="3"/>
      <c r="H15" s="3"/>
    </row>
    <row r="16" spans="1:8" ht="18" customHeight="1" x14ac:dyDescent="0.2">
      <c r="A16" s="9"/>
      <c r="B16" s="254" t="s">
        <v>0</v>
      </c>
      <c r="C16" s="257" t="s">
        <v>17</v>
      </c>
      <c r="D16" s="86"/>
      <c r="E16" s="42" t="s">
        <v>269</v>
      </c>
      <c r="G16" s="44"/>
    </row>
    <row r="17" spans="1:8" ht="18" customHeight="1" x14ac:dyDescent="0.2">
      <c r="A17" s="9"/>
      <c r="B17" s="255"/>
      <c r="C17" s="258"/>
      <c r="D17" s="86"/>
      <c r="E17" s="42" t="s">
        <v>267</v>
      </c>
      <c r="G17" s="44"/>
    </row>
    <row r="18" spans="1:8" ht="18" customHeight="1" x14ac:dyDescent="0.2">
      <c r="A18" s="9"/>
      <c r="B18" s="255"/>
      <c r="C18" s="11" t="s">
        <v>0</v>
      </c>
      <c r="D18" s="85"/>
      <c r="E18" s="42" t="s">
        <v>75</v>
      </c>
    </row>
    <row r="19" spans="1:8" ht="18" customHeight="1" x14ac:dyDescent="0.2">
      <c r="A19" s="9"/>
      <c r="B19" s="255"/>
      <c r="C19" s="11" t="s">
        <v>71</v>
      </c>
      <c r="D19" s="76"/>
      <c r="E19" s="42" t="s">
        <v>76</v>
      </c>
    </row>
    <row r="20" spans="1:8" ht="18" customHeight="1" x14ac:dyDescent="0.2">
      <c r="A20" s="9"/>
      <c r="B20" s="255"/>
      <c r="C20" s="42" t="s">
        <v>199</v>
      </c>
      <c r="D20" s="76"/>
      <c r="E20" s="42" t="s">
        <v>201</v>
      </c>
    </row>
    <row r="21" spans="1:8" ht="18" customHeight="1" x14ac:dyDescent="0.2">
      <c r="A21" s="9"/>
      <c r="B21" s="256"/>
      <c r="C21" s="42" t="s">
        <v>197</v>
      </c>
      <c r="D21" s="76"/>
      <c r="E21" s="42" t="s">
        <v>196</v>
      </c>
    </row>
    <row r="22" spans="1:8" ht="18" customHeight="1" x14ac:dyDescent="0.2">
      <c r="A22" s="9"/>
      <c r="B22" s="249" t="s">
        <v>72</v>
      </c>
      <c r="C22" s="11" t="s">
        <v>7</v>
      </c>
      <c r="D22" s="77"/>
      <c r="E22" s="42" t="s">
        <v>77</v>
      </c>
      <c r="F22" s="3"/>
      <c r="G22" s="3"/>
      <c r="H22" s="3"/>
    </row>
    <row r="23" spans="1:8" ht="18" customHeight="1" x14ac:dyDescent="0.2">
      <c r="A23" s="9"/>
      <c r="B23" s="249"/>
      <c r="C23" s="11" t="s">
        <v>9</v>
      </c>
      <c r="D23" s="77"/>
      <c r="E23" s="42" t="s">
        <v>10</v>
      </c>
    </row>
    <row r="24" spans="1:8" ht="18" customHeight="1" x14ac:dyDescent="0.2">
      <c r="A24" s="9"/>
      <c r="B24" s="249"/>
      <c r="C24" s="42" t="s">
        <v>215</v>
      </c>
      <c r="D24" s="74"/>
      <c r="E24" s="57" t="s">
        <v>131</v>
      </c>
    </row>
    <row r="25" spans="1:8" ht="18" customHeight="1" x14ac:dyDescent="0.2">
      <c r="A25" s="9"/>
      <c r="B25" s="249"/>
      <c r="C25" s="11" t="s">
        <v>13</v>
      </c>
      <c r="D25" s="75"/>
      <c r="E25" s="42" t="s">
        <v>135</v>
      </c>
    </row>
    <row r="26" spans="1:8" ht="18" customHeight="1" x14ac:dyDescent="0.2">
      <c r="A26" s="9"/>
      <c r="B26" s="249"/>
      <c r="C26" s="42" t="s">
        <v>216</v>
      </c>
      <c r="D26" s="72"/>
      <c r="E26" s="42" t="s">
        <v>16</v>
      </c>
    </row>
    <row r="27" spans="1:8" ht="17.25" customHeight="1" x14ac:dyDescent="0.2">
      <c r="A27" s="9"/>
      <c r="B27" s="249" t="s">
        <v>20</v>
      </c>
      <c r="C27" s="250" t="s">
        <v>21</v>
      </c>
      <c r="D27" s="73"/>
      <c r="E27" s="58" t="s">
        <v>126</v>
      </c>
    </row>
    <row r="28" spans="1:8" ht="17.25" customHeight="1" x14ac:dyDescent="0.2">
      <c r="A28" s="9"/>
      <c r="B28" s="249"/>
      <c r="C28" s="251"/>
      <c r="D28" s="83"/>
      <c r="E28" s="59" t="s">
        <v>127</v>
      </c>
    </row>
    <row r="29" spans="1:8" ht="18" customHeight="1" x14ac:dyDescent="0.2">
      <c r="A29" s="9"/>
      <c r="B29" s="249"/>
      <c r="C29" s="14" t="s">
        <v>22</v>
      </c>
      <c r="D29" s="78"/>
      <c r="E29" s="42" t="s">
        <v>23</v>
      </c>
    </row>
    <row r="30" spans="1:8" ht="18" customHeight="1" x14ac:dyDescent="0.2">
      <c r="A30" s="9"/>
      <c r="B30" s="249"/>
      <c r="C30" s="14" t="s">
        <v>24</v>
      </c>
      <c r="D30" s="79"/>
      <c r="E30" s="60" t="s">
        <v>25</v>
      </c>
    </row>
    <row r="31" spans="1:8" ht="27" customHeight="1" x14ac:dyDescent="0.2">
      <c r="A31" s="9"/>
      <c r="B31" s="249"/>
      <c r="C31" s="15" t="s">
        <v>73</v>
      </c>
      <c r="D31" s="80"/>
      <c r="E31" s="62" t="s">
        <v>128</v>
      </c>
    </row>
    <row r="32" spans="1:8" ht="27" customHeight="1" x14ac:dyDescent="0.2">
      <c r="A32" s="9"/>
      <c r="B32" s="249"/>
      <c r="C32" s="16" t="s">
        <v>26</v>
      </c>
      <c r="D32" s="81"/>
      <c r="E32" s="61" t="s">
        <v>78</v>
      </c>
    </row>
    <row r="33" spans="1:8" x14ac:dyDescent="0.2">
      <c r="C33" s="17" t="s">
        <v>8</v>
      </c>
    </row>
    <row r="35" spans="1:8" x14ac:dyDescent="0.2">
      <c r="A35" s="4">
        <v>3</v>
      </c>
      <c r="B35" s="44" t="s">
        <v>231</v>
      </c>
      <c r="F35" s="18"/>
      <c r="G35" s="19"/>
      <c r="H35" s="20"/>
    </row>
    <row r="36" spans="1:8" x14ac:dyDescent="0.2">
      <c r="F36" s="18"/>
      <c r="G36" s="19"/>
      <c r="H36" s="20"/>
    </row>
    <row r="37" spans="1:8" ht="21" x14ac:dyDescent="0.2">
      <c r="C37" s="66"/>
      <c r="F37" s="18"/>
      <c r="G37" s="22"/>
      <c r="H37" s="8"/>
    </row>
    <row r="38" spans="1:8" ht="21" x14ac:dyDescent="0.2">
      <c r="C38" s="66"/>
      <c r="F38" s="18"/>
      <c r="G38" s="22"/>
      <c r="H38" s="8"/>
    </row>
    <row r="39" spans="1:8" ht="21" x14ac:dyDescent="0.2">
      <c r="A39" s="4">
        <v>4</v>
      </c>
      <c r="B39" s="4" t="s">
        <v>29</v>
      </c>
      <c r="C39" s="243" t="s">
        <v>346</v>
      </c>
      <c r="F39" s="18"/>
      <c r="G39" s="22"/>
      <c r="H39" s="8"/>
    </row>
    <row r="40" spans="1:8" x14ac:dyDescent="0.2">
      <c r="B40" s="28" t="s">
        <v>328</v>
      </c>
      <c r="C40" s="23"/>
      <c r="D40" s="47"/>
      <c r="E40" s="34"/>
      <c r="F40" s="18"/>
      <c r="G40" s="21"/>
      <c r="H40" s="17"/>
    </row>
    <row r="41" spans="1:8" x14ac:dyDescent="0.2">
      <c r="B41" s="28" t="s">
        <v>313</v>
      </c>
      <c r="C41" s="23"/>
      <c r="D41" s="47"/>
      <c r="E41" s="34"/>
      <c r="F41" s="18"/>
      <c r="G41" s="21"/>
      <c r="H41" s="17"/>
    </row>
    <row r="42" spans="1:8" x14ac:dyDescent="0.2">
      <c r="B42" s="28" t="s">
        <v>314</v>
      </c>
      <c r="C42" s="23"/>
      <c r="D42" s="47"/>
      <c r="E42" s="34"/>
      <c r="F42" s="18"/>
      <c r="G42" s="21"/>
      <c r="H42" s="17"/>
    </row>
    <row r="43" spans="1:8" x14ac:dyDescent="0.2">
      <c r="B43" s="28" t="s">
        <v>261</v>
      </c>
      <c r="C43" s="23"/>
      <c r="D43" s="47"/>
      <c r="E43" s="34"/>
      <c r="F43" s="18"/>
      <c r="G43" s="21"/>
      <c r="H43" s="17"/>
    </row>
    <row r="44" spans="1:8" x14ac:dyDescent="0.2">
      <c r="E44" s="26"/>
      <c r="F44" s="18"/>
      <c r="G44" s="21"/>
      <c r="H44" s="17"/>
    </row>
    <row r="45" spans="1:8" x14ac:dyDescent="0.2">
      <c r="A45" s="44" t="s">
        <v>232</v>
      </c>
      <c r="B45" s="44" t="s">
        <v>217</v>
      </c>
      <c r="E45" s="17"/>
      <c r="F45" s="18"/>
      <c r="G45" s="21"/>
      <c r="H45" s="17"/>
    </row>
    <row r="46" spans="1:8" x14ac:dyDescent="0.2">
      <c r="B46" s="48" t="s">
        <v>97</v>
      </c>
      <c r="E46" s="17"/>
      <c r="F46" s="18"/>
      <c r="G46" s="21"/>
      <c r="H46" s="17"/>
    </row>
    <row r="47" spans="1:8" x14ac:dyDescent="0.2">
      <c r="B47" s="44" t="s">
        <v>98</v>
      </c>
      <c r="E47" s="17"/>
      <c r="F47" s="18"/>
      <c r="G47" s="21"/>
      <c r="H47" s="17"/>
    </row>
    <row r="48" spans="1:8" x14ac:dyDescent="0.2">
      <c r="B48" s="27"/>
      <c r="C48" s="29"/>
      <c r="F48" s="18"/>
      <c r="G48" s="21"/>
      <c r="H48" s="17"/>
    </row>
    <row r="49" spans="1:8" x14ac:dyDescent="0.2">
      <c r="A49" s="44" t="s">
        <v>151</v>
      </c>
      <c r="B49" s="44" t="s">
        <v>218</v>
      </c>
      <c r="E49" s="17"/>
      <c r="F49" s="18"/>
      <c r="G49" s="21"/>
      <c r="H49" s="17"/>
    </row>
    <row r="50" spans="1:8" x14ac:dyDescent="0.2">
      <c r="A50" s="44"/>
      <c r="B50" s="44" t="s">
        <v>219</v>
      </c>
      <c r="E50" s="17"/>
      <c r="F50" s="18"/>
      <c r="G50" s="21"/>
      <c r="H50" s="17"/>
    </row>
    <row r="51" spans="1:8" x14ac:dyDescent="0.2">
      <c r="A51" s="44"/>
      <c r="B51" s="44"/>
      <c r="E51" s="17"/>
      <c r="F51" s="18"/>
      <c r="G51" s="21"/>
      <c r="H51" s="17"/>
    </row>
    <row r="52" spans="1:8" ht="13.5" thickBot="1" x14ac:dyDescent="0.25">
      <c r="A52" s="44"/>
      <c r="B52" s="44"/>
      <c r="E52" s="17"/>
      <c r="F52" s="18"/>
      <c r="G52" s="21"/>
      <c r="H52" s="17"/>
    </row>
    <row r="53" spans="1:8" ht="15" thickTop="1" thickBot="1" x14ac:dyDescent="0.25">
      <c r="C53" s="49" t="s">
        <v>31</v>
      </c>
      <c r="D53" s="30"/>
      <c r="E53" s="44"/>
      <c r="F53" s="18"/>
      <c r="G53" s="21"/>
      <c r="H53" s="17"/>
    </row>
    <row r="54" spans="1:8" ht="15" customHeight="1" thickTop="1" x14ac:dyDescent="0.2">
      <c r="C54" s="31" t="s">
        <v>300</v>
      </c>
      <c r="D54" s="32"/>
      <c r="E54" s="44"/>
      <c r="F54" s="18"/>
      <c r="G54" s="21"/>
      <c r="H54" s="17"/>
    </row>
    <row r="55" spans="1:8" ht="15" customHeight="1" x14ac:dyDescent="0.2">
      <c r="C55" s="31" t="s">
        <v>329</v>
      </c>
      <c r="D55" s="32"/>
      <c r="F55" s="18"/>
      <c r="G55" s="21"/>
      <c r="H55" s="17"/>
    </row>
    <row r="56" spans="1:8" ht="15" customHeight="1" x14ac:dyDescent="0.2">
      <c r="C56" s="31" t="s">
        <v>3</v>
      </c>
      <c r="D56" s="32"/>
      <c r="F56" s="18"/>
      <c r="G56" s="33"/>
    </row>
    <row r="57" spans="1:8" ht="15" customHeight="1" x14ac:dyDescent="0.2">
      <c r="C57" s="31" t="s">
        <v>330</v>
      </c>
      <c r="D57" s="32"/>
    </row>
    <row r="58" spans="1:8" ht="15.75" customHeight="1" x14ac:dyDescent="0.2">
      <c r="C58" s="103" t="s">
        <v>331</v>
      </c>
      <c r="D58" s="32"/>
    </row>
    <row r="59" spans="1:8" ht="15" customHeight="1" x14ac:dyDescent="0.2">
      <c r="F59" s="8"/>
      <c r="G59" s="8"/>
      <c r="H59" s="8"/>
    </row>
    <row r="60" spans="1:8" x14ac:dyDescent="0.2">
      <c r="A60" s="27"/>
      <c r="B60" s="27"/>
      <c r="F60" s="8"/>
      <c r="G60" s="8"/>
      <c r="H60" s="8"/>
    </row>
    <row r="61" spans="1:8" x14ac:dyDescent="0.2">
      <c r="A61" s="27"/>
      <c r="B61" s="34"/>
      <c r="F61" s="8"/>
      <c r="G61" s="8"/>
      <c r="H61" s="8"/>
    </row>
    <row r="62" spans="1:8" x14ac:dyDescent="0.2">
      <c r="A62" s="27"/>
      <c r="B62" s="27"/>
      <c r="F62" s="8"/>
      <c r="G62" s="8"/>
      <c r="H62" s="8"/>
    </row>
    <row r="63" spans="1:8" ht="14.25" customHeight="1" x14ac:dyDescent="0.2">
      <c r="A63" s="27"/>
      <c r="B63" s="34"/>
      <c r="F63" s="8"/>
      <c r="G63" s="8"/>
      <c r="H63" s="8"/>
    </row>
    <row r="64" spans="1:8" x14ac:dyDescent="0.2">
      <c r="A64" s="27"/>
      <c r="B64" s="27"/>
      <c r="C64" s="44"/>
    </row>
    <row r="65" spans="1:8" ht="19" x14ac:dyDescent="0.3">
      <c r="A65" s="35"/>
      <c r="B65" s="34"/>
    </row>
    <row r="66" spans="1:8" ht="19" x14ac:dyDescent="0.3">
      <c r="A66" s="35"/>
    </row>
    <row r="67" spans="1:8" ht="19" x14ac:dyDescent="0.3">
      <c r="A67" s="36"/>
      <c r="B67" s="37"/>
    </row>
    <row r="68" spans="1:8" ht="19" x14ac:dyDescent="0.3">
      <c r="A68" s="38"/>
      <c r="B68" s="3"/>
      <c r="C68" s="3"/>
      <c r="D68" s="3"/>
      <c r="E68" s="3"/>
      <c r="F68" s="3"/>
      <c r="G68" s="3"/>
      <c r="H68" s="3"/>
    </row>
    <row r="69" spans="1:8" ht="19" x14ac:dyDescent="0.3">
      <c r="A69" s="38"/>
      <c r="B69" s="3"/>
      <c r="C69" s="3"/>
      <c r="D69" s="3"/>
      <c r="E69" s="3"/>
      <c r="F69" s="3"/>
      <c r="G69" s="3"/>
      <c r="H69" s="3"/>
    </row>
    <row r="70" spans="1:8" x14ac:dyDescent="0.2">
      <c r="A70" s="3"/>
      <c r="B70" s="3"/>
      <c r="C70" s="3"/>
      <c r="D70" s="3"/>
      <c r="E70" s="3"/>
      <c r="F70" s="3"/>
      <c r="G70" s="3"/>
      <c r="H70" s="3"/>
    </row>
    <row r="71" spans="1:8" x14ac:dyDescent="0.2">
      <c r="A71" s="39"/>
      <c r="B71" s="40"/>
      <c r="C71" s="3"/>
      <c r="D71" s="3"/>
      <c r="E71" s="3"/>
      <c r="F71" s="3"/>
      <c r="G71" s="3"/>
      <c r="H71" s="3"/>
    </row>
    <row r="72" spans="1:8" x14ac:dyDescent="0.2">
      <c r="A72" s="40"/>
      <c r="B72" s="40"/>
      <c r="C72" s="40"/>
      <c r="D72" s="40"/>
      <c r="E72" s="40"/>
      <c r="F72" s="40"/>
      <c r="G72" s="40"/>
      <c r="H72" s="40"/>
    </row>
    <row r="73" spans="1:8" x14ac:dyDescent="0.2">
      <c r="A73" s="40"/>
      <c r="B73" s="3"/>
      <c r="C73" s="40"/>
      <c r="D73" s="40"/>
      <c r="E73" s="40"/>
      <c r="F73" s="40"/>
      <c r="G73" s="40"/>
      <c r="H73" s="40"/>
    </row>
    <row r="74" spans="1:8" x14ac:dyDescent="0.2">
      <c r="A74" s="3"/>
      <c r="B74" s="3"/>
      <c r="C74" s="3"/>
      <c r="D74" s="3"/>
      <c r="E74" s="3"/>
      <c r="F74" s="3"/>
      <c r="G74" s="3"/>
      <c r="H74"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6" xr:uid="{00000000-0002-0000-0100-000003000000}"/>
  </dataValidations>
  <hyperlinks>
    <hyperlink ref="C58" r:id="rId1" xr:uid="{44094756-2F59-4F76-86FD-1BBF9A7C6AD2}"/>
  </hyperlinks>
  <printOptions horizontalCentered="1"/>
  <pageMargins left="0.39370078740157483" right="0" top="0.39370078740157483" bottom="0.39370078740157483" header="0.19685039370078741" footer="0.19685039370078741"/>
  <pageSetup paperSize="9" scale="77"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2" zoomScaleNormal="100" zoomScaleSheetLayoutView="100" workbookViewId="0">
      <selection activeCell="F16" sqref="F16"/>
    </sheetView>
  </sheetViews>
  <sheetFormatPr defaultColWidth="9" defaultRowHeight="13" x14ac:dyDescent="0.2"/>
  <cols>
    <col min="1" max="1" width="1.6328125" style="116" customWidth="1"/>
    <col min="2" max="2" width="1.36328125" style="116" customWidth="1"/>
    <col min="3" max="3" width="5.453125" style="116" customWidth="1"/>
    <col min="4" max="4" width="12.453125" style="116" bestFit="1" customWidth="1"/>
    <col min="5" max="6" width="12.08984375" style="116" customWidth="1"/>
    <col min="7" max="8" width="9.6328125" style="116" customWidth="1"/>
    <col min="9" max="10" width="10.453125" style="116" customWidth="1"/>
    <col min="11" max="16384" width="9" style="116"/>
  </cols>
  <sheetData>
    <row r="1" spans="1:10" ht="22" customHeight="1" x14ac:dyDescent="0.2">
      <c r="A1" s="116" t="s">
        <v>39</v>
      </c>
    </row>
    <row r="2" spans="1:10" ht="22" customHeight="1" x14ac:dyDescent="0.2"/>
    <row r="3" spans="1:10" ht="21.75" customHeight="1" x14ac:dyDescent="0.25">
      <c r="A3" s="260" t="s">
        <v>84</v>
      </c>
      <c r="B3" s="260"/>
      <c r="C3" s="260"/>
      <c r="D3" s="260"/>
      <c r="E3" s="260"/>
      <c r="F3" s="260"/>
      <c r="G3" s="260"/>
      <c r="H3" s="260"/>
      <c r="I3" s="260"/>
      <c r="J3" s="260"/>
    </row>
    <row r="4" spans="1:10" ht="22" customHeight="1" x14ac:dyDescent="0.25">
      <c r="A4" s="117"/>
      <c r="B4" s="117"/>
      <c r="C4" s="117"/>
      <c r="D4" s="117"/>
      <c r="E4" s="117"/>
      <c r="I4" s="117"/>
      <c r="J4" s="117"/>
    </row>
    <row r="5" spans="1:10" ht="22" customHeight="1" x14ac:dyDescent="0.25">
      <c r="A5" s="116" t="s">
        <v>32</v>
      </c>
      <c r="F5" s="117"/>
      <c r="G5" s="117"/>
      <c r="H5" s="117"/>
      <c r="I5" s="261" t="str">
        <f>IF('①入力注意（交付申請）(入力順①）'!D14="","",'①入力注意（交付申請）(入力順①）'!D14)</f>
        <v/>
      </c>
      <c r="J5" s="261"/>
    </row>
    <row r="6" spans="1:10" ht="22" customHeight="1" x14ac:dyDescent="0.2">
      <c r="G6" s="118" t="s">
        <v>40</v>
      </c>
      <c r="I6" s="265" t="str">
        <f>IF('①入力注意（交付申請）(入力順①）'!D15="","",'①入力注意（交付申請）(入力順①）'!D15)</f>
        <v/>
      </c>
      <c r="J6" s="265"/>
    </row>
    <row r="7" spans="1:10" ht="22" customHeight="1" x14ac:dyDescent="0.2">
      <c r="F7" s="116" t="s">
        <v>32</v>
      </c>
      <c r="G7" s="119" t="s">
        <v>40</v>
      </c>
    </row>
    <row r="8" spans="1:10" ht="22" customHeight="1" x14ac:dyDescent="0.2">
      <c r="B8" s="116" t="s">
        <v>83</v>
      </c>
    </row>
    <row r="9" spans="1:10" ht="22" customHeight="1" x14ac:dyDescent="0.2"/>
    <row r="10" spans="1:10" ht="22" customHeight="1" x14ac:dyDescent="0.2">
      <c r="F10" s="116" t="s">
        <v>226</v>
      </c>
      <c r="G10" s="266" t="str">
        <f>IF('①入力注意（交付申請）(入力順①）'!D17="","",'①入力注意（交付申請）(入力順①）'!D17)</f>
        <v/>
      </c>
      <c r="H10" s="266"/>
      <c r="I10" s="266"/>
      <c r="J10" s="266"/>
    </row>
    <row r="11" spans="1:10" ht="22" customHeight="1" x14ac:dyDescent="0.2">
      <c r="F11" s="116" t="s">
        <v>227</v>
      </c>
      <c r="G11" s="266" t="str">
        <f>IF('①入力注意（交付申請）(入力順①）'!D18="","",'①入力注意（交付申請）(入力順①）'!D18)</f>
        <v/>
      </c>
      <c r="H11" s="266"/>
      <c r="I11" s="266"/>
      <c r="J11" s="266"/>
    </row>
    <row r="12" spans="1:10" ht="22" customHeight="1" x14ac:dyDescent="0.2">
      <c r="D12" s="116" t="s">
        <v>33</v>
      </c>
      <c r="F12" s="116" t="s">
        <v>228</v>
      </c>
      <c r="G12" s="266" t="str">
        <f>IF('①入力注意（交付申請）(入力順①）'!D19="","",'①入力注意（交付申請）(入力順①）'!D19)</f>
        <v/>
      </c>
      <c r="H12" s="266"/>
      <c r="I12" s="266"/>
      <c r="J12" s="266"/>
    </row>
    <row r="13" spans="1:10" ht="22" customHeight="1" x14ac:dyDescent="0.2">
      <c r="F13" s="116" t="s">
        <v>202</v>
      </c>
      <c r="G13" s="266" t="str">
        <f>IF('①入力注意（交付申請）(入力順①）'!D20="","",'①入力注意（交付申請）(入力順①）'!D20)</f>
        <v/>
      </c>
      <c r="H13" s="266"/>
      <c r="I13" s="266"/>
      <c r="J13" s="266"/>
    </row>
    <row r="14" spans="1:10" ht="22" customHeight="1" x14ac:dyDescent="0.2">
      <c r="F14" s="116" t="s">
        <v>203</v>
      </c>
      <c r="G14" s="266" t="str">
        <f>IF('①入力注意（交付申請）(入力順①）'!D21="","",'①入力注意（交付申請）(入力順①）'!D21)</f>
        <v/>
      </c>
      <c r="H14" s="266"/>
      <c r="I14" s="266"/>
      <c r="J14" s="266"/>
    </row>
    <row r="15" spans="1:10" ht="22" customHeight="1" x14ac:dyDescent="0.2">
      <c r="A15" s="120" t="s">
        <v>32</v>
      </c>
      <c r="E15" s="120"/>
      <c r="F15" s="120"/>
      <c r="J15" s="116" t="s">
        <v>74</v>
      </c>
    </row>
    <row r="16" spans="1:10" ht="22" customHeight="1" x14ac:dyDescent="0.2">
      <c r="A16" s="120"/>
      <c r="E16" s="120"/>
      <c r="F16" s="120"/>
    </row>
    <row r="17" spans="1:10" ht="30" customHeight="1" x14ac:dyDescent="0.2">
      <c r="C17" s="262" t="s">
        <v>332</v>
      </c>
      <c r="D17" s="264"/>
      <c r="E17" s="264"/>
      <c r="F17" s="264"/>
      <c r="G17" s="264"/>
      <c r="H17" s="264"/>
      <c r="I17" s="264"/>
      <c r="J17" s="264"/>
    </row>
    <row r="18" spans="1:10" ht="15.75" customHeight="1" x14ac:dyDescent="0.2">
      <c r="A18" s="120"/>
      <c r="B18" s="118" t="s">
        <v>34</v>
      </c>
      <c r="C18" s="118"/>
      <c r="D18" s="121" t="s">
        <v>34</v>
      </c>
      <c r="E18" s="120" t="s">
        <v>34</v>
      </c>
      <c r="F18" s="120"/>
      <c r="H18" s="120"/>
      <c r="I18" s="120"/>
    </row>
    <row r="19" spans="1:10" ht="20.25" customHeight="1" x14ac:dyDescent="0.25">
      <c r="B19" s="122" t="s">
        <v>132</v>
      </c>
      <c r="C19" s="122"/>
      <c r="D19" s="203">
        <f>'③別記(自動転記）'!B6</f>
        <v>0</v>
      </c>
      <c r="E19" s="122" t="s">
        <v>134</v>
      </c>
      <c r="G19" s="123"/>
      <c r="H19" s="123"/>
      <c r="I19" s="123"/>
      <c r="J19" s="123"/>
    </row>
    <row r="20" spans="1:10" ht="20.25" customHeight="1" x14ac:dyDescent="0.2">
      <c r="B20" s="122"/>
      <c r="C20" s="122"/>
      <c r="D20" s="120"/>
      <c r="E20" s="122"/>
      <c r="F20" s="122"/>
      <c r="G20" s="122"/>
      <c r="H20" s="122"/>
      <c r="I20" s="122"/>
    </row>
    <row r="21" spans="1:10" ht="20.25" customHeight="1" x14ac:dyDescent="0.2">
      <c r="B21" s="267" t="s">
        <v>133</v>
      </c>
      <c r="C21" s="264"/>
      <c r="D21" s="264"/>
      <c r="E21" s="264"/>
      <c r="F21" s="264"/>
      <c r="G21" s="264"/>
      <c r="H21" s="264"/>
      <c r="I21" s="264"/>
      <c r="J21" s="264"/>
    </row>
    <row r="22" spans="1:10" ht="20.25" customHeight="1" x14ac:dyDescent="0.2">
      <c r="B22" s="122"/>
      <c r="C22" s="122"/>
      <c r="D22" s="120"/>
      <c r="E22" s="122"/>
      <c r="F22" s="122"/>
      <c r="G22" s="122"/>
      <c r="H22" s="122"/>
      <c r="I22" s="122"/>
    </row>
    <row r="23" spans="1:10" ht="14.25" customHeight="1" x14ac:dyDescent="0.2">
      <c r="A23" s="261" t="s">
        <v>35</v>
      </c>
      <c r="B23" s="261"/>
      <c r="C23" s="261"/>
      <c r="D23" s="261"/>
      <c r="E23" s="261"/>
      <c r="F23" s="261"/>
      <c r="G23" s="261"/>
      <c r="H23" s="261"/>
      <c r="I23" s="261"/>
      <c r="J23" s="261"/>
    </row>
    <row r="24" spans="1:10" ht="22" customHeight="1" x14ac:dyDescent="0.2">
      <c r="F24" s="124"/>
    </row>
    <row r="25" spans="1:10" ht="15" customHeight="1" x14ac:dyDescent="0.2">
      <c r="B25" s="116" t="s">
        <v>36</v>
      </c>
      <c r="F25" s="124"/>
    </row>
    <row r="26" spans="1:10" ht="21" customHeight="1" x14ac:dyDescent="0.2"/>
    <row r="27" spans="1:10" ht="15" customHeight="1" x14ac:dyDescent="0.2">
      <c r="B27" s="116" t="s">
        <v>37</v>
      </c>
      <c r="F27" s="263"/>
      <c r="G27" s="263"/>
    </row>
    <row r="28" spans="1:10" ht="15" customHeight="1" x14ac:dyDescent="0.2">
      <c r="F28" s="125"/>
      <c r="G28" s="125"/>
    </row>
    <row r="29" spans="1:10" ht="15" customHeight="1" x14ac:dyDescent="0.2">
      <c r="B29" s="116" t="s">
        <v>38</v>
      </c>
      <c r="F29" s="262" t="s">
        <v>333</v>
      </c>
      <c r="G29" s="262"/>
    </row>
    <row r="30" spans="1:10" ht="21" customHeight="1" x14ac:dyDescent="0.2"/>
    <row r="31" spans="1:10" ht="15" customHeight="1" x14ac:dyDescent="0.2">
      <c r="B31" s="116" t="s">
        <v>41</v>
      </c>
    </row>
    <row r="32" spans="1:10" ht="15" customHeight="1" x14ac:dyDescent="0.2"/>
    <row r="33" spans="3:9" ht="15" customHeight="1" x14ac:dyDescent="0.2">
      <c r="C33" s="116" t="s">
        <v>94</v>
      </c>
    </row>
    <row r="34" spans="3:9" ht="11.25" customHeight="1" x14ac:dyDescent="0.2"/>
    <row r="35" spans="3:9" ht="16.5" customHeight="1" x14ac:dyDescent="0.2">
      <c r="C35" s="116" t="s">
        <v>223</v>
      </c>
    </row>
    <row r="36" spans="3:9" ht="11.25" customHeight="1" x14ac:dyDescent="0.2"/>
    <row r="37" spans="3:9" ht="18" customHeight="1" x14ac:dyDescent="0.2">
      <c r="C37" s="259" t="s">
        <v>298</v>
      </c>
      <c r="D37" s="259"/>
      <c r="E37" s="259"/>
      <c r="F37" s="259"/>
      <c r="G37" s="259"/>
      <c r="H37" s="259"/>
      <c r="I37" s="259"/>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C35:C65538 J37:IV37 D38:IV65538">
    <cfRule type="cellIs" dxfId="11" priority="5" stopIfTrue="1" operator="equal">
      <formula>0</formula>
    </cfRule>
  </conditionalFormatting>
  <conditionalFormatting sqref="G10:G14">
    <cfRule type="cellIs" dxfId="10" priority="3" stopIfTrue="1" operator="equal">
      <formula>0</formula>
    </cfRule>
  </conditionalFormatting>
  <conditionalFormatting sqref="I5:I6">
    <cfRule type="cellIs" dxfId="9" priority="4"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1"/>
  <sheetViews>
    <sheetView view="pageBreakPreview" zoomScaleNormal="100" zoomScaleSheetLayoutView="100" workbookViewId="0">
      <selection activeCell="B8" sqref="B8"/>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92" t="str">
        <f>IF('①入力注意（交付申請）(入力順①）'!D18="","",'①入力注意（交付申請）(入力順①）'!D18)</f>
        <v/>
      </c>
      <c r="D1" s="292"/>
      <c r="E1" s="293"/>
      <c r="F1" s="293"/>
    </row>
    <row r="2" spans="1:6" ht="24" customHeight="1" x14ac:dyDescent="0.2">
      <c r="A2" s="294" t="s">
        <v>86</v>
      </c>
      <c r="B2" s="294"/>
      <c r="C2" s="294"/>
      <c r="D2" s="294"/>
      <c r="E2" s="295"/>
      <c r="F2" s="295"/>
    </row>
    <row r="3" spans="1:6" ht="24" customHeight="1" x14ac:dyDescent="0.2">
      <c r="A3" s="135"/>
      <c r="B3" s="135"/>
      <c r="C3" s="135"/>
      <c r="D3" s="135"/>
      <c r="F3" s="136"/>
    </row>
    <row r="4" spans="1:6" ht="24" customHeight="1" x14ac:dyDescent="0.2">
      <c r="A4" s="126" t="s">
        <v>42</v>
      </c>
      <c r="C4" s="270" t="s">
        <v>43</v>
      </c>
      <c r="D4" s="270"/>
      <c r="E4" s="271"/>
      <c r="F4" s="271"/>
    </row>
    <row r="5" spans="1:6" ht="24" customHeight="1" x14ac:dyDescent="0.2">
      <c r="A5" s="129" t="s">
        <v>44</v>
      </c>
      <c r="B5" s="130" t="s">
        <v>45</v>
      </c>
      <c r="C5" s="296" t="s">
        <v>46</v>
      </c>
      <c r="D5" s="297"/>
      <c r="E5" s="276"/>
      <c r="F5" s="277"/>
    </row>
    <row r="6" spans="1:6" ht="37.5" customHeight="1" x14ac:dyDescent="0.2">
      <c r="A6" s="201" t="s">
        <v>47</v>
      </c>
      <c r="B6" s="131">
        <f>'別紙1-2（実施計画書・事業所健診）入力順② '!J17</f>
        <v>0</v>
      </c>
      <c r="C6" s="298" t="s">
        <v>224</v>
      </c>
      <c r="D6" s="299"/>
      <c r="E6" s="290"/>
      <c r="F6" s="291"/>
    </row>
    <row r="7" spans="1:6" ht="37.5" customHeight="1" x14ac:dyDescent="0.2">
      <c r="A7" s="201" t="s">
        <v>48</v>
      </c>
      <c r="B7" s="131">
        <f>'別紙1-2（実施計画書・事業所健診）入力順② '!D17</f>
        <v>0</v>
      </c>
      <c r="C7" s="288" t="s">
        <v>285</v>
      </c>
      <c r="D7" s="289"/>
      <c r="E7" s="290"/>
      <c r="F7" s="291"/>
    </row>
    <row r="8" spans="1:6" ht="37.5" customHeight="1" x14ac:dyDescent="0.2">
      <c r="A8" s="132" t="s">
        <v>284</v>
      </c>
      <c r="B8" s="131">
        <f>B9-(B6+B7)</f>
        <v>0</v>
      </c>
      <c r="C8" s="288" t="s">
        <v>283</v>
      </c>
      <c r="D8" s="289"/>
      <c r="E8" s="290"/>
      <c r="F8" s="291"/>
    </row>
    <row r="9" spans="1:6" ht="27.75" customHeight="1" x14ac:dyDescent="0.2">
      <c r="A9" s="133" t="s">
        <v>49</v>
      </c>
      <c r="B9" s="131">
        <f>B17</f>
        <v>0</v>
      </c>
      <c r="C9" s="274"/>
      <c r="D9" s="275"/>
      <c r="E9" s="276"/>
      <c r="F9" s="277"/>
    </row>
    <row r="11" spans="1:6" ht="24" customHeight="1" x14ac:dyDescent="0.2">
      <c r="A11" s="126" t="s">
        <v>50</v>
      </c>
    </row>
    <row r="12" spans="1:6" ht="24" customHeight="1" x14ac:dyDescent="0.2">
      <c r="A12" s="129" t="s">
        <v>52</v>
      </c>
      <c r="B12" s="130" t="s">
        <v>45</v>
      </c>
      <c r="C12" s="278" t="s">
        <v>46</v>
      </c>
      <c r="D12" s="278"/>
      <c r="E12" s="273"/>
      <c r="F12" s="273"/>
    </row>
    <row r="13" spans="1:6" ht="21.75" customHeight="1" x14ac:dyDescent="0.2">
      <c r="A13" s="279" t="s">
        <v>282</v>
      </c>
      <c r="B13" s="282">
        <f>E15</f>
        <v>0</v>
      </c>
      <c r="C13" s="285"/>
      <c r="D13" s="286"/>
      <c r="E13" s="269"/>
      <c r="F13" s="287"/>
    </row>
    <row r="14" spans="1:6" ht="21.75" customHeight="1" x14ac:dyDescent="0.2">
      <c r="A14" s="280"/>
      <c r="B14" s="283"/>
      <c r="C14" s="137"/>
      <c r="D14" s="128" t="s">
        <v>69</v>
      </c>
      <c r="E14" s="128">
        <f>'別紙1-2（実施計画書・事業所健診）入力順② '!H17</f>
        <v>0</v>
      </c>
      <c r="F14" s="138" t="s">
        <v>67</v>
      </c>
    </row>
    <row r="15" spans="1:6" ht="21.75" customHeight="1" x14ac:dyDescent="0.2">
      <c r="A15" s="280"/>
      <c r="B15" s="283"/>
      <c r="C15" s="137"/>
      <c r="D15" s="128" t="s">
        <v>280</v>
      </c>
      <c r="E15" s="146">
        <f>'別紙1-2（実施計画書・事業所健診）入力順② '!B17</f>
        <v>0</v>
      </c>
      <c r="F15" s="138" t="s">
        <v>281</v>
      </c>
    </row>
    <row r="16" spans="1:6" ht="21.75" customHeight="1" x14ac:dyDescent="0.2">
      <c r="A16" s="281"/>
      <c r="B16" s="284"/>
      <c r="C16" s="139"/>
      <c r="E16" s="140"/>
      <c r="F16" s="141"/>
    </row>
    <row r="17" spans="1:6" ht="24" customHeight="1" x14ac:dyDescent="0.2">
      <c r="A17" s="129" t="s">
        <v>49</v>
      </c>
      <c r="B17" s="134">
        <f>SUM(B13)</f>
        <v>0</v>
      </c>
      <c r="C17" s="272" t="s">
        <v>66</v>
      </c>
      <c r="D17" s="272"/>
      <c r="E17" s="273"/>
      <c r="F17" s="273"/>
    </row>
    <row r="18" spans="1:6" ht="24" customHeight="1" x14ac:dyDescent="0.2">
      <c r="A18" s="268" t="s">
        <v>53</v>
      </c>
      <c r="B18" s="269"/>
      <c r="C18" s="269"/>
      <c r="D18" s="269"/>
      <c r="E18" s="269"/>
      <c r="F18" s="269"/>
    </row>
    <row r="21" spans="1:6" ht="24" customHeight="1" x14ac:dyDescent="0.2">
      <c r="A21" s="142"/>
    </row>
    <row r="22" spans="1:6" ht="24" customHeight="1" x14ac:dyDescent="0.2">
      <c r="A22" s="143"/>
    </row>
    <row r="23" spans="1:6" ht="24" customHeight="1" x14ac:dyDescent="0.2">
      <c r="A23" s="144"/>
    </row>
    <row r="24" spans="1:6" ht="24" customHeight="1" x14ac:dyDescent="0.2">
      <c r="A24" s="143"/>
    </row>
    <row r="25" spans="1:6" ht="24" customHeight="1" x14ac:dyDescent="0.2">
      <c r="A25" s="144"/>
    </row>
    <row r="26" spans="1:6" ht="24" customHeight="1" x14ac:dyDescent="0.2">
      <c r="A26" s="143"/>
    </row>
    <row r="27" spans="1:6" ht="24" customHeight="1" x14ac:dyDescent="0.2">
      <c r="A27" s="144"/>
    </row>
    <row r="31" spans="1:6" ht="24" customHeight="1" x14ac:dyDescent="0.2">
      <c r="A31" s="145"/>
    </row>
  </sheetData>
  <protectedRanges>
    <protectedRange sqref="C17:D17" name="範囲3"/>
    <protectedRange sqref="C7:D8" name="範囲1"/>
    <protectedRange sqref="C13:D16" name="範囲3_1"/>
  </protectedRanges>
  <mergeCells count="14">
    <mergeCell ref="C1:F1"/>
    <mergeCell ref="A2:F2"/>
    <mergeCell ref="C5:F5"/>
    <mergeCell ref="C6:F6"/>
    <mergeCell ref="C8:F8"/>
    <mergeCell ref="A18:F18"/>
    <mergeCell ref="C4:F4"/>
    <mergeCell ref="C17:F17"/>
    <mergeCell ref="C9:F9"/>
    <mergeCell ref="C12:F12"/>
    <mergeCell ref="A13:A16"/>
    <mergeCell ref="B13:B16"/>
    <mergeCell ref="C13:F13"/>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2" zoomScaleNormal="100" zoomScaleSheetLayoutView="100" workbookViewId="0">
      <selection activeCell="F22" sqref="F22:I22"/>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136</v>
      </c>
    </row>
    <row r="2" spans="1:10" ht="22.5" customHeight="1" x14ac:dyDescent="0.2">
      <c r="A2" s="301" t="s">
        <v>137</v>
      </c>
      <c r="B2" s="301"/>
      <c r="C2" s="301"/>
      <c r="D2" s="301"/>
      <c r="E2" s="301"/>
      <c r="F2" s="301"/>
      <c r="G2" s="301"/>
      <c r="H2" s="301"/>
      <c r="I2" s="301"/>
    </row>
    <row r="3" spans="1:10" ht="35.15" customHeight="1" x14ac:dyDescent="0.2">
      <c r="A3" s="302" t="s">
        <v>316</v>
      </c>
      <c r="B3" s="302"/>
      <c r="C3" s="302"/>
      <c r="D3" s="302"/>
      <c r="E3" s="302"/>
      <c r="F3" s="302"/>
      <c r="G3" s="302"/>
      <c r="H3" s="302"/>
      <c r="I3" s="302"/>
    </row>
    <row r="4" spans="1:10" ht="45" customHeight="1" x14ac:dyDescent="0.2">
      <c r="A4" s="302"/>
      <c r="B4" s="302"/>
      <c r="C4" s="302"/>
      <c r="D4" s="302"/>
      <c r="E4" s="302"/>
      <c r="F4" s="302"/>
      <c r="G4" s="302"/>
      <c r="H4" s="302"/>
      <c r="I4" s="302"/>
    </row>
    <row r="5" spans="1:10" ht="45" customHeight="1" x14ac:dyDescent="0.2">
      <c r="A5" s="302"/>
      <c r="B5" s="302"/>
      <c r="C5" s="302"/>
      <c r="D5" s="302"/>
      <c r="E5" s="302"/>
      <c r="F5" s="302"/>
      <c r="G5" s="302"/>
      <c r="H5" s="302"/>
      <c r="I5" s="302"/>
    </row>
    <row r="6" spans="1:10" ht="45" customHeight="1" x14ac:dyDescent="0.2">
      <c r="A6" s="302"/>
      <c r="B6" s="302"/>
      <c r="C6" s="302"/>
      <c r="D6" s="302"/>
      <c r="E6" s="302"/>
      <c r="F6" s="302"/>
      <c r="G6" s="302"/>
      <c r="H6" s="302"/>
      <c r="I6" s="302"/>
    </row>
    <row r="7" spans="1:10" ht="45" customHeight="1" x14ac:dyDescent="0.2">
      <c r="A7" s="302"/>
      <c r="B7" s="302"/>
      <c r="C7" s="302"/>
      <c r="D7" s="302"/>
      <c r="E7" s="302"/>
      <c r="F7" s="302"/>
      <c r="G7" s="302"/>
      <c r="H7" s="302"/>
      <c r="I7" s="302"/>
    </row>
    <row r="8" spans="1:10" ht="45" customHeight="1" x14ac:dyDescent="0.2">
      <c r="A8" s="302"/>
      <c r="B8" s="302"/>
      <c r="C8" s="302"/>
      <c r="D8" s="302"/>
      <c r="E8" s="302"/>
      <c r="F8" s="302"/>
      <c r="G8" s="302"/>
      <c r="H8" s="302"/>
      <c r="I8" s="302"/>
    </row>
    <row r="9" spans="1:10" ht="45" customHeight="1" x14ac:dyDescent="0.2">
      <c r="A9" s="302"/>
      <c r="B9" s="302"/>
      <c r="C9" s="302"/>
      <c r="D9" s="302"/>
      <c r="E9" s="302"/>
      <c r="F9" s="302"/>
      <c r="G9" s="302"/>
      <c r="H9" s="302"/>
      <c r="I9" s="302"/>
    </row>
    <row r="10" spans="1:10" ht="35.15" customHeight="1" x14ac:dyDescent="0.2">
      <c r="A10" s="302"/>
      <c r="B10" s="302"/>
      <c r="C10" s="302"/>
      <c r="D10" s="302"/>
      <c r="E10" s="302"/>
      <c r="F10" s="302"/>
      <c r="G10" s="302"/>
      <c r="H10" s="302"/>
      <c r="I10" s="302"/>
    </row>
    <row r="11" spans="1:10" ht="35.15" customHeight="1" x14ac:dyDescent="0.2">
      <c r="A11" s="302"/>
      <c r="B11" s="302"/>
      <c r="C11" s="302"/>
      <c r="D11" s="302"/>
      <c r="E11" s="302"/>
      <c r="F11" s="302"/>
      <c r="G11" s="302"/>
      <c r="H11" s="302"/>
      <c r="I11" s="302"/>
    </row>
    <row r="12" spans="1:10" ht="45" customHeight="1" x14ac:dyDescent="0.2">
      <c r="A12" s="302"/>
      <c r="B12" s="302"/>
      <c r="C12" s="302"/>
      <c r="D12" s="302"/>
      <c r="E12" s="302"/>
      <c r="F12" s="302"/>
      <c r="G12" s="302"/>
      <c r="H12" s="302"/>
      <c r="I12" s="302"/>
      <c r="J12" t="s">
        <v>138</v>
      </c>
    </row>
    <row r="13" spans="1:10" ht="45" customHeight="1" x14ac:dyDescent="0.2">
      <c r="A13" s="302"/>
      <c r="B13" s="302"/>
      <c r="C13" s="302"/>
      <c r="D13" s="302"/>
      <c r="E13" s="302"/>
      <c r="F13" s="302"/>
      <c r="G13" s="302"/>
      <c r="H13" s="302"/>
      <c r="I13" s="302"/>
    </row>
    <row r="14" spans="1:10" ht="45" customHeight="1" x14ac:dyDescent="0.2">
      <c r="A14" s="302"/>
      <c r="B14" s="302"/>
      <c r="C14" s="302"/>
      <c r="D14" s="302"/>
      <c r="E14" s="302"/>
      <c r="F14" s="302"/>
      <c r="G14" s="302"/>
      <c r="H14" s="302"/>
      <c r="I14" s="302"/>
    </row>
    <row r="15" spans="1:10" ht="45" customHeight="1" x14ac:dyDescent="0.2">
      <c r="A15" s="302"/>
      <c r="B15" s="302"/>
      <c r="C15" s="302"/>
      <c r="D15" s="302"/>
      <c r="E15" s="302"/>
      <c r="F15" s="302"/>
      <c r="G15" s="302"/>
      <c r="H15" s="302"/>
      <c r="I15" s="302"/>
    </row>
    <row r="16" spans="1:10" ht="45" customHeight="1" x14ac:dyDescent="0.2">
      <c r="A16" s="302"/>
      <c r="B16" s="302"/>
      <c r="C16" s="302"/>
      <c r="D16" s="302"/>
      <c r="E16" s="302"/>
      <c r="F16" s="302"/>
      <c r="G16" s="302"/>
      <c r="H16" s="302"/>
      <c r="I16" s="302"/>
    </row>
    <row r="17" spans="1:9" ht="45" customHeight="1" x14ac:dyDescent="0.2">
      <c r="A17" s="302"/>
      <c r="B17" s="302"/>
      <c r="C17" s="302"/>
      <c r="D17" s="302"/>
      <c r="E17" s="302"/>
      <c r="F17" s="302"/>
      <c r="G17" s="302"/>
      <c r="H17" s="302"/>
      <c r="I17" s="302"/>
    </row>
    <row r="18" spans="1:9" x14ac:dyDescent="0.2">
      <c r="A18" s="303" t="str">
        <f>IF('①入力注意（交付申請）(入力順①）'!D15="","",'①入力注意（交付申請）(入力順①）'!D15)</f>
        <v/>
      </c>
      <c r="B18" s="303"/>
      <c r="C18" s="303"/>
      <c r="D18" s="303"/>
    </row>
    <row r="19" spans="1:9" x14ac:dyDescent="0.2">
      <c r="A19" s="204" t="s">
        <v>139</v>
      </c>
    </row>
    <row r="20" spans="1:9" x14ac:dyDescent="0.2">
      <c r="A20" s="205" t="s">
        <v>194</v>
      </c>
      <c r="D20" s="67" t="s">
        <v>140</v>
      </c>
    </row>
    <row r="21" spans="1:9" ht="25" customHeight="1" x14ac:dyDescent="0.2">
      <c r="E21" s="68" t="s">
        <v>141</v>
      </c>
      <c r="F21" s="300" t="str">
        <f>IF('①入力注意（交付申請）(入力順①）'!D17="","",'①入力注意（交付申請）(入力順①）'!D17)</f>
        <v/>
      </c>
      <c r="G21" s="300"/>
      <c r="H21" s="300"/>
      <c r="I21" s="300"/>
    </row>
    <row r="22" spans="1:9" ht="25" customHeight="1" x14ac:dyDescent="0.2">
      <c r="E22" s="68" t="s">
        <v>142</v>
      </c>
      <c r="F22" s="300" t="str">
        <f>IF('①入力注意（交付申請）(入力順①）'!D18="","",'①入力注意（交付申請）(入力順①）'!D18)</f>
        <v/>
      </c>
      <c r="G22" s="300"/>
      <c r="H22" s="300"/>
      <c r="I22" s="300"/>
    </row>
    <row r="23" spans="1:9" ht="25" customHeight="1" x14ac:dyDescent="0.2">
      <c r="E23" s="68" t="s">
        <v>143</v>
      </c>
      <c r="F23" s="300" t="str">
        <f>IF('①入力注意（交付申請）(入力順①）'!D19="","",'①入力注意（交付申請）(入力順①）'!D19)</f>
        <v/>
      </c>
      <c r="G23" s="300"/>
      <c r="H23" s="300"/>
      <c r="I23" s="300"/>
    </row>
    <row r="24" spans="1:9" ht="25" customHeight="1" x14ac:dyDescent="0.2">
      <c r="E24" s="94" t="s">
        <v>198</v>
      </c>
      <c r="F24" s="300" t="str">
        <f>IF('①入力注意（交付申請）(入力順①）'!D20="","",'①入力注意（交付申請）(入力順①）'!D20)</f>
        <v/>
      </c>
      <c r="G24" s="300"/>
      <c r="H24" s="300"/>
      <c r="I24" s="300"/>
    </row>
    <row r="25" spans="1:9" ht="25" customHeight="1" x14ac:dyDescent="0.2">
      <c r="E25" s="95" t="s">
        <v>195</v>
      </c>
      <c r="F25" s="300" t="str">
        <f>IF('①入力注意（交付申請）(入力順①）'!D21="","",'①入力注意（交付申請）(入力順①）'!D21)</f>
        <v/>
      </c>
      <c r="G25" s="300"/>
      <c r="H25" s="300"/>
      <c r="I25" s="300"/>
    </row>
  </sheetData>
  <mergeCells count="8">
    <mergeCell ref="F23:I23"/>
    <mergeCell ref="F24:I24"/>
    <mergeCell ref="F25:I25"/>
    <mergeCell ref="A2:I2"/>
    <mergeCell ref="A3:I17"/>
    <mergeCell ref="A18:D18"/>
    <mergeCell ref="F21:I21"/>
    <mergeCell ref="F22:I22"/>
  </mergeCells>
  <phoneticPr fontId="2"/>
  <conditionalFormatting sqref="F35:F39">
    <cfRule type="cellIs" dxfId="8" priority="1" stopIfTrue="1" operator="equal">
      <formula>0</formula>
    </cfRule>
  </conditionalFormatting>
  <pageMargins left="0.7" right="0.7" top="0.75" bottom="0.75" header="0.3" footer="0.3"/>
  <pageSetup paperSize="9" scale="9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0CA2-ED80-47B1-89B7-AC31E2DFA9A3}">
  <sheetPr>
    <tabColor rgb="FFFFFF00"/>
  </sheetPr>
  <dimension ref="A1:J32"/>
  <sheetViews>
    <sheetView zoomScale="75" zoomScaleNormal="75" zoomScaleSheetLayoutView="100" workbookViewId="0">
      <selection activeCell="J8" sqref="J8"/>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6" t="s">
        <v>270</v>
      </c>
    </row>
    <row r="2" spans="2:10" ht="21" customHeight="1" x14ac:dyDescent="0.2">
      <c r="B2" s="334" t="s">
        <v>271</v>
      </c>
      <c r="C2" s="334"/>
      <c r="D2" s="334"/>
      <c r="E2" s="334"/>
      <c r="F2" s="334"/>
      <c r="G2" s="334"/>
      <c r="H2" s="334"/>
      <c r="I2" s="334"/>
      <c r="J2" s="334"/>
    </row>
    <row r="3" spans="2:10" ht="9" customHeight="1" x14ac:dyDescent="0.2">
      <c r="B3" s="104"/>
      <c r="C3" s="104"/>
      <c r="D3" s="104"/>
      <c r="E3" s="104"/>
      <c r="F3" s="104"/>
      <c r="G3" s="104"/>
      <c r="H3" s="104"/>
      <c r="I3" s="104"/>
      <c r="J3" s="104"/>
    </row>
    <row r="4" spans="2:10" ht="21" customHeight="1" x14ac:dyDescent="0.2">
      <c r="B4" s="105" t="s">
        <v>101</v>
      </c>
      <c r="C4" s="105"/>
      <c r="D4" s="105"/>
      <c r="E4" s="105"/>
      <c r="F4" s="106"/>
      <c r="G4" s="106"/>
      <c r="H4" s="106"/>
      <c r="I4" s="106"/>
      <c r="J4" s="106"/>
    </row>
    <row r="5" spans="2:10" ht="10" customHeight="1" thickBot="1" x14ac:dyDescent="0.25">
      <c r="B5" s="106"/>
      <c r="C5" s="106"/>
      <c r="D5" s="106"/>
      <c r="E5" s="106"/>
      <c r="F5" s="106"/>
      <c r="G5" s="106"/>
      <c r="H5" s="106"/>
      <c r="I5" s="106"/>
      <c r="J5" s="106"/>
    </row>
    <row r="6" spans="2:10" ht="24.75" customHeight="1" thickBot="1" x14ac:dyDescent="0.25">
      <c r="B6" s="335" t="s">
        <v>296</v>
      </c>
      <c r="C6" s="337" t="s">
        <v>297</v>
      </c>
      <c r="D6" s="337" t="s">
        <v>274</v>
      </c>
      <c r="E6" s="337" t="s">
        <v>275</v>
      </c>
      <c r="F6" s="339" t="s">
        <v>264</v>
      </c>
      <c r="G6" s="339"/>
      <c r="H6" s="339"/>
      <c r="I6" s="340" t="s">
        <v>276</v>
      </c>
      <c r="J6" s="342" t="s">
        <v>277</v>
      </c>
    </row>
    <row r="7" spans="2:10" ht="20.149999999999999" customHeight="1" thickBot="1" x14ac:dyDescent="0.25">
      <c r="B7" s="336"/>
      <c r="C7" s="338"/>
      <c r="D7" s="338"/>
      <c r="E7" s="338"/>
      <c r="F7" s="107" t="s">
        <v>1</v>
      </c>
      <c r="G7" s="108" t="s">
        <v>2</v>
      </c>
      <c r="H7" s="108" t="s">
        <v>265</v>
      </c>
      <c r="I7" s="341"/>
      <c r="J7" s="343"/>
    </row>
    <row r="8" spans="2:10" ht="20.149999999999999" customHeight="1" x14ac:dyDescent="0.2">
      <c r="B8" s="109"/>
      <c r="C8" s="215">
        <f>ROUNDUP(B8/1.1,0)</f>
        <v>0</v>
      </c>
      <c r="D8" s="110"/>
      <c r="E8" s="207">
        <f>C8-D8</f>
        <v>0</v>
      </c>
      <c r="F8" s="222"/>
      <c r="G8" s="223"/>
      <c r="H8" s="224">
        <f>F8+G8</f>
        <v>0</v>
      </c>
      <c r="I8" s="211">
        <f>2000*H8</f>
        <v>0</v>
      </c>
      <c r="J8" s="238">
        <f>IF(E8&gt;I8,I8,E8)</f>
        <v>0</v>
      </c>
    </row>
    <row r="9" spans="2:10" ht="20.149999999999999" customHeight="1" x14ac:dyDescent="0.2">
      <c r="B9" s="111"/>
      <c r="C9" s="216">
        <f t="shared" ref="C9:C16" si="0">ROUNDUP(B9/1.1,0)</f>
        <v>0</v>
      </c>
      <c r="D9" s="112"/>
      <c r="E9" s="208">
        <f t="shared" ref="E9:E16" si="1">C9-D9</f>
        <v>0</v>
      </c>
      <c r="F9" s="225"/>
      <c r="G9" s="226"/>
      <c r="H9" s="227">
        <f t="shared" ref="H9:H16" si="2">F9+G9</f>
        <v>0</v>
      </c>
      <c r="I9" s="212">
        <f t="shared" ref="I9:I16" si="3">2000*H9</f>
        <v>0</v>
      </c>
      <c r="J9" s="239">
        <f t="shared" ref="J9:J16" si="4">IF(E9&gt;I9,I9,E9)</f>
        <v>0</v>
      </c>
    </row>
    <row r="10" spans="2:10" ht="20.149999999999999" customHeight="1" x14ac:dyDescent="0.2">
      <c r="B10" s="111"/>
      <c r="C10" s="216">
        <f t="shared" si="0"/>
        <v>0</v>
      </c>
      <c r="D10" s="112"/>
      <c r="E10" s="208">
        <f t="shared" si="1"/>
        <v>0</v>
      </c>
      <c r="F10" s="225"/>
      <c r="G10" s="226"/>
      <c r="H10" s="227">
        <f t="shared" si="2"/>
        <v>0</v>
      </c>
      <c r="I10" s="212">
        <f t="shared" si="3"/>
        <v>0</v>
      </c>
      <c r="J10" s="239">
        <f t="shared" si="4"/>
        <v>0</v>
      </c>
    </row>
    <row r="11" spans="2:10" ht="20.149999999999999" customHeight="1" x14ac:dyDescent="0.2">
      <c r="B11" s="111"/>
      <c r="C11" s="216">
        <f t="shared" si="0"/>
        <v>0</v>
      </c>
      <c r="D11" s="112"/>
      <c r="E11" s="208">
        <f t="shared" si="1"/>
        <v>0</v>
      </c>
      <c r="F11" s="225"/>
      <c r="G11" s="226"/>
      <c r="H11" s="227">
        <f t="shared" si="2"/>
        <v>0</v>
      </c>
      <c r="I11" s="212">
        <f t="shared" si="3"/>
        <v>0</v>
      </c>
      <c r="J11" s="239">
        <f t="shared" si="4"/>
        <v>0</v>
      </c>
    </row>
    <row r="12" spans="2:10" ht="20.149999999999999" customHeight="1" x14ac:dyDescent="0.2">
      <c r="B12" s="111"/>
      <c r="C12" s="216">
        <f t="shared" si="0"/>
        <v>0</v>
      </c>
      <c r="D12" s="112"/>
      <c r="E12" s="208">
        <f t="shared" si="1"/>
        <v>0</v>
      </c>
      <c r="F12" s="225"/>
      <c r="G12" s="226"/>
      <c r="H12" s="227">
        <f t="shared" si="2"/>
        <v>0</v>
      </c>
      <c r="I12" s="212">
        <f t="shared" si="3"/>
        <v>0</v>
      </c>
      <c r="J12" s="239">
        <f t="shared" si="4"/>
        <v>0</v>
      </c>
    </row>
    <row r="13" spans="2:10" ht="20.149999999999999" customHeight="1" x14ac:dyDescent="0.2">
      <c r="B13" s="111"/>
      <c r="C13" s="216">
        <f t="shared" si="0"/>
        <v>0</v>
      </c>
      <c r="D13" s="112"/>
      <c r="E13" s="208">
        <f t="shared" si="1"/>
        <v>0</v>
      </c>
      <c r="F13" s="225"/>
      <c r="G13" s="226"/>
      <c r="H13" s="227">
        <f t="shared" si="2"/>
        <v>0</v>
      </c>
      <c r="I13" s="212">
        <f t="shared" si="3"/>
        <v>0</v>
      </c>
      <c r="J13" s="239">
        <f t="shared" si="4"/>
        <v>0</v>
      </c>
    </row>
    <row r="14" spans="2:10" ht="20.149999999999999" customHeight="1" x14ac:dyDescent="0.2">
      <c r="B14" s="111"/>
      <c r="C14" s="216">
        <f t="shared" si="0"/>
        <v>0</v>
      </c>
      <c r="D14" s="112"/>
      <c r="E14" s="208">
        <f t="shared" si="1"/>
        <v>0</v>
      </c>
      <c r="F14" s="225"/>
      <c r="G14" s="226"/>
      <c r="H14" s="227">
        <f t="shared" si="2"/>
        <v>0</v>
      </c>
      <c r="I14" s="212">
        <f t="shared" si="3"/>
        <v>0</v>
      </c>
      <c r="J14" s="239">
        <f t="shared" si="4"/>
        <v>0</v>
      </c>
    </row>
    <row r="15" spans="2:10" ht="20.149999999999999" customHeight="1" x14ac:dyDescent="0.2">
      <c r="B15" s="111"/>
      <c r="C15" s="216">
        <f t="shared" si="0"/>
        <v>0</v>
      </c>
      <c r="D15" s="112"/>
      <c r="E15" s="208">
        <f t="shared" si="1"/>
        <v>0</v>
      </c>
      <c r="F15" s="225"/>
      <c r="G15" s="226"/>
      <c r="H15" s="227">
        <f t="shared" si="2"/>
        <v>0</v>
      </c>
      <c r="I15" s="212">
        <f t="shared" si="3"/>
        <v>0</v>
      </c>
      <c r="J15" s="239">
        <f t="shared" si="4"/>
        <v>0</v>
      </c>
    </row>
    <row r="16" spans="2:10" ht="20.149999999999999" customHeight="1" thickBot="1" x14ac:dyDescent="0.25">
      <c r="B16" s="113"/>
      <c r="C16" s="215">
        <f t="shared" si="0"/>
        <v>0</v>
      </c>
      <c r="D16" s="114"/>
      <c r="E16" s="207">
        <f t="shared" si="1"/>
        <v>0</v>
      </c>
      <c r="F16" s="228"/>
      <c r="G16" s="228"/>
      <c r="H16" s="229">
        <f t="shared" si="2"/>
        <v>0</v>
      </c>
      <c r="I16" s="213">
        <f t="shared" si="3"/>
        <v>0</v>
      </c>
      <c r="J16" s="240">
        <f t="shared" si="4"/>
        <v>0</v>
      </c>
    </row>
    <row r="17" spans="1:10" s="1" customFormat="1" ht="25" customHeight="1" thickTop="1" thickBot="1" x14ac:dyDescent="0.25">
      <c r="A17" s="232" t="s">
        <v>302</v>
      </c>
      <c r="B17" s="231">
        <f>SUM(B8:B16)</f>
        <v>0</v>
      </c>
      <c r="C17" s="218">
        <f t="shared" ref="C17:J17" si="5">SUM(C8:C16)</f>
        <v>0</v>
      </c>
      <c r="D17" s="218">
        <f t="shared" si="5"/>
        <v>0</v>
      </c>
      <c r="E17" s="218">
        <f t="shared" si="5"/>
        <v>0</v>
      </c>
      <c r="F17" s="233">
        <f t="shared" si="5"/>
        <v>0</v>
      </c>
      <c r="G17" s="233">
        <f t="shared" si="5"/>
        <v>0</v>
      </c>
      <c r="H17" s="233">
        <f t="shared" si="5"/>
        <v>0</v>
      </c>
      <c r="I17" s="214">
        <f t="shared" si="5"/>
        <v>0</v>
      </c>
      <c r="J17" s="115">
        <f t="shared" si="5"/>
        <v>0</v>
      </c>
    </row>
    <row r="18" spans="1:10" ht="29.25" customHeight="1" thickBot="1" x14ac:dyDescent="0.25">
      <c r="B18" s="316" t="s">
        <v>295</v>
      </c>
      <c r="C18" s="316"/>
      <c r="D18" s="316"/>
      <c r="E18" s="316"/>
      <c r="F18" s="316"/>
      <c r="G18" s="316"/>
      <c r="H18" s="316"/>
      <c r="I18" s="316"/>
      <c r="J18" s="316"/>
    </row>
    <row r="19" spans="1:10" ht="41.25" customHeight="1" thickTop="1" thickBot="1" x14ac:dyDescent="0.25">
      <c r="B19" s="209"/>
      <c r="C19" s="209"/>
      <c r="D19" s="209"/>
      <c r="E19" s="209"/>
      <c r="F19" s="317" t="s">
        <v>279</v>
      </c>
      <c r="G19" s="318"/>
      <c r="H19" s="318"/>
      <c r="I19" s="319"/>
      <c r="J19" s="237">
        <f>IF(J17&gt;100000,100000,J17)</f>
        <v>0</v>
      </c>
    </row>
    <row r="20" spans="1:10" ht="17.149999999999999" customHeight="1" thickTop="1" thickBot="1" x14ac:dyDescent="0.25">
      <c r="B20" s="210"/>
      <c r="C20" s="210"/>
      <c r="D20" s="210"/>
      <c r="E20" s="210"/>
      <c r="F20" s="210"/>
      <c r="G20" s="210"/>
      <c r="H20" s="210"/>
      <c r="I20" s="210"/>
      <c r="J20" s="210"/>
    </row>
    <row r="21" spans="1:10" ht="20.149999999999999" customHeight="1" x14ac:dyDescent="0.2">
      <c r="B21" s="320" t="s">
        <v>266</v>
      </c>
      <c r="C21" s="321"/>
      <c r="D21" s="321"/>
      <c r="E21" s="322"/>
      <c r="F21" s="323" t="str">
        <f>IF('①入力注意（交付申請）(入力順①）'!D18="","",'①入力注意（交付申請）(入力順①）'!D18)</f>
        <v/>
      </c>
      <c r="G21" s="323"/>
      <c r="H21" s="323"/>
      <c r="I21" s="324"/>
      <c r="J21" s="325"/>
    </row>
    <row r="22" spans="1:10" ht="20.149999999999999" customHeight="1" x14ac:dyDescent="0.2">
      <c r="B22" s="326" t="s">
        <v>225</v>
      </c>
      <c r="C22" s="327"/>
      <c r="D22" s="327"/>
      <c r="E22" s="328"/>
      <c r="F22" s="308" t="str">
        <f>IF('①入力注意（交付申請）(入力順①）'!D16="","",'①入力注意（交付申請）(入力順①）'!D16)</f>
        <v/>
      </c>
      <c r="G22" s="332"/>
      <c r="H22" s="332"/>
      <c r="I22" s="332"/>
      <c r="J22" s="333"/>
    </row>
    <row r="23" spans="1:10" ht="20.149999999999999" customHeight="1" x14ac:dyDescent="0.2">
      <c r="B23" s="329"/>
      <c r="C23" s="330"/>
      <c r="D23" s="330"/>
      <c r="E23" s="331"/>
      <c r="F23" s="308" t="str">
        <f>IF('①入力注意（交付申請）(入力順①）'!D17="","",'①入力注意（交付申請）(入力順①）'!D17)</f>
        <v/>
      </c>
      <c r="G23" s="332"/>
      <c r="H23" s="332"/>
      <c r="I23" s="332"/>
      <c r="J23" s="333"/>
    </row>
    <row r="24" spans="1:10" ht="20.149999999999999" customHeight="1" x14ac:dyDescent="0.2">
      <c r="B24" s="304" t="s">
        <v>319</v>
      </c>
      <c r="C24" s="305"/>
      <c r="D24" s="305"/>
      <c r="E24" s="306"/>
      <c r="F24" s="307" t="str">
        <f>IF('①入力注意（交付申請）(入力順①）'!D22="","",'①入力注意（交付申請）(入力順①）'!D22)</f>
        <v/>
      </c>
      <c r="G24" s="307"/>
      <c r="H24" s="307"/>
      <c r="I24" s="308"/>
      <c r="J24" s="309"/>
    </row>
    <row r="25" spans="1:10" ht="20.149999999999999" customHeight="1" x14ac:dyDescent="0.2">
      <c r="B25" s="304" t="s">
        <v>320</v>
      </c>
      <c r="C25" s="305"/>
      <c r="D25" s="305"/>
      <c r="E25" s="306"/>
      <c r="F25" s="307" t="str">
        <f>IF('①入力注意（交付申請）(入力順①）'!D23="","",'①入力注意（交付申請）(入力順①）'!D23)</f>
        <v/>
      </c>
      <c r="G25" s="307"/>
      <c r="H25" s="307"/>
      <c r="I25" s="308"/>
      <c r="J25" s="309"/>
    </row>
    <row r="26" spans="1:10" ht="20.149999999999999" customHeight="1" x14ac:dyDescent="0.2">
      <c r="B26" s="304" t="s">
        <v>99</v>
      </c>
      <c r="C26" s="305"/>
      <c r="D26" s="305"/>
      <c r="E26" s="306"/>
      <c r="F26" s="307" t="str">
        <f>IF('①入力注意（交付申請）(入力順①）'!D20="","",'①入力注意（交付申請）(入力順①）'!D20)</f>
        <v/>
      </c>
      <c r="G26" s="307"/>
      <c r="H26" s="307"/>
      <c r="I26" s="308"/>
      <c r="J26" s="309"/>
    </row>
    <row r="27" spans="1:10" ht="20.149999999999999" customHeight="1" thickBot="1" x14ac:dyDescent="0.25">
      <c r="B27" s="310" t="s">
        <v>100</v>
      </c>
      <c r="C27" s="311"/>
      <c r="D27" s="311"/>
      <c r="E27" s="312"/>
      <c r="F27" s="313" t="str">
        <f>IF('①入力注意（交付申請）(入力順①）'!D21="","",'①入力注意（交付申請）(入力順①）'!D21)</f>
        <v/>
      </c>
      <c r="G27" s="313"/>
      <c r="H27" s="313"/>
      <c r="I27" s="314"/>
      <c r="J27" s="315"/>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J2"/>
    <mergeCell ref="B6:B7"/>
    <mergeCell ref="C6:C7"/>
    <mergeCell ref="D6:D7"/>
    <mergeCell ref="E6:E7"/>
    <mergeCell ref="F6:H6"/>
    <mergeCell ref="I6:I7"/>
    <mergeCell ref="J6:J7"/>
    <mergeCell ref="B18:J18"/>
    <mergeCell ref="F19:I19"/>
    <mergeCell ref="B21:E21"/>
    <mergeCell ref="F21:J21"/>
    <mergeCell ref="B22:E23"/>
    <mergeCell ref="F22:J22"/>
    <mergeCell ref="F23:J23"/>
    <mergeCell ref="B24:E24"/>
    <mergeCell ref="F24:J24"/>
    <mergeCell ref="B26:E26"/>
    <mergeCell ref="F26:J26"/>
    <mergeCell ref="B27:E27"/>
    <mergeCell ref="F27:J27"/>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zoomScaleNormal="100" zoomScaleSheetLayoutView="100" workbookViewId="0">
      <selection activeCell="A34" sqref="A34:W34"/>
    </sheetView>
  </sheetViews>
  <sheetFormatPr defaultColWidth="4.26953125" defaultRowHeight="13" x14ac:dyDescent="0.2"/>
  <cols>
    <col min="23" max="23" width="4.26953125" customWidth="1"/>
  </cols>
  <sheetData>
    <row r="1" spans="1:23" ht="23.15" customHeight="1" x14ac:dyDescent="0.2">
      <c r="A1" s="462" t="s">
        <v>158</v>
      </c>
      <c r="B1" s="462"/>
      <c r="C1" s="462"/>
      <c r="D1" s="462"/>
      <c r="E1" s="462"/>
      <c r="F1" s="462"/>
      <c r="G1" s="462"/>
      <c r="H1" s="462"/>
      <c r="I1" s="462"/>
      <c r="J1" s="462"/>
      <c r="K1" s="462"/>
      <c r="L1" s="462"/>
      <c r="M1" s="462"/>
      <c r="N1" s="462"/>
      <c r="O1" s="462"/>
      <c r="P1" s="462"/>
      <c r="Q1" s="462"/>
      <c r="R1" s="462"/>
      <c r="S1" s="462"/>
      <c r="T1" s="462"/>
      <c r="U1" s="462"/>
      <c r="V1" s="462"/>
      <c r="W1" s="462"/>
    </row>
    <row r="2" spans="1:23" ht="23.25" customHeight="1" x14ac:dyDescent="0.2">
      <c r="A2" s="463" t="s">
        <v>166</v>
      </c>
      <c r="B2" s="463"/>
      <c r="C2" s="463"/>
      <c r="D2" s="463"/>
      <c r="E2" s="463"/>
      <c r="F2" s="463"/>
      <c r="G2" s="463"/>
      <c r="H2" s="463"/>
      <c r="I2" s="463"/>
      <c r="J2" s="463"/>
      <c r="K2" s="463"/>
      <c r="L2" s="463"/>
      <c r="M2" s="463"/>
      <c r="N2" s="463"/>
      <c r="O2" s="463"/>
      <c r="P2" s="463"/>
      <c r="Q2" s="463"/>
      <c r="R2" s="52"/>
      <c r="S2" s="52"/>
      <c r="T2" s="52"/>
      <c r="U2" s="52"/>
      <c r="V2" s="52"/>
      <c r="W2" s="53" t="s">
        <v>157</v>
      </c>
    </row>
    <row r="3" spans="1:23" ht="23.25" customHeight="1" x14ac:dyDescent="0.2">
      <c r="A3" s="404" t="s">
        <v>255</v>
      </c>
      <c r="B3" s="405"/>
      <c r="C3" s="405"/>
      <c r="D3" s="405"/>
      <c r="E3" s="406"/>
      <c r="F3" s="467" t="s">
        <v>159</v>
      </c>
      <c r="G3" s="468"/>
      <c r="H3" s="468"/>
      <c r="I3" s="468"/>
      <c r="J3" s="468"/>
      <c r="K3" s="468"/>
      <c r="L3" s="468"/>
      <c r="M3" s="468"/>
      <c r="N3" s="468"/>
      <c r="O3" s="468"/>
      <c r="P3" s="468"/>
      <c r="Q3" s="468"/>
      <c r="R3" s="468"/>
      <c r="S3" s="468"/>
      <c r="T3" s="468"/>
      <c r="U3" s="468"/>
      <c r="V3" s="468"/>
      <c r="W3" s="469"/>
    </row>
    <row r="4" spans="1:23" ht="23.25" customHeight="1" x14ac:dyDescent="0.2">
      <c r="A4" s="464"/>
      <c r="B4" s="465"/>
      <c r="C4" s="465"/>
      <c r="D4" s="465"/>
      <c r="E4" s="466"/>
      <c r="F4" s="470"/>
      <c r="G4" s="471"/>
      <c r="H4" s="471"/>
      <c r="I4" s="471"/>
      <c r="J4" s="471"/>
      <c r="K4" s="471"/>
      <c r="L4" s="471"/>
      <c r="M4" s="471"/>
      <c r="N4" s="471"/>
      <c r="O4" s="471"/>
      <c r="P4" s="471"/>
      <c r="Q4" s="471"/>
      <c r="R4" s="471"/>
      <c r="S4" s="471"/>
      <c r="T4" s="471"/>
      <c r="U4" s="471"/>
      <c r="V4" s="471"/>
      <c r="W4" s="472"/>
    </row>
    <row r="5" spans="1:23" ht="23.25" customHeight="1" x14ac:dyDescent="0.2">
      <c r="A5" s="464"/>
      <c r="B5" s="465"/>
      <c r="C5" s="465"/>
      <c r="D5" s="465"/>
      <c r="E5" s="466"/>
      <c r="F5" s="470"/>
      <c r="G5" s="471"/>
      <c r="H5" s="471"/>
      <c r="I5" s="471"/>
      <c r="J5" s="471"/>
      <c r="K5" s="471"/>
      <c r="L5" s="471"/>
      <c r="M5" s="471"/>
      <c r="N5" s="471"/>
      <c r="O5" s="471"/>
      <c r="P5" s="471"/>
      <c r="Q5" s="471"/>
      <c r="R5" s="471"/>
      <c r="S5" s="471"/>
      <c r="T5" s="471"/>
      <c r="U5" s="471"/>
      <c r="V5" s="471"/>
      <c r="W5" s="472"/>
    </row>
    <row r="6" spans="1:23" ht="13.5" customHeight="1" x14ac:dyDescent="0.2">
      <c r="A6" s="367" t="s">
        <v>103</v>
      </c>
      <c r="B6" s="368"/>
      <c r="C6" s="368"/>
      <c r="D6" s="368"/>
      <c r="E6" s="369"/>
      <c r="F6" s="473"/>
      <c r="G6" s="474"/>
      <c r="H6" s="474"/>
      <c r="I6" s="474"/>
      <c r="J6" s="474"/>
      <c r="K6" s="474"/>
      <c r="L6" s="474"/>
      <c r="M6" s="474"/>
      <c r="N6" s="474"/>
      <c r="O6" s="474"/>
      <c r="P6" s="474"/>
      <c r="Q6" s="474"/>
      <c r="R6" s="474"/>
      <c r="S6" s="474"/>
      <c r="T6" s="474"/>
      <c r="U6" s="474"/>
      <c r="V6" s="474"/>
      <c r="W6" s="475"/>
    </row>
    <row r="7" spans="1:23" ht="23.25" customHeight="1" x14ac:dyDescent="0.2">
      <c r="A7" s="370"/>
      <c r="B7" s="371"/>
      <c r="C7" s="371"/>
      <c r="D7" s="371"/>
      <c r="E7" s="372"/>
      <c r="F7" s="447" t="str">
        <f>IF('①入力注意（交付申請）(入力順①）'!D17="","",'①入力注意（交付申請）(入力順①）'!D17)</f>
        <v/>
      </c>
      <c r="G7" s="448"/>
      <c r="H7" s="448"/>
      <c r="I7" s="448"/>
      <c r="J7" s="448"/>
      <c r="K7" s="448"/>
      <c r="L7" s="448"/>
      <c r="M7" s="448"/>
      <c r="N7" s="448"/>
      <c r="O7" s="448"/>
      <c r="P7" s="448"/>
      <c r="Q7" s="448"/>
      <c r="R7" s="448"/>
      <c r="S7" s="448"/>
      <c r="T7" s="448"/>
      <c r="U7" s="448"/>
      <c r="V7" s="448"/>
      <c r="W7" s="449"/>
    </row>
    <row r="8" spans="1:23" ht="13.5" customHeight="1" x14ac:dyDescent="0.2">
      <c r="A8" s="438" t="s">
        <v>104</v>
      </c>
      <c r="B8" s="439"/>
      <c r="C8" s="439"/>
      <c r="D8" s="439"/>
      <c r="E8" s="440"/>
      <c r="F8" s="444"/>
      <c r="G8" s="445"/>
      <c r="H8" s="445"/>
      <c r="I8" s="445"/>
      <c r="J8" s="445"/>
      <c r="K8" s="445"/>
      <c r="L8" s="445"/>
      <c r="M8" s="445"/>
      <c r="N8" s="445"/>
      <c r="O8" s="445"/>
      <c r="P8" s="445"/>
      <c r="Q8" s="445"/>
      <c r="R8" s="445"/>
      <c r="S8" s="445"/>
      <c r="T8" s="445"/>
      <c r="U8" s="445"/>
      <c r="V8" s="445"/>
      <c r="W8" s="446"/>
    </row>
    <row r="9" spans="1:23" ht="23.25" customHeight="1" x14ac:dyDescent="0.2">
      <c r="A9" s="441"/>
      <c r="B9" s="442"/>
      <c r="C9" s="442"/>
      <c r="D9" s="442"/>
      <c r="E9" s="443"/>
      <c r="F9" s="447" t="str">
        <f>IF('①入力注意（交付申請）(入力順①）'!D18="","",'①入力注意（交付申請）(入力順①）'!D18)</f>
        <v/>
      </c>
      <c r="G9" s="448"/>
      <c r="H9" s="448"/>
      <c r="I9" s="448"/>
      <c r="J9" s="448"/>
      <c r="K9" s="448"/>
      <c r="L9" s="448"/>
      <c r="M9" s="448"/>
      <c r="N9" s="448"/>
      <c r="O9" s="448"/>
      <c r="P9" s="448"/>
      <c r="Q9" s="448"/>
      <c r="R9" s="448"/>
      <c r="S9" s="448"/>
      <c r="T9" s="448"/>
      <c r="U9" s="448"/>
      <c r="V9" s="448"/>
      <c r="W9" s="449"/>
    </row>
    <row r="10" spans="1:23" ht="23.25" customHeight="1" x14ac:dyDescent="0.2">
      <c r="A10" s="361" t="s">
        <v>105</v>
      </c>
      <c r="B10" s="362"/>
      <c r="C10" s="362"/>
      <c r="D10" s="362"/>
      <c r="E10" s="363"/>
      <c r="F10" s="450" t="str">
        <f>IF('①入力注意（交付申請）(入力順①）'!D16="","",'①入力注意（交付申請）(入力順①）'!D16)</f>
        <v/>
      </c>
      <c r="G10" s="451"/>
      <c r="H10" s="451"/>
      <c r="I10" s="451"/>
      <c r="J10" s="451"/>
      <c r="K10" s="452"/>
      <c r="L10" s="361" t="s">
        <v>156</v>
      </c>
      <c r="M10" s="362"/>
      <c r="N10" s="362"/>
      <c r="O10" s="362"/>
      <c r="P10" s="363"/>
      <c r="Q10" s="422" t="str">
        <f>IF('①入力注意（交付申請）(入力順①）'!D20="","",'①入力注意（交付申請）(入力順①）'!D20)</f>
        <v/>
      </c>
      <c r="R10" s="423"/>
      <c r="S10" s="423"/>
      <c r="T10" s="423"/>
      <c r="U10" s="423"/>
      <c r="V10" s="423"/>
      <c r="W10" s="424"/>
    </row>
    <row r="11" spans="1:23" ht="23.25" customHeight="1" x14ac:dyDescent="0.2">
      <c r="A11" s="361" t="s">
        <v>160</v>
      </c>
      <c r="B11" s="362"/>
      <c r="C11" s="362"/>
      <c r="D11" s="362"/>
      <c r="E11" s="363"/>
      <c r="F11" s="453" t="s">
        <v>308</v>
      </c>
      <c r="G11" s="454"/>
      <c r="H11" s="454"/>
      <c r="I11" s="454"/>
      <c r="J11" s="454"/>
      <c r="K11" s="454"/>
      <c r="L11" s="454"/>
      <c r="M11" s="454"/>
      <c r="N11" s="454"/>
      <c r="O11" s="454"/>
      <c r="P11" s="454"/>
      <c r="Q11" s="454"/>
      <c r="R11" s="454"/>
      <c r="S11" s="454"/>
      <c r="T11" s="454"/>
      <c r="U11" s="454"/>
      <c r="V11" s="454"/>
      <c r="W11" s="455"/>
    </row>
    <row r="12" spans="1:23" ht="23.25" customHeight="1" x14ac:dyDescent="0.2">
      <c r="A12" s="367" t="s">
        <v>161</v>
      </c>
      <c r="B12" s="368"/>
      <c r="C12" s="368"/>
      <c r="D12" s="368"/>
      <c r="E12" s="369"/>
      <c r="F12" s="456" t="s">
        <v>309</v>
      </c>
      <c r="G12" s="457"/>
      <c r="H12" s="457"/>
      <c r="I12" s="457"/>
      <c r="J12" s="457"/>
      <c r="K12" s="457"/>
      <c r="L12" s="457"/>
      <c r="M12" s="457"/>
      <c r="N12" s="457"/>
      <c r="O12" s="457"/>
      <c r="P12" s="457"/>
      <c r="Q12" s="457"/>
      <c r="R12" s="457"/>
      <c r="S12" s="457"/>
      <c r="T12" s="457"/>
      <c r="U12" s="457"/>
      <c r="V12" s="457"/>
      <c r="W12" s="458"/>
    </row>
    <row r="13" spans="1:23" ht="23.25" customHeight="1" x14ac:dyDescent="0.2">
      <c r="A13" s="370"/>
      <c r="B13" s="371"/>
      <c r="C13" s="371"/>
      <c r="D13" s="371"/>
      <c r="E13" s="372"/>
      <c r="F13" s="459" t="s">
        <v>310</v>
      </c>
      <c r="G13" s="460"/>
      <c r="H13" s="460"/>
      <c r="I13" s="460"/>
      <c r="J13" s="460"/>
      <c r="K13" s="460"/>
      <c r="L13" s="460"/>
      <c r="M13" s="460"/>
      <c r="N13" s="460"/>
      <c r="O13" s="460"/>
      <c r="P13" s="460"/>
      <c r="Q13" s="460"/>
      <c r="R13" s="460"/>
      <c r="S13" s="460"/>
      <c r="T13" s="460"/>
      <c r="U13" s="460"/>
      <c r="V13" s="460"/>
      <c r="W13" s="461"/>
    </row>
    <row r="14" spans="1:23" ht="18.75" customHeight="1" x14ac:dyDescent="0.2">
      <c r="A14" s="367" t="s">
        <v>106</v>
      </c>
      <c r="B14" s="368"/>
      <c r="C14" s="368"/>
      <c r="D14" s="368"/>
      <c r="E14" s="369"/>
      <c r="F14" s="367" t="s">
        <v>130</v>
      </c>
      <c r="G14" s="368"/>
      <c r="H14" s="368"/>
      <c r="I14" s="368"/>
      <c r="J14" s="368"/>
      <c r="K14" s="368"/>
      <c r="L14" s="368"/>
      <c r="M14" s="368"/>
      <c r="N14" s="368"/>
      <c r="O14" s="368"/>
      <c r="P14" s="368"/>
      <c r="Q14" s="368"/>
      <c r="R14" s="368"/>
      <c r="S14" s="368"/>
      <c r="T14" s="368"/>
      <c r="U14" s="368"/>
      <c r="V14" s="368"/>
      <c r="W14" s="369"/>
    </row>
    <row r="15" spans="1:23" ht="18.75" customHeight="1" x14ac:dyDescent="0.2">
      <c r="A15" s="370"/>
      <c r="B15" s="371"/>
      <c r="C15" s="371"/>
      <c r="D15" s="371"/>
      <c r="E15" s="372"/>
      <c r="F15" s="370"/>
      <c r="G15" s="371"/>
      <c r="H15" s="371"/>
      <c r="I15" s="371"/>
      <c r="J15" s="371"/>
      <c r="K15" s="371"/>
      <c r="L15" s="371"/>
      <c r="M15" s="371"/>
      <c r="N15" s="371"/>
      <c r="O15" s="371"/>
      <c r="P15" s="371"/>
      <c r="Q15" s="371"/>
      <c r="R15" s="371"/>
      <c r="S15" s="371"/>
      <c r="T15" s="371"/>
      <c r="U15" s="371"/>
      <c r="V15" s="371"/>
      <c r="W15" s="372"/>
    </row>
    <row r="16" spans="1:23" ht="13.5" customHeight="1" x14ac:dyDescent="0.2">
      <c r="A16" s="367" t="s">
        <v>107</v>
      </c>
      <c r="B16" s="368"/>
      <c r="C16" s="368"/>
      <c r="D16" s="368"/>
      <c r="E16" s="369"/>
      <c r="F16" s="428"/>
      <c r="G16" s="429"/>
      <c r="H16" s="429"/>
      <c r="I16" s="429"/>
      <c r="J16" s="429"/>
      <c r="K16" s="429"/>
      <c r="L16" s="429"/>
      <c r="M16" s="429"/>
      <c r="N16" s="429"/>
      <c r="O16" s="429"/>
      <c r="P16" s="429"/>
      <c r="Q16" s="429"/>
      <c r="R16" s="429"/>
      <c r="S16" s="430"/>
      <c r="T16" s="410" t="s">
        <v>108</v>
      </c>
      <c r="U16" s="411"/>
      <c r="V16" s="411"/>
      <c r="W16" s="412"/>
    </row>
    <row r="17" spans="1:23" ht="23.25" customHeight="1" x14ac:dyDescent="0.2">
      <c r="A17" s="382"/>
      <c r="B17" s="352"/>
      <c r="C17" s="352"/>
      <c r="D17" s="352"/>
      <c r="E17" s="383"/>
      <c r="F17" s="431" t="str">
        <f>IF('①入力注意（交付申請）(入力順①）'!D27="","",'①入力注意（交付申請）(入力順①）'!D27)</f>
        <v/>
      </c>
      <c r="G17" s="432"/>
      <c r="H17" s="432"/>
      <c r="I17" s="432"/>
      <c r="J17" s="432"/>
      <c r="K17" s="432"/>
      <c r="L17" s="400" t="s">
        <v>109</v>
      </c>
      <c r="M17" s="400"/>
      <c r="N17" s="400"/>
      <c r="O17" s="433" t="str">
        <f>IF('①入力注意（交付申請）(入力順①）'!D28="","",'①入力注意（交付申請）(入力順①）'!D28)</f>
        <v/>
      </c>
      <c r="P17" s="433"/>
      <c r="Q17" s="433"/>
      <c r="R17" s="400" t="s">
        <v>110</v>
      </c>
      <c r="S17" s="401"/>
      <c r="T17" s="413"/>
      <c r="U17" s="414"/>
      <c r="V17" s="414"/>
      <c r="W17" s="415"/>
    </row>
    <row r="18" spans="1:23" ht="18.75" customHeight="1" x14ac:dyDescent="0.2">
      <c r="A18" s="370"/>
      <c r="B18" s="371"/>
      <c r="C18" s="371"/>
      <c r="D18" s="371"/>
      <c r="E18" s="372"/>
      <c r="F18" s="434"/>
      <c r="G18" s="435"/>
      <c r="H18" s="435"/>
      <c r="I18" s="435"/>
      <c r="J18" s="435"/>
      <c r="K18" s="435"/>
      <c r="L18" s="371" t="s">
        <v>111</v>
      </c>
      <c r="M18" s="371"/>
      <c r="N18" s="371"/>
      <c r="O18" s="436"/>
      <c r="P18" s="436"/>
      <c r="Q18" s="436"/>
      <c r="R18" s="436"/>
      <c r="S18" s="437"/>
      <c r="T18" s="416"/>
      <c r="U18" s="417"/>
      <c r="V18" s="417"/>
      <c r="W18" s="418"/>
    </row>
    <row r="19" spans="1:23" ht="18.75" customHeight="1" x14ac:dyDescent="0.2">
      <c r="A19" s="367" t="s">
        <v>112</v>
      </c>
      <c r="B19" s="368"/>
      <c r="C19" s="368"/>
      <c r="D19" s="368"/>
      <c r="E19" s="369"/>
      <c r="F19" s="404" t="s">
        <v>113</v>
      </c>
      <c r="G19" s="405"/>
      <c r="H19" s="405"/>
      <c r="I19" s="405"/>
      <c r="J19" s="405"/>
      <c r="K19" s="405"/>
      <c r="L19" s="405"/>
      <c r="M19" s="405"/>
      <c r="N19" s="405"/>
      <c r="O19" s="405"/>
      <c r="P19" s="405"/>
      <c r="Q19" s="405"/>
      <c r="R19" s="405"/>
      <c r="S19" s="406"/>
      <c r="T19" s="410" t="s">
        <v>114</v>
      </c>
      <c r="U19" s="411"/>
      <c r="V19" s="411"/>
      <c r="W19" s="412"/>
    </row>
    <row r="20" spans="1:23" ht="18.75" customHeight="1" x14ac:dyDescent="0.2">
      <c r="A20" s="370"/>
      <c r="B20" s="371"/>
      <c r="C20" s="371"/>
      <c r="D20" s="371"/>
      <c r="E20" s="372"/>
      <c r="F20" s="407"/>
      <c r="G20" s="408"/>
      <c r="H20" s="408"/>
      <c r="I20" s="408"/>
      <c r="J20" s="408"/>
      <c r="K20" s="408"/>
      <c r="L20" s="408"/>
      <c r="M20" s="408"/>
      <c r="N20" s="408"/>
      <c r="O20" s="408"/>
      <c r="P20" s="408"/>
      <c r="Q20" s="408"/>
      <c r="R20" s="408"/>
      <c r="S20" s="409"/>
      <c r="T20" s="413"/>
      <c r="U20" s="414"/>
      <c r="V20" s="414"/>
      <c r="W20" s="415"/>
    </row>
    <row r="21" spans="1:23" ht="23.25" customHeight="1" x14ac:dyDescent="0.2">
      <c r="A21" s="358" t="s">
        <v>115</v>
      </c>
      <c r="B21" s="359"/>
      <c r="C21" s="359"/>
      <c r="D21" s="359"/>
      <c r="E21" s="360"/>
      <c r="F21" s="419" t="s">
        <v>256</v>
      </c>
      <c r="G21" s="420"/>
      <c r="H21" s="420"/>
      <c r="I21" s="420"/>
      <c r="J21" s="421"/>
      <c r="K21" s="361" t="s">
        <v>116</v>
      </c>
      <c r="L21" s="362"/>
      <c r="M21" s="363"/>
      <c r="N21" s="422" t="str">
        <f>IF('①入力注意（交付申請）(入力順①）'!D30="","",'①入力注意（交付申請）(入力順①）'!D30)</f>
        <v/>
      </c>
      <c r="O21" s="423"/>
      <c r="P21" s="423"/>
      <c r="Q21" s="423"/>
      <c r="R21" s="423"/>
      <c r="S21" s="424"/>
      <c r="T21" s="413"/>
      <c r="U21" s="414"/>
      <c r="V21" s="414"/>
      <c r="W21" s="415"/>
    </row>
    <row r="22" spans="1:23" ht="13.5" customHeight="1" x14ac:dyDescent="0.2">
      <c r="A22" s="367" t="s">
        <v>117</v>
      </c>
      <c r="B22" s="368"/>
      <c r="C22" s="368"/>
      <c r="D22" s="368"/>
      <c r="E22" s="369"/>
      <c r="F22" s="387" t="str">
        <f>IF('①入力注意（交付申請）(入力順①）'!D31="","",'①入力注意（交付申請）(入力順①）'!D31)</f>
        <v/>
      </c>
      <c r="G22" s="388"/>
      <c r="H22" s="388"/>
      <c r="I22" s="388"/>
      <c r="J22" s="388"/>
      <c r="K22" s="388"/>
      <c r="L22" s="388"/>
      <c r="M22" s="388"/>
      <c r="N22" s="388"/>
      <c r="O22" s="388"/>
      <c r="P22" s="388"/>
      <c r="Q22" s="388"/>
      <c r="R22" s="388"/>
      <c r="S22" s="389"/>
      <c r="T22" s="413"/>
      <c r="U22" s="414"/>
      <c r="V22" s="414"/>
      <c r="W22" s="415"/>
    </row>
    <row r="23" spans="1:23" ht="23.25" customHeight="1" x14ac:dyDescent="0.2">
      <c r="A23" s="370"/>
      <c r="B23" s="371"/>
      <c r="C23" s="371"/>
      <c r="D23" s="371"/>
      <c r="E23" s="372"/>
      <c r="F23" s="425" t="str">
        <f>IF('①入力注意（交付申請）(入力順①）'!D32="","",'①入力注意（交付申請）(入力順①）'!D32)</f>
        <v/>
      </c>
      <c r="G23" s="426"/>
      <c r="H23" s="426"/>
      <c r="I23" s="426"/>
      <c r="J23" s="426"/>
      <c r="K23" s="426"/>
      <c r="L23" s="426"/>
      <c r="M23" s="426"/>
      <c r="N23" s="426"/>
      <c r="O23" s="426"/>
      <c r="P23" s="426"/>
      <c r="Q23" s="426"/>
      <c r="R23" s="426"/>
      <c r="S23" s="427"/>
      <c r="T23" s="416"/>
      <c r="U23" s="417"/>
      <c r="V23" s="417"/>
      <c r="W23" s="418"/>
    </row>
    <row r="24" spans="1:23" ht="13.5" customHeight="1" x14ac:dyDescent="0.2">
      <c r="A24" s="361" t="s">
        <v>162</v>
      </c>
      <c r="B24" s="362"/>
      <c r="C24" s="362"/>
      <c r="D24" s="362"/>
      <c r="E24" s="362"/>
      <c r="F24" s="362"/>
      <c r="G24" s="362"/>
      <c r="H24" s="362"/>
      <c r="I24" s="362"/>
      <c r="J24" s="362"/>
      <c r="K24" s="362"/>
      <c r="L24" s="362"/>
      <c r="M24" s="362"/>
      <c r="N24" s="362"/>
      <c r="O24" s="362"/>
      <c r="P24" s="362"/>
      <c r="Q24" s="362"/>
      <c r="R24" s="362"/>
      <c r="S24" s="362"/>
      <c r="T24" s="362"/>
      <c r="U24" s="362"/>
      <c r="V24" s="362"/>
      <c r="W24" s="363"/>
    </row>
    <row r="25" spans="1:23" ht="13.5" customHeight="1" x14ac:dyDescent="0.2">
      <c r="A25" s="367" t="s">
        <v>118</v>
      </c>
      <c r="B25" s="368"/>
      <c r="C25" s="368"/>
      <c r="D25" s="368"/>
      <c r="E25" s="369"/>
      <c r="F25" s="387"/>
      <c r="G25" s="388"/>
      <c r="H25" s="388"/>
      <c r="I25" s="388"/>
      <c r="J25" s="388"/>
      <c r="K25" s="388"/>
      <c r="L25" s="388"/>
      <c r="M25" s="388"/>
      <c r="N25" s="388"/>
      <c r="O25" s="388"/>
      <c r="P25" s="388"/>
      <c r="Q25" s="388"/>
      <c r="R25" s="388"/>
      <c r="S25" s="389"/>
      <c r="T25" s="390" t="s">
        <v>163</v>
      </c>
      <c r="U25" s="391"/>
      <c r="V25" s="391"/>
      <c r="W25" s="392"/>
    </row>
    <row r="26" spans="1:23" ht="23.25" customHeight="1" x14ac:dyDescent="0.2">
      <c r="A26" s="382"/>
      <c r="B26" s="352"/>
      <c r="C26" s="352"/>
      <c r="D26" s="352"/>
      <c r="E26" s="383"/>
      <c r="F26" s="398"/>
      <c r="G26" s="399"/>
      <c r="H26" s="399"/>
      <c r="I26" s="399"/>
      <c r="J26" s="399"/>
      <c r="K26" s="399"/>
      <c r="L26" s="400" t="s">
        <v>109</v>
      </c>
      <c r="M26" s="400"/>
      <c r="N26" s="400"/>
      <c r="O26" s="400"/>
      <c r="P26" s="400"/>
      <c r="Q26" s="400"/>
      <c r="R26" s="400" t="s">
        <v>110</v>
      </c>
      <c r="S26" s="401"/>
      <c r="T26" s="393"/>
      <c r="U26" s="348"/>
      <c r="V26" s="348"/>
      <c r="W26" s="394"/>
    </row>
    <row r="27" spans="1:23" ht="18.75" customHeight="1" x14ac:dyDescent="0.2">
      <c r="A27" s="370"/>
      <c r="B27" s="371"/>
      <c r="C27" s="371"/>
      <c r="D27" s="371"/>
      <c r="E27" s="372"/>
      <c r="F27" s="402"/>
      <c r="G27" s="403"/>
      <c r="H27" s="403"/>
      <c r="I27" s="403"/>
      <c r="J27" s="403"/>
      <c r="K27" s="403"/>
      <c r="L27" s="371" t="s">
        <v>111</v>
      </c>
      <c r="M27" s="371"/>
      <c r="N27" s="371"/>
      <c r="O27" s="356"/>
      <c r="P27" s="356"/>
      <c r="Q27" s="356"/>
      <c r="R27" s="356"/>
      <c r="S27" s="357"/>
      <c r="T27" s="393"/>
      <c r="U27" s="348"/>
      <c r="V27" s="348"/>
      <c r="W27" s="394"/>
    </row>
    <row r="28" spans="1:23" ht="23.25" customHeight="1" x14ac:dyDescent="0.2">
      <c r="A28" s="358" t="s">
        <v>115</v>
      </c>
      <c r="B28" s="359"/>
      <c r="C28" s="359"/>
      <c r="D28" s="359"/>
      <c r="E28" s="360"/>
      <c r="F28" s="358"/>
      <c r="G28" s="359"/>
      <c r="H28" s="359"/>
      <c r="I28" s="359"/>
      <c r="J28" s="360"/>
      <c r="K28" s="361" t="s">
        <v>119</v>
      </c>
      <c r="L28" s="362"/>
      <c r="M28" s="363"/>
      <c r="N28" s="364" t="s">
        <v>129</v>
      </c>
      <c r="O28" s="365"/>
      <c r="P28" s="365"/>
      <c r="Q28" s="365"/>
      <c r="R28" s="365"/>
      <c r="S28" s="366"/>
      <c r="T28" s="393"/>
      <c r="U28" s="348"/>
      <c r="V28" s="348"/>
      <c r="W28" s="394"/>
    </row>
    <row r="29" spans="1:23" ht="13.5" customHeight="1" x14ac:dyDescent="0.2">
      <c r="A29" s="367" t="s">
        <v>117</v>
      </c>
      <c r="B29" s="368"/>
      <c r="C29" s="368"/>
      <c r="D29" s="368"/>
      <c r="E29" s="369"/>
      <c r="F29" s="373"/>
      <c r="G29" s="374"/>
      <c r="H29" s="374"/>
      <c r="I29" s="374"/>
      <c r="J29" s="374"/>
      <c r="K29" s="374"/>
      <c r="L29" s="374"/>
      <c r="M29" s="374"/>
      <c r="N29" s="374"/>
      <c r="O29" s="374"/>
      <c r="P29" s="374"/>
      <c r="Q29" s="374"/>
      <c r="R29" s="374"/>
      <c r="S29" s="375"/>
      <c r="T29" s="393"/>
      <c r="U29" s="348"/>
      <c r="V29" s="348"/>
      <c r="W29" s="394"/>
    </row>
    <row r="30" spans="1:23" ht="23.25" customHeight="1" x14ac:dyDescent="0.2">
      <c r="A30" s="370"/>
      <c r="B30" s="371"/>
      <c r="C30" s="371"/>
      <c r="D30" s="371"/>
      <c r="E30" s="372"/>
      <c r="F30" s="376"/>
      <c r="G30" s="377"/>
      <c r="H30" s="377"/>
      <c r="I30" s="377"/>
      <c r="J30" s="377"/>
      <c r="K30" s="377"/>
      <c r="L30" s="377"/>
      <c r="M30" s="377"/>
      <c r="N30" s="377"/>
      <c r="O30" s="377"/>
      <c r="P30" s="377"/>
      <c r="Q30" s="377"/>
      <c r="R30" s="377"/>
      <c r="S30" s="378"/>
      <c r="T30" s="395"/>
      <c r="U30" s="396"/>
      <c r="V30" s="396"/>
      <c r="W30" s="397"/>
    </row>
    <row r="31" spans="1:23" ht="34.5" customHeight="1" x14ac:dyDescent="0.2">
      <c r="A31" s="361" t="s">
        <v>120</v>
      </c>
      <c r="B31" s="362"/>
      <c r="C31" s="362"/>
      <c r="D31" s="362"/>
      <c r="E31" s="363"/>
      <c r="F31" s="361"/>
      <c r="G31" s="362"/>
      <c r="H31" s="362"/>
      <c r="I31" s="362"/>
      <c r="J31" s="362"/>
      <c r="K31" s="362"/>
      <c r="L31" s="362"/>
      <c r="M31" s="362"/>
      <c r="N31" s="362"/>
      <c r="O31" s="362"/>
      <c r="P31" s="362"/>
      <c r="Q31" s="362"/>
      <c r="R31" s="362"/>
      <c r="S31" s="362"/>
      <c r="T31" s="362"/>
      <c r="U31" s="362"/>
      <c r="V31" s="362"/>
      <c r="W31" s="363"/>
    </row>
    <row r="32" spans="1:23" ht="23.15" customHeight="1" x14ac:dyDescent="0.2">
      <c r="A32" s="379" t="s">
        <v>121</v>
      </c>
      <c r="B32" s="380"/>
      <c r="C32" s="380"/>
      <c r="D32" s="380"/>
      <c r="E32" s="380"/>
      <c r="F32" s="380"/>
      <c r="G32" s="380"/>
      <c r="H32" s="380"/>
      <c r="I32" s="380"/>
      <c r="J32" s="380"/>
      <c r="K32" s="380"/>
      <c r="L32" s="380"/>
      <c r="M32" s="380"/>
      <c r="N32" s="380"/>
      <c r="O32" s="380"/>
      <c r="P32" s="380"/>
      <c r="Q32" s="380"/>
      <c r="R32" s="380"/>
      <c r="S32" s="380"/>
      <c r="T32" s="380"/>
      <c r="U32" s="380"/>
      <c r="V32" s="380"/>
      <c r="W32" s="381"/>
    </row>
    <row r="33" spans="1:23" ht="11.25" customHeight="1" x14ac:dyDescent="0.2">
      <c r="A33" s="382"/>
      <c r="B33" s="352"/>
      <c r="C33" s="352"/>
      <c r="D33" s="352"/>
      <c r="E33" s="352"/>
      <c r="F33" s="352"/>
      <c r="G33" s="352"/>
      <c r="H33" s="352"/>
      <c r="I33" s="352"/>
      <c r="J33" s="352"/>
      <c r="K33" s="352"/>
      <c r="L33" s="352"/>
      <c r="M33" s="352"/>
      <c r="N33" s="352"/>
      <c r="O33" s="352"/>
      <c r="P33" s="352"/>
      <c r="Q33" s="352"/>
      <c r="R33" s="352"/>
      <c r="S33" s="352"/>
      <c r="T33" s="352"/>
      <c r="U33" s="352"/>
      <c r="V33" s="352"/>
      <c r="W33" s="383"/>
    </row>
    <row r="34" spans="1:23" ht="23.15" customHeight="1" x14ac:dyDescent="0.2">
      <c r="A34" s="384" t="str">
        <f>IF('①入力注意（交付申請）(入力順①）'!D15="","",'①入力注意（交付申請）(入力順①）'!D15)</f>
        <v/>
      </c>
      <c r="B34" s="385"/>
      <c r="C34" s="385"/>
      <c r="D34" s="385"/>
      <c r="E34" s="385"/>
      <c r="F34" s="385"/>
      <c r="G34" s="385"/>
      <c r="H34" s="385"/>
      <c r="I34" s="385"/>
      <c r="J34" s="385"/>
      <c r="K34" s="385"/>
      <c r="L34" s="385"/>
      <c r="M34" s="385"/>
      <c r="N34" s="385"/>
      <c r="O34" s="385"/>
      <c r="P34" s="385"/>
      <c r="Q34" s="385"/>
      <c r="R34" s="385"/>
      <c r="S34" s="385"/>
      <c r="T34" s="385"/>
      <c r="U34" s="385"/>
      <c r="V34" s="385"/>
      <c r="W34" s="386"/>
    </row>
    <row r="35" spans="1:23" ht="23.15" customHeight="1" x14ac:dyDescent="0.2">
      <c r="A35" s="354" t="s">
        <v>122</v>
      </c>
      <c r="B35" s="349"/>
      <c r="C35" s="349"/>
      <c r="D35" s="349"/>
      <c r="E35" s="349"/>
      <c r="F35" s="349"/>
      <c r="G35" s="349"/>
      <c r="H35" s="349"/>
      <c r="I35" s="349"/>
      <c r="J35" s="349"/>
      <c r="K35" s="349"/>
      <c r="L35" s="349"/>
      <c r="M35" s="349"/>
      <c r="N35" s="349"/>
      <c r="O35" s="349"/>
      <c r="P35" s="349"/>
      <c r="Q35" s="349"/>
      <c r="R35" s="349"/>
      <c r="S35" s="349"/>
      <c r="T35" s="349"/>
      <c r="U35" s="349"/>
      <c r="V35" s="349"/>
      <c r="W35" s="355"/>
    </row>
    <row r="36" spans="1:23" ht="23.15" customHeight="1" x14ac:dyDescent="0.2">
      <c r="A36" s="56"/>
      <c r="B36" s="96"/>
      <c r="C36" s="96"/>
      <c r="D36" s="96"/>
      <c r="E36" s="96"/>
      <c r="F36" s="349" t="s">
        <v>123</v>
      </c>
      <c r="G36" s="349"/>
      <c r="H36" s="349"/>
      <c r="I36" s="349"/>
      <c r="J36" s="350" t="str">
        <f>IF('①入力注意（交付申請）(入力順①）'!D17="","",'①入力注意（交付申請）(入力順①）'!D17)</f>
        <v/>
      </c>
      <c r="K36" s="350"/>
      <c r="L36" s="350"/>
      <c r="M36" s="350"/>
      <c r="N36" s="350"/>
      <c r="O36" s="350"/>
      <c r="P36" s="350"/>
      <c r="Q36" s="350"/>
      <c r="R36" s="350"/>
      <c r="S36" s="350"/>
      <c r="T36" s="350"/>
      <c r="U36" s="350"/>
      <c r="V36" s="350"/>
      <c r="W36" s="351"/>
    </row>
    <row r="37" spans="1:23" ht="23.15" customHeight="1" x14ac:dyDescent="0.2">
      <c r="A37" s="56"/>
      <c r="B37" s="96"/>
      <c r="C37" s="96"/>
      <c r="D37" s="96"/>
      <c r="E37" s="96"/>
      <c r="F37" s="352" t="s">
        <v>124</v>
      </c>
      <c r="G37" s="352"/>
      <c r="H37" s="352"/>
      <c r="I37" s="352"/>
      <c r="J37" s="350" t="str">
        <f>IF('①入力注意（交付申請）(入力順①）'!D18="","",'①入力注意（交付申請）(入力順①）'!D18)</f>
        <v/>
      </c>
      <c r="K37" s="350"/>
      <c r="L37" s="350"/>
      <c r="M37" s="350"/>
      <c r="N37" s="350"/>
      <c r="O37" s="350"/>
      <c r="P37" s="350"/>
      <c r="Q37" s="350"/>
      <c r="R37" s="350"/>
      <c r="S37" s="350"/>
      <c r="T37" s="350"/>
      <c r="U37" s="350"/>
      <c r="V37" s="350"/>
      <c r="W37" s="351"/>
    </row>
    <row r="38" spans="1:23" ht="23.15" customHeight="1" x14ac:dyDescent="0.2">
      <c r="A38" s="97"/>
      <c r="B38" s="96"/>
      <c r="C38" s="96"/>
      <c r="D38" s="96"/>
      <c r="E38" s="96"/>
      <c r="F38" s="352" t="s">
        <v>125</v>
      </c>
      <c r="G38" s="352"/>
      <c r="H38" s="352"/>
      <c r="I38" s="352"/>
      <c r="J38" s="302" t="str">
        <f>IF('①入力注意（交付申請）(入力順①）'!D19="","",'①入力注意（交付申請）(入力順①）'!D19)</f>
        <v/>
      </c>
      <c r="K38" s="302"/>
      <c r="L38" s="302"/>
      <c r="M38" s="302"/>
      <c r="N38" s="302"/>
      <c r="O38" s="302"/>
      <c r="P38" s="302"/>
      <c r="Q38" s="302"/>
      <c r="R38" s="302"/>
      <c r="S38" s="302"/>
      <c r="T38" s="302"/>
      <c r="U38" s="302"/>
      <c r="V38" s="302"/>
      <c r="W38" s="353"/>
    </row>
    <row r="39" spans="1:23" ht="33" customHeight="1" x14ac:dyDescent="0.2">
      <c r="A39" s="97"/>
      <c r="B39" s="96"/>
      <c r="C39" s="96"/>
      <c r="D39" s="96"/>
      <c r="E39" s="96"/>
      <c r="F39" s="98"/>
      <c r="G39" s="98"/>
      <c r="H39" s="98"/>
      <c r="I39" s="98"/>
      <c r="J39" s="90"/>
      <c r="K39" s="90"/>
      <c r="L39" s="90"/>
      <c r="M39" s="90"/>
      <c r="N39" s="90"/>
      <c r="O39" s="90"/>
      <c r="P39" s="90"/>
      <c r="Q39" s="90"/>
      <c r="R39" s="90"/>
      <c r="S39" s="90"/>
      <c r="T39" s="90"/>
      <c r="U39" s="90"/>
      <c r="V39" s="90"/>
      <c r="W39" s="91"/>
    </row>
    <row r="40" spans="1:23" ht="33" customHeight="1" x14ac:dyDescent="0.2">
      <c r="A40" s="97"/>
      <c r="B40" s="96"/>
      <c r="C40" s="96"/>
      <c r="D40" s="96"/>
      <c r="E40" s="96"/>
      <c r="F40" s="98"/>
      <c r="G40" s="98"/>
      <c r="H40" s="98"/>
      <c r="I40" s="98"/>
      <c r="J40" s="90"/>
      <c r="K40" s="90"/>
      <c r="L40" s="90"/>
      <c r="M40" s="90"/>
      <c r="N40" s="90"/>
      <c r="O40" s="90"/>
      <c r="P40" s="90"/>
      <c r="Q40" s="90"/>
      <c r="R40" s="90"/>
      <c r="S40" s="90"/>
      <c r="T40" s="90"/>
      <c r="U40" s="90"/>
      <c r="V40" s="90"/>
      <c r="W40" s="91"/>
    </row>
    <row r="41" spans="1:23" ht="33" customHeight="1" x14ac:dyDescent="0.2">
      <c r="A41" s="55"/>
      <c r="B41" s="54"/>
      <c r="C41" s="54"/>
      <c r="D41" s="54"/>
      <c r="E41" s="54"/>
      <c r="F41" s="99"/>
      <c r="G41" s="99"/>
      <c r="H41" s="99"/>
      <c r="I41" s="99"/>
      <c r="J41" s="89"/>
      <c r="K41" s="89"/>
      <c r="L41" s="89"/>
      <c r="M41" s="89"/>
      <c r="N41" s="89"/>
      <c r="O41" s="89"/>
      <c r="P41" s="89"/>
      <c r="Q41" s="89"/>
      <c r="R41" s="89"/>
      <c r="S41" s="89"/>
      <c r="T41" s="89"/>
      <c r="U41" s="89"/>
      <c r="V41" s="89"/>
      <c r="W41" s="63"/>
    </row>
    <row r="42" spans="1:23" ht="11.25" customHeight="1" x14ac:dyDescent="0.2">
      <c r="A42" s="96"/>
      <c r="B42" s="96"/>
      <c r="C42" s="96"/>
      <c r="D42" s="96"/>
      <c r="E42" s="96"/>
      <c r="F42" s="96"/>
      <c r="G42" s="96"/>
      <c r="H42" s="96"/>
      <c r="I42" s="96"/>
      <c r="J42" s="96"/>
      <c r="K42" s="96"/>
      <c r="L42" s="96"/>
      <c r="M42" s="96"/>
      <c r="N42" s="96"/>
      <c r="O42" s="96"/>
      <c r="P42" s="96"/>
      <c r="Q42" s="96"/>
      <c r="R42" s="96"/>
      <c r="S42" s="96"/>
      <c r="T42" s="96"/>
      <c r="U42" s="96"/>
      <c r="V42" s="96"/>
      <c r="W42" s="96"/>
    </row>
    <row r="43" spans="1:23" x14ac:dyDescent="0.2">
      <c r="A43" s="347" t="s">
        <v>164</v>
      </c>
      <c r="B43" s="347"/>
      <c r="C43" s="347"/>
      <c r="D43" s="347"/>
      <c r="E43" s="347"/>
      <c r="F43" s="347"/>
      <c r="G43" s="347"/>
      <c r="H43" s="347"/>
      <c r="I43" s="347"/>
      <c r="J43" s="347"/>
      <c r="K43" s="347"/>
      <c r="L43" s="347"/>
      <c r="M43" s="347"/>
      <c r="N43" s="347"/>
      <c r="O43" s="347"/>
      <c r="P43" s="347"/>
      <c r="Q43" s="347"/>
      <c r="R43" s="347"/>
      <c r="S43" s="347"/>
      <c r="T43" s="347"/>
      <c r="U43" s="347"/>
      <c r="V43" s="347"/>
      <c r="W43" s="347"/>
    </row>
    <row r="44" spans="1:23" x14ac:dyDescent="0.2">
      <c r="A44" s="348" t="s">
        <v>167</v>
      </c>
      <c r="B44" s="348"/>
      <c r="C44" s="348"/>
      <c r="D44" s="348"/>
      <c r="E44" s="348"/>
      <c r="F44" s="348"/>
      <c r="G44" s="348"/>
      <c r="H44" s="348"/>
      <c r="I44" s="348"/>
      <c r="J44" s="348"/>
      <c r="K44" s="348"/>
      <c r="L44" s="348"/>
      <c r="M44" s="348"/>
      <c r="N44" s="348"/>
      <c r="O44" s="348"/>
      <c r="P44" s="348"/>
      <c r="Q44" s="348"/>
      <c r="R44" s="348"/>
      <c r="S44" s="348"/>
      <c r="T44" s="348"/>
      <c r="U44" s="348"/>
      <c r="V44" s="348"/>
      <c r="W44" s="348"/>
    </row>
    <row r="45" spans="1:23" x14ac:dyDescent="0.2">
      <c r="A45" s="345" t="s">
        <v>168</v>
      </c>
      <c r="B45" s="345"/>
      <c r="C45" s="345"/>
      <c r="D45" s="345"/>
      <c r="E45" s="345"/>
      <c r="F45" s="345"/>
      <c r="G45" s="345"/>
      <c r="H45" s="345"/>
      <c r="I45" s="345"/>
      <c r="J45" s="345"/>
      <c r="K45" s="345"/>
      <c r="L45" s="345"/>
      <c r="M45" s="345"/>
      <c r="N45" s="345"/>
      <c r="O45" s="345"/>
      <c r="P45" s="345"/>
      <c r="Q45" s="345"/>
      <c r="R45" s="345"/>
      <c r="S45" s="345"/>
      <c r="T45" s="345"/>
      <c r="U45" s="345"/>
      <c r="V45" s="345"/>
      <c r="W45" s="345"/>
    </row>
    <row r="46" spans="1:23" x14ac:dyDescent="0.2">
      <c r="A46" s="347" t="s">
        <v>165</v>
      </c>
      <c r="B46" s="347"/>
      <c r="C46" s="347"/>
      <c r="D46" s="347"/>
      <c r="E46" s="347"/>
      <c r="F46" s="347"/>
      <c r="G46" s="347"/>
      <c r="H46" s="347"/>
      <c r="I46" s="347"/>
      <c r="J46" s="347"/>
      <c r="K46" s="347"/>
      <c r="L46" s="347"/>
      <c r="M46" s="347"/>
      <c r="N46" s="347"/>
      <c r="O46" s="347"/>
      <c r="P46" s="347"/>
      <c r="Q46" s="347"/>
      <c r="R46" s="347"/>
      <c r="S46" s="347"/>
      <c r="T46" s="347"/>
      <c r="U46" s="347"/>
      <c r="V46" s="347"/>
      <c r="W46" s="347"/>
    </row>
    <row r="47" spans="1:23" x14ac:dyDescent="0.2">
      <c r="A47" s="348" t="s">
        <v>169</v>
      </c>
      <c r="B47" s="348"/>
      <c r="C47" s="348"/>
      <c r="D47" s="348"/>
      <c r="E47" s="348"/>
      <c r="F47" s="348"/>
      <c r="G47" s="348"/>
      <c r="H47" s="348"/>
      <c r="I47" s="348"/>
      <c r="J47" s="348"/>
      <c r="K47" s="348"/>
      <c r="L47" s="348"/>
      <c r="M47" s="348"/>
      <c r="N47" s="348"/>
      <c r="O47" s="348"/>
      <c r="P47" s="348"/>
      <c r="Q47" s="348"/>
      <c r="R47" s="348"/>
      <c r="S47" s="348"/>
      <c r="T47" s="348"/>
      <c r="U47" s="348"/>
      <c r="V47" s="348"/>
      <c r="W47" s="348"/>
    </row>
    <row r="48" spans="1:23" x14ac:dyDescent="0.2">
      <c r="A48" s="345" t="s">
        <v>170</v>
      </c>
      <c r="B48" s="345"/>
      <c r="C48" s="345"/>
      <c r="D48" s="345"/>
      <c r="E48" s="345"/>
      <c r="F48" s="345"/>
      <c r="G48" s="345"/>
      <c r="H48" s="345"/>
      <c r="I48" s="345"/>
      <c r="J48" s="345"/>
      <c r="K48" s="345"/>
      <c r="L48" s="345"/>
      <c r="M48" s="345"/>
      <c r="N48" s="345"/>
      <c r="O48" s="345"/>
      <c r="P48" s="345"/>
      <c r="Q48" s="345"/>
      <c r="R48" s="345"/>
      <c r="S48" s="345"/>
      <c r="T48" s="345"/>
      <c r="U48" s="345"/>
      <c r="V48" s="345"/>
      <c r="W48" s="345"/>
    </row>
    <row r="49" spans="1:23" x14ac:dyDescent="0.2">
      <c r="A49" s="345" t="s">
        <v>172</v>
      </c>
      <c r="B49" s="345"/>
      <c r="C49" s="345"/>
      <c r="D49" s="345"/>
      <c r="E49" s="345"/>
      <c r="F49" s="345"/>
      <c r="G49" s="345"/>
      <c r="H49" s="345"/>
      <c r="I49" s="345"/>
      <c r="J49" s="345"/>
      <c r="K49" s="345"/>
      <c r="L49" s="345"/>
      <c r="M49" s="345"/>
      <c r="N49" s="345"/>
      <c r="O49" s="345"/>
      <c r="P49" s="345"/>
      <c r="Q49" s="345"/>
      <c r="R49" s="345"/>
      <c r="S49" s="345"/>
      <c r="T49" s="345"/>
      <c r="U49" s="345"/>
      <c r="V49" s="345"/>
      <c r="W49" s="345"/>
    </row>
    <row r="50" spans="1:23" x14ac:dyDescent="0.2">
      <c r="A50" s="345" t="s">
        <v>171</v>
      </c>
      <c r="B50" s="345"/>
      <c r="C50" s="345"/>
      <c r="D50" s="345"/>
      <c r="E50" s="345"/>
      <c r="F50" s="345"/>
      <c r="G50" s="345"/>
      <c r="H50" s="345"/>
      <c r="I50" s="345"/>
      <c r="J50" s="345"/>
      <c r="K50" s="345"/>
      <c r="L50" s="345"/>
      <c r="M50" s="345"/>
      <c r="N50" s="345"/>
      <c r="O50" s="345"/>
      <c r="P50" s="345"/>
      <c r="Q50" s="345"/>
      <c r="R50" s="345"/>
      <c r="S50" s="345"/>
      <c r="T50" s="345"/>
      <c r="U50" s="345"/>
      <c r="V50" s="345"/>
      <c r="W50" s="345"/>
    </row>
    <row r="51" spans="1:23" x14ac:dyDescent="0.2">
      <c r="A51" s="345" t="s">
        <v>173</v>
      </c>
      <c r="B51" s="345"/>
      <c r="C51" s="345"/>
      <c r="D51" s="345"/>
      <c r="E51" s="345"/>
      <c r="F51" s="345"/>
      <c r="G51" s="345"/>
      <c r="H51" s="345"/>
      <c r="I51" s="345"/>
      <c r="J51" s="345"/>
      <c r="K51" s="345"/>
      <c r="L51" s="345"/>
      <c r="M51" s="345"/>
      <c r="N51" s="345"/>
      <c r="O51" s="345"/>
      <c r="P51" s="345"/>
      <c r="Q51" s="345"/>
      <c r="R51" s="345"/>
      <c r="S51" s="345"/>
      <c r="T51" s="345"/>
      <c r="U51" s="345"/>
      <c r="V51" s="345"/>
      <c r="W51" s="345"/>
    </row>
    <row r="52" spans="1:23" x14ac:dyDescent="0.2">
      <c r="A52" s="345" t="s">
        <v>174</v>
      </c>
      <c r="B52" s="345"/>
      <c r="C52" s="345"/>
      <c r="D52" s="345"/>
      <c r="E52" s="345"/>
      <c r="F52" s="345"/>
      <c r="G52" s="345"/>
      <c r="H52" s="345"/>
      <c r="I52" s="345"/>
      <c r="J52" s="345"/>
      <c r="K52" s="345"/>
      <c r="L52" s="345"/>
      <c r="M52" s="345"/>
      <c r="N52" s="345"/>
      <c r="O52" s="345"/>
      <c r="P52" s="345"/>
      <c r="Q52" s="345"/>
      <c r="R52" s="345"/>
      <c r="S52" s="345"/>
      <c r="T52" s="345"/>
      <c r="U52" s="345"/>
      <c r="V52" s="345"/>
      <c r="W52" s="345"/>
    </row>
    <row r="53" spans="1:23" x14ac:dyDescent="0.2">
      <c r="A53" s="345" t="s">
        <v>175</v>
      </c>
      <c r="B53" s="345"/>
      <c r="C53" s="345"/>
      <c r="D53" s="345"/>
      <c r="E53" s="345"/>
      <c r="F53" s="345"/>
      <c r="G53" s="345"/>
      <c r="H53" s="345"/>
      <c r="I53" s="345"/>
      <c r="J53" s="345"/>
      <c r="K53" s="345"/>
      <c r="L53" s="345"/>
      <c r="M53" s="345"/>
      <c r="N53" s="345"/>
      <c r="O53" s="345"/>
      <c r="P53" s="345"/>
      <c r="Q53" s="345"/>
      <c r="R53" s="345"/>
      <c r="S53" s="345"/>
      <c r="T53" s="345"/>
      <c r="U53" s="345"/>
      <c r="V53" s="345"/>
      <c r="W53" s="345"/>
    </row>
    <row r="54" spans="1:23" x14ac:dyDescent="0.2">
      <c r="A54" s="345" t="s">
        <v>176</v>
      </c>
      <c r="B54" s="345"/>
      <c r="C54" s="345"/>
      <c r="D54" s="345"/>
      <c r="E54" s="345"/>
      <c r="F54" s="345"/>
      <c r="G54" s="345"/>
      <c r="H54" s="345"/>
      <c r="I54" s="345"/>
      <c r="J54" s="345"/>
      <c r="K54" s="345"/>
      <c r="L54" s="345"/>
      <c r="M54" s="345"/>
      <c r="N54" s="345"/>
      <c r="O54" s="345"/>
      <c r="P54" s="345"/>
      <c r="Q54" s="345"/>
      <c r="R54" s="345"/>
      <c r="S54" s="345"/>
      <c r="T54" s="345"/>
      <c r="U54" s="345"/>
      <c r="V54" s="345"/>
      <c r="W54" s="345"/>
    </row>
    <row r="55" spans="1:23" x14ac:dyDescent="0.2">
      <c r="A55" s="345" t="s">
        <v>177</v>
      </c>
      <c r="B55" s="345"/>
      <c r="C55" s="345"/>
      <c r="D55" s="345"/>
      <c r="E55" s="345"/>
      <c r="F55" s="345"/>
      <c r="G55" s="345"/>
      <c r="H55" s="345"/>
      <c r="I55" s="345"/>
      <c r="J55" s="345"/>
      <c r="K55" s="345"/>
      <c r="L55" s="345"/>
      <c r="M55" s="345"/>
      <c r="N55" s="345"/>
      <c r="O55" s="345"/>
      <c r="P55" s="345"/>
      <c r="Q55" s="345"/>
      <c r="R55" s="345"/>
      <c r="S55" s="345"/>
      <c r="T55" s="345"/>
      <c r="U55" s="345"/>
      <c r="V55" s="345"/>
      <c r="W55" s="345"/>
    </row>
    <row r="56" spans="1:23" x14ac:dyDescent="0.2">
      <c r="A56" s="345" t="s">
        <v>180</v>
      </c>
      <c r="B56" s="346"/>
      <c r="C56" s="346"/>
      <c r="D56" s="346"/>
      <c r="E56" s="346"/>
      <c r="F56" s="346"/>
      <c r="G56" s="346"/>
      <c r="H56" s="346"/>
      <c r="I56" s="346"/>
      <c r="J56" s="346"/>
      <c r="K56" s="346"/>
      <c r="L56" s="346"/>
      <c r="M56" s="346"/>
      <c r="N56" s="346"/>
      <c r="O56" s="346"/>
      <c r="P56" s="346"/>
      <c r="Q56" s="346"/>
      <c r="R56" s="346"/>
      <c r="S56" s="346"/>
      <c r="T56" s="346"/>
      <c r="U56" s="346"/>
      <c r="V56" s="346"/>
      <c r="W56" s="346"/>
    </row>
    <row r="57" spans="1:23" x14ac:dyDescent="0.2">
      <c r="A57" s="345" t="s">
        <v>178</v>
      </c>
      <c r="B57" s="345"/>
      <c r="C57" s="345"/>
      <c r="D57" s="345"/>
      <c r="E57" s="345"/>
      <c r="F57" s="345"/>
      <c r="G57" s="345"/>
      <c r="H57" s="345"/>
      <c r="I57" s="345"/>
      <c r="J57" s="345"/>
      <c r="K57" s="345"/>
      <c r="L57" s="345"/>
      <c r="M57" s="345"/>
      <c r="N57" s="345"/>
      <c r="O57" s="345"/>
      <c r="P57" s="345"/>
      <c r="Q57" s="345"/>
      <c r="R57" s="345"/>
      <c r="S57" s="345"/>
      <c r="T57" s="345"/>
      <c r="U57" s="345"/>
      <c r="V57" s="345"/>
      <c r="W57" s="345"/>
    </row>
    <row r="58" spans="1:23" x14ac:dyDescent="0.2">
      <c r="A58" s="345" t="s">
        <v>179</v>
      </c>
      <c r="B58" s="345"/>
      <c r="C58" s="345"/>
      <c r="D58" s="345"/>
      <c r="E58" s="345"/>
      <c r="F58" s="345"/>
      <c r="G58" s="345"/>
      <c r="H58" s="345"/>
      <c r="I58" s="345"/>
      <c r="J58" s="345"/>
      <c r="K58" s="345"/>
      <c r="L58" s="345"/>
      <c r="M58" s="345"/>
      <c r="N58" s="345"/>
      <c r="O58" s="345"/>
      <c r="P58" s="345"/>
      <c r="Q58" s="345"/>
      <c r="R58" s="345"/>
      <c r="S58" s="345"/>
      <c r="T58" s="345"/>
      <c r="U58" s="345"/>
      <c r="V58" s="345"/>
      <c r="W58" s="345"/>
    </row>
    <row r="59" spans="1:23" x14ac:dyDescent="0.2">
      <c r="A59" s="345" t="s">
        <v>181</v>
      </c>
      <c r="B59" s="345"/>
      <c r="C59" s="345"/>
      <c r="D59" s="345"/>
      <c r="E59" s="345"/>
      <c r="F59" s="345"/>
      <c r="G59" s="345"/>
      <c r="H59" s="345"/>
      <c r="I59" s="345"/>
      <c r="J59" s="345"/>
      <c r="K59" s="345"/>
      <c r="L59" s="345"/>
      <c r="M59" s="345"/>
      <c r="N59" s="345"/>
      <c r="O59" s="345"/>
      <c r="P59" s="345"/>
      <c r="Q59" s="345"/>
      <c r="R59" s="345"/>
      <c r="S59" s="345"/>
      <c r="T59" s="345"/>
      <c r="U59" s="345"/>
      <c r="V59" s="345"/>
      <c r="W59" s="345"/>
    </row>
    <row r="60" spans="1:23" x14ac:dyDescent="0.2">
      <c r="A60" s="345" t="s">
        <v>182</v>
      </c>
      <c r="B60" s="345"/>
      <c r="C60" s="345"/>
      <c r="D60" s="345"/>
      <c r="E60" s="345"/>
      <c r="F60" s="345"/>
      <c r="G60" s="345"/>
      <c r="H60" s="345"/>
      <c r="I60" s="345"/>
      <c r="J60" s="345"/>
      <c r="K60" s="345"/>
      <c r="L60" s="345"/>
      <c r="M60" s="345"/>
      <c r="N60" s="345"/>
      <c r="O60" s="345"/>
      <c r="P60" s="345"/>
      <c r="Q60" s="345"/>
      <c r="R60" s="345"/>
      <c r="S60" s="345"/>
      <c r="T60" s="345"/>
      <c r="U60" s="345"/>
      <c r="V60" s="345"/>
      <c r="W60" s="345"/>
    </row>
    <row r="61" spans="1:23" ht="39.75" customHeight="1" x14ac:dyDescent="0.2">
      <c r="A61" s="344" t="s">
        <v>183</v>
      </c>
      <c r="B61" s="345"/>
      <c r="C61" s="345"/>
      <c r="D61" s="345"/>
      <c r="E61" s="345"/>
      <c r="F61" s="345"/>
      <c r="G61" s="345"/>
      <c r="H61" s="345"/>
      <c r="I61" s="345"/>
      <c r="J61" s="345"/>
      <c r="K61" s="345"/>
      <c r="L61" s="345"/>
      <c r="M61" s="345"/>
      <c r="N61" s="345"/>
      <c r="O61" s="345"/>
      <c r="P61" s="345"/>
      <c r="Q61" s="345"/>
      <c r="R61" s="345"/>
      <c r="S61" s="345"/>
      <c r="T61" s="345"/>
      <c r="U61" s="345"/>
      <c r="V61" s="345"/>
      <c r="W61" s="345"/>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D42" sqref="D42"/>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77" t="str">
        <f>'①入力注意（交付申請）(入力順①）'!B1</f>
        <v>令和７年度　企業従業員と家族の歯科健診受診促進支援事業</v>
      </c>
      <c r="C1" s="248"/>
      <c r="D1" s="248"/>
      <c r="E1" s="248"/>
      <c r="F1" s="2"/>
      <c r="G1" s="2"/>
      <c r="H1" s="2"/>
    </row>
    <row r="2" spans="1:8" ht="19.5" customHeight="1" x14ac:dyDescent="0.2">
      <c r="A2" s="3"/>
      <c r="D2" s="5"/>
      <c r="E2" s="3"/>
      <c r="F2" s="3"/>
      <c r="G2" s="3"/>
      <c r="H2" s="3"/>
    </row>
    <row r="3" spans="1:8" ht="17.25" customHeight="1" x14ac:dyDescent="0.2">
      <c r="A3" s="3"/>
      <c r="B3" s="46" t="s">
        <v>95</v>
      </c>
      <c r="C3" s="3"/>
      <c r="D3" s="5"/>
      <c r="E3" s="3"/>
      <c r="F3" s="65"/>
      <c r="G3" s="3"/>
      <c r="H3" s="3"/>
    </row>
    <row r="4" spans="1:8" ht="17.25" customHeight="1" x14ac:dyDescent="0.2">
      <c r="A4" s="3"/>
      <c r="B4" s="3" t="s">
        <v>4</v>
      </c>
      <c r="C4" s="3"/>
      <c r="D4" s="5"/>
      <c r="E4" s="3"/>
      <c r="F4" s="3"/>
      <c r="G4" s="3"/>
      <c r="H4" s="3"/>
    </row>
    <row r="5" spans="1:8" ht="17.25" customHeight="1" x14ac:dyDescent="0.2">
      <c r="A5" s="3"/>
      <c r="B5" s="46" t="s">
        <v>96</v>
      </c>
      <c r="C5" s="3"/>
      <c r="D5" s="3"/>
      <c r="E5" s="3"/>
      <c r="F5" s="3"/>
      <c r="G5" s="3"/>
      <c r="H5" s="3"/>
    </row>
    <row r="6" spans="1:8" ht="17.25" customHeight="1" x14ac:dyDescent="0.2">
      <c r="A6" s="3"/>
      <c r="B6" s="6"/>
      <c r="C6" s="3"/>
      <c r="D6" s="3"/>
      <c r="E6" s="3"/>
      <c r="F6" s="3"/>
      <c r="G6" s="3"/>
      <c r="H6" s="3"/>
    </row>
    <row r="7" spans="1:8" ht="17.25" customHeight="1" x14ac:dyDescent="0.25">
      <c r="A7" s="3">
        <v>1</v>
      </c>
      <c r="B7" s="158" t="s">
        <v>244</v>
      </c>
      <c r="C7" s="159"/>
      <c r="D7" s="159"/>
      <c r="E7" s="159"/>
      <c r="F7" s="3"/>
      <c r="G7" s="3"/>
      <c r="H7" s="3"/>
    </row>
    <row r="8" spans="1:8" ht="15.75" customHeight="1" x14ac:dyDescent="0.2">
      <c r="A8" s="3"/>
      <c r="B8" s="44" t="s">
        <v>247</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91</v>
      </c>
      <c r="F11" s="3"/>
      <c r="G11" s="3"/>
      <c r="H11" s="3"/>
    </row>
    <row r="12" spans="1:8" ht="17.25" customHeight="1" x14ac:dyDescent="0.2">
      <c r="C12" s="17"/>
    </row>
    <row r="13" spans="1:8" ht="17.25" customHeight="1" x14ac:dyDescent="0.2">
      <c r="B13" s="8" t="s">
        <v>54</v>
      </c>
      <c r="C13" s="17"/>
      <c r="E13" s="4" t="s">
        <v>6</v>
      </c>
    </row>
    <row r="14" spans="1:8" ht="18" customHeight="1" x14ac:dyDescent="0.2">
      <c r="B14" s="252" t="s">
        <v>102</v>
      </c>
      <c r="C14" s="42" t="s">
        <v>28</v>
      </c>
      <c r="D14" s="74"/>
      <c r="E14" s="42" t="s">
        <v>82</v>
      </c>
    </row>
    <row r="15" spans="1:8" ht="18" customHeight="1" x14ac:dyDescent="0.2">
      <c r="B15" s="253"/>
      <c r="C15" s="42" t="s">
        <v>80</v>
      </c>
      <c r="D15" s="50"/>
      <c r="E15" s="13">
        <v>46119</v>
      </c>
    </row>
    <row r="16" spans="1:8" ht="17.25" customHeight="1" x14ac:dyDescent="0.2">
      <c r="B16" s="254" t="s">
        <v>0</v>
      </c>
      <c r="C16" s="257" t="s">
        <v>17</v>
      </c>
      <c r="D16" s="88">
        <f>'①入力注意（交付申請）(入力順①）'!$D$16</f>
        <v>0</v>
      </c>
      <c r="E16" s="11" t="s">
        <v>268</v>
      </c>
    </row>
    <row r="17" spans="1:9" ht="17.25" customHeight="1" x14ac:dyDescent="0.2">
      <c r="B17" s="255"/>
      <c r="C17" s="258"/>
      <c r="D17" s="88">
        <f>'①入力注意（交付申請）(入力順①）'!$D$17</f>
        <v>0</v>
      </c>
      <c r="E17" s="11" t="s">
        <v>18</v>
      </c>
    </row>
    <row r="18" spans="1:9" ht="17.25" customHeight="1" x14ac:dyDescent="0.2">
      <c r="B18" s="255"/>
      <c r="C18" s="11" t="s">
        <v>0</v>
      </c>
      <c r="D18" s="87">
        <f>'①入力注意（交付申請）(入力順①）'!$D$18</f>
        <v>0</v>
      </c>
      <c r="E18" s="11" t="s">
        <v>75</v>
      </c>
    </row>
    <row r="19" spans="1:9" ht="17.25" customHeight="1" x14ac:dyDescent="0.2">
      <c r="B19" s="255"/>
      <c r="C19" s="11" t="s">
        <v>71</v>
      </c>
      <c r="D19" s="64">
        <f>'①入力注意（交付申請）(入力順①）'!$D$19</f>
        <v>0</v>
      </c>
      <c r="E19" s="11" t="s">
        <v>76</v>
      </c>
    </row>
    <row r="20" spans="1:9" ht="17.25" customHeight="1" x14ac:dyDescent="0.2">
      <c r="B20" s="255"/>
      <c r="C20" s="11" t="s">
        <v>199</v>
      </c>
      <c r="D20" s="64">
        <f>'①入力注意（交付申請）(入力順①）'!$D$20</f>
        <v>0</v>
      </c>
      <c r="E20" s="11" t="s">
        <v>200</v>
      </c>
    </row>
    <row r="21" spans="1:9" ht="17.25" customHeight="1" x14ac:dyDescent="0.2">
      <c r="B21" s="256"/>
      <c r="C21" s="11" t="s">
        <v>197</v>
      </c>
      <c r="D21" s="64">
        <f>'①入力注意（交付申請）(入力順①）'!$D$21</f>
        <v>0</v>
      </c>
      <c r="E21" s="11" t="s">
        <v>196</v>
      </c>
    </row>
    <row r="22" spans="1:9" ht="17.25" customHeight="1" x14ac:dyDescent="0.2">
      <c r="B22" s="249" t="s">
        <v>72</v>
      </c>
      <c r="C22" s="10" t="s">
        <v>7</v>
      </c>
      <c r="D22" s="11">
        <f>'①入力注意（交付申請）(入力順①）'!$D$22</f>
        <v>0</v>
      </c>
      <c r="E22" s="11" t="s">
        <v>77</v>
      </c>
      <c r="I22" s="44"/>
    </row>
    <row r="23" spans="1:9" ht="17.25" customHeight="1" x14ac:dyDescent="0.2">
      <c r="B23" s="249"/>
      <c r="C23" s="10" t="s">
        <v>9</v>
      </c>
      <c r="D23" s="11">
        <f>'①入力注意（交付申請）(入力順①）'!$D$23</f>
        <v>0</v>
      </c>
      <c r="E23" s="11" t="s">
        <v>10</v>
      </c>
      <c r="I23" s="44"/>
    </row>
    <row r="24" spans="1:9" ht="17.25" customHeight="1" x14ac:dyDescent="0.2">
      <c r="B24" s="249"/>
      <c r="C24" s="10" t="s">
        <v>11</v>
      </c>
      <c r="D24" s="11">
        <f>'①入力注意（交付申請）(入力順①）'!$D$24</f>
        <v>0</v>
      </c>
      <c r="E24" s="12" t="s">
        <v>12</v>
      </c>
    </row>
    <row r="25" spans="1:9" ht="17.25" customHeight="1" x14ac:dyDescent="0.2">
      <c r="B25" s="249"/>
      <c r="C25" s="10" t="s">
        <v>13</v>
      </c>
      <c r="D25" s="11">
        <f>'①入力注意（交付申請）(入力順①）'!$D$25</f>
        <v>0</v>
      </c>
      <c r="E25" s="11" t="s">
        <v>14</v>
      </c>
      <c r="F25" s="18"/>
      <c r="G25" s="22"/>
      <c r="H25" s="8"/>
    </row>
    <row r="26" spans="1:9" ht="17.25" customHeight="1" x14ac:dyDescent="0.2">
      <c r="B26" s="249"/>
      <c r="C26" s="10" t="s">
        <v>15</v>
      </c>
      <c r="D26" s="11">
        <f>'①入力注意（交付申請）(入力順①）'!$D$26</f>
        <v>0</v>
      </c>
      <c r="E26" s="11" t="s">
        <v>16</v>
      </c>
      <c r="F26" s="18"/>
      <c r="G26" s="22"/>
      <c r="H26" s="8"/>
    </row>
    <row r="27" spans="1:9" ht="17.25" customHeight="1" x14ac:dyDescent="0.2">
      <c r="A27" s="20"/>
      <c r="B27" s="478" t="s">
        <v>27</v>
      </c>
      <c r="C27" s="10" t="s">
        <v>28</v>
      </c>
      <c r="D27" s="82"/>
      <c r="E27" s="84" t="s">
        <v>230</v>
      </c>
      <c r="F27" s="18"/>
      <c r="G27" s="22"/>
      <c r="H27" s="8"/>
    </row>
    <row r="28" spans="1:9" ht="17.25" customHeight="1" x14ac:dyDescent="0.2">
      <c r="A28" s="20"/>
      <c r="B28" s="478"/>
      <c r="C28" s="147" t="s">
        <v>229</v>
      </c>
      <c r="D28" s="93"/>
      <c r="E28" s="13">
        <v>45852</v>
      </c>
      <c r="F28" s="18"/>
      <c r="G28" s="22"/>
      <c r="H28" s="8"/>
    </row>
    <row r="29" spans="1:9" ht="17.25" customHeight="1" x14ac:dyDescent="0.2">
      <c r="A29" s="20"/>
      <c r="F29" s="18"/>
      <c r="G29" s="22"/>
      <c r="H29" s="8"/>
    </row>
    <row r="30" spans="1:9" ht="17.25" customHeight="1" x14ac:dyDescent="0.2">
      <c r="A30" s="4">
        <v>3</v>
      </c>
      <c r="B30" s="44" t="s">
        <v>233</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245</v>
      </c>
      <c r="E33" s="17"/>
    </row>
    <row r="34" spans="1:8" x14ac:dyDescent="0.2">
      <c r="B34" s="44" t="s">
        <v>246</v>
      </c>
      <c r="D34" s="44"/>
      <c r="E34" s="17"/>
    </row>
    <row r="35" spans="1:8" x14ac:dyDescent="0.2">
      <c r="B35" s="43" t="s">
        <v>150</v>
      </c>
      <c r="E35" s="17"/>
    </row>
    <row r="36" spans="1:8" x14ac:dyDescent="0.2">
      <c r="B36" s="27"/>
      <c r="E36" s="17"/>
    </row>
    <row r="37" spans="1:8" ht="21" x14ac:dyDescent="0.2">
      <c r="A37" s="4">
        <v>5</v>
      </c>
      <c r="B37" s="4" t="s">
        <v>29</v>
      </c>
      <c r="C37" s="66" t="s">
        <v>334</v>
      </c>
      <c r="F37" s="18"/>
      <c r="G37" s="21"/>
      <c r="H37" s="17"/>
    </row>
    <row r="38" spans="1:8" ht="17.25" customHeight="1" x14ac:dyDescent="0.2">
      <c r="B38" s="28" t="s">
        <v>335</v>
      </c>
      <c r="C38" s="23"/>
      <c r="D38" s="24"/>
      <c r="E38" s="25"/>
      <c r="F38" s="18"/>
      <c r="G38" s="21"/>
      <c r="H38" s="17"/>
    </row>
    <row r="39" spans="1:8" ht="17.25" customHeight="1" x14ac:dyDescent="0.2">
      <c r="B39" s="28" t="s">
        <v>315</v>
      </c>
      <c r="E39" s="26"/>
      <c r="F39" s="18"/>
      <c r="G39" s="21"/>
      <c r="H39" s="17"/>
    </row>
    <row r="40" spans="1:8" ht="17.25" customHeight="1" x14ac:dyDescent="0.2">
      <c r="B40" s="28" t="s">
        <v>314</v>
      </c>
      <c r="E40" s="26"/>
      <c r="F40" s="18"/>
      <c r="G40" s="21"/>
      <c r="H40" s="17"/>
    </row>
    <row r="41" spans="1:8" x14ac:dyDescent="0.2">
      <c r="B41" s="476" t="s">
        <v>336</v>
      </c>
      <c r="C41" s="476"/>
      <c r="D41" s="476"/>
      <c r="E41" s="476"/>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300</v>
      </c>
      <c r="D44" s="32"/>
      <c r="F44" s="8"/>
      <c r="G44" s="8"/>
      <c r="H44" s="8"/>
    </row>
    <row r="45" spans="1:8" ht="14" x14ac:dyDescent="0.2">
      <c r="A45" s="27"/>
      <c r="C45" s="31" t="s">
        <v>329</v>
      </c>
      <c r="D45" s="32"/>
      <c r="F45" s="8"/>
      <c r="G45" s="8"/>
      <c r="H45" s="8"/>
    </row>
    <row r="46" spans="1:8" ht="14" x14ac:dyDescent="0.2">
      <c r="A46" s="27"/>
      <c r="C46" s="31" t="s">
        <v>3</v>
      </c>
      <c r="D46" s="32"/>
    </row>
    <row r="47" spans="1:8" ht="14" x14ac:dyDescent="0.2">
      <c r="A47" s="27"/>
      <c r="C47" s="31" t="s">
        <v>330</v>
      </c>
      <c r="D47" s="32"/>
    </row>
    <row r="48" spans="1:8" ht="29.25" customHeight="1" x14ac:dyDescent="0.2">
      <c r="A48" s="27"/>
      <c r="C48" s="148" t="s">
        <v>331</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1A1A2DAF-E62E-474D-9FBE-06EEDEDEB607}"/>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topLeftCell="A3" zoomScaleNormal="90" zoomScaleSheetLayoutView="100" workbookViewId="0">
      <selection activeCell="E31" sqref="E31"/>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9" ht="22" customHeight="1" x14ac:dyDescent="0.2">
      <c r="A1" s="116" t="s">
        <v>204</v>
      </c>
    </row>
    <row r="2" spans="1:9" ht="45.75" customHeight="1" x14ac:dyDescent="0.25">
      <c r="A2" s="260" t="s">
        <v>85</v>
      </c>
      <c r="B2" s="260"/>
      <c r="C2" s="260"/>
      <c r="D2" s="260"/>
      <c r="E2" s="260"/>
      <c r="F2" s="260"/>
      <c r="G2" s="260"/>
      <c r="H2" s="260"/>
      <c r="I2" s="160"/>
    </row>
    <row r="3" spans="1:9" ht="21.75" customHeight="1" x14ac:dyDescent="0.25">
      <c r="A3" s="117"/>
      <c r="B3" s="117"/>
      <c r="C3" s="117"/>
      <c r="D3" s="117"/>
      <c r="E3" s="117"/>
      <c r="F3" s="117"/>
      <c r="G3" s="117"/>
      <c r="H3" s="117"/>
      <c r="I3" s="161"/>
    </row>
    <row r="4" spans="1:9" ht="21.75" customHeight="1" x14ac:dyDescent="0.2">
      <c r="A4" s="116" t="s">
        <v>32</v>
      </c>
      <c r="G4" s="265" t="str">
        <f>IF('①入力注意（実績報告）(入力順①）'!D14="","",'①入力注意（実績報告）(入力順①）'!D14)</f>
        <v/>
      </c>
      <c r="H4" s="483"/>
      <c r="I4" s="162"/>
    </row>
    <row r="5" spans="1:9" ht="21.75" customHeight="1" x14ac:dyDescent="0.2">
      <c r="F5" s="116" t="s">
        <v>32</v>
      </c>
      <c r="G5" s="265" t="str">
        <f>IF('①入力注意（実績報告）(入力順①）'!D15="","",'①入力注意（実績報告）(入力順①）'!D15)</f>
        <v/>
      </c>
      <c r="H5" s="483"/>
      <c r="I5" s="163" t="s">
        <v>92</v>
      </c>
    </row>
    <row r="6" spans="1:9" ht="22" customHeight="1" x14ac:dyDescent="0.2">
      <c r="I6" s="116" t="s">
        <v>34</v>
      </c>
    </row>
    <row r="7" spans="1:9" ht="22" customHeight="1" x14ac:dyDescent="0.2">
      <c r="B7" s="116" t="s">
        <v>83</v>
      </c>
      <c r="G7" s="116" ph="1"/>
    </row>
    <row r="8" spans="1:9" ht="22" customHeight="1" x14ac:dyDescent="0.2"/>
    <row r="9" spans="1:9" ht="22" customHeight="1" x14ac:dyDescent="0.2">
      <c r="E9" s="116" t="s">
        <v>259</v>
      </c>
      <c r="F9" s="481">
        <f>IF('①入力注意（実績報告）(入力順①）'!D17="","",'①入力注意（実績報告）(入力順①）'!D17)</f>
        <v>0</v>
      </c>
      <c r="G9" s="481"/>
      <c r="H9" s="481"/>
    </row>
    <row r="10" spans="1:9" ht="22" customHeight="1" x14ac:dyDescent="0.2">
      <c r="E10" s="116" t="s">
        <v>260</v>
      </c>
      <c r="F10" s="481">
        <f>IF('①入力注意（実績報告）(入力順①）'!D18="","",'①入力注意（実績報告）(入力順①）'!D18)</f>
        <v>0</v>
      </c>
      <c r="G10" s="481"/>
      <c r="H10" s="481"/>
    </row>
    <row r="11" spans="1:9" ht="22" customHeight="1" x14ac:dyDescent="0.2">
      <c r="D11" s="116" t="s">
        <v>33</v>
      </c>
      <c r="E11" s="116" t="s">
        <v>228</v>
      </c>
      <c r="F11" s="262">
        <f>IF('①入力注意（実績報告）(入力順①）'!D19="","",'①入力注意（実績報告）(入力順①）'!D19)</f>
        <v>0</v>
      </c>
      <c r="G11" s="262"/>
      <c r="H11" s="262"/>
    </row>
    <row r="12" spans="1:9" ht="22" customHeight="1" x14ac:dyDescent="0.2">
      <c r="E12" s="116" t="s">
        <v>205</v>
      </c>
      <c r="F12" s="262">
        <f>IF('①入力注意（実績報告）(入力順①）'!D20="","",'①入力注意（実績報告）(入力順①）'!D20)</f>
        <v>0</v>
      </c>
      <c r="G12" s="262"/>
      <c r="H12" s="262"/>
    </row>
    <row r="13" spans="1:9" ht="22" customHeight="1" x14ac:dyDescent="0.2">
      <c r="E13" s="116" t="s">
        <v>206</v>
      </c>
      <c r="F13" s="262">
        <f>IF('①入力注意（実績報告）(入力順①）'!D21="","",'①入力注意（実績報告）(入力順①）'!D21)</f>
        <v>0</v>
      </c>
      <c r="G13" s="262"/>
      <c r="H13" s="262"/>
    </row>
    <row r="14" spans="1:9" ht="22" customHeight="1" x14ac:dyDescent="0.2">
      <c r="A14" s="120" t="s">
        <v>32</v>
      </c>
      <c r="C14" s="164"/>
      <c r="D14" s="164"/>
      <c r="E14" s="120"/>
      <c r="F14" s="120"/>
      <c r="G14" s="120"/>
      <c r="H14" s="120"/>
    </row>
    <row r="15" spans="1:9" ht="21.75" customHeight="1" x14ac:dyDescent="0.2">
      <c r="A15" s="120"/>
      <c r="D15" s="120"/>
      <c r="E15" s="120"/>
      <c r="F15" s="120"/>
      <c r="G15" s="120"/>
      <c r="H15" s="120"/>
    </row>
    <row r="16" spans="1:9" ht="21.75" customHeight="1" x14ac:dyDescent="0.2">
      <c r="B16" s="165"/>
      <c r="C16" s="479" t="str">
        <f>IF('①入力注意（実績報告）(入力順①）'!D27="","",TEXT('①入力注意（実績報告）(入力順①）'!D28,"ggge年m月d日付け")&amp;('①入力注意（実績報告）(入力順①）'!D27))</f>
        <v/>
      </c>
      <c r="D16" s="479"/>
      <c r="E16" s="120" t="s">
        <v>337</v>
      </c>
      <c r="F16" s="120"/>
      <c r="G16" s="120"/>
      <c r="I16" s="120"/>
    </row>
    <row r="17" spans="1:9" ht="15" customHeight="1" x14ac:dyDescent="0.2">
      <c r="A17" s="120"/>
      <c r="B17" s="118"/>
      <c r="C17" s="118"/>
      <c r="D17" s="121" t="s">
        <v>34</v>
      </c>
      <c r="E17" s="120" t="s">
        <v>34</v>
      </c>
      <c r="F17" s="120"/>
      <c r="H17" s="120"/>
      <c r="I17" s="120"/>
    </row>
    <row r="18" spans="1:9" ht="21.75" customHeight="1" x14ac:dyDescent="0.2">
      <c r="B18" s="122" t="s">
        <v>237</v>
      </c>
      <c r="C18" s="122"/>
      <c r="D18" s="120"/>
      <c r="F18" s="120"/>
    </row>
    <row r="19" spans="1:9" ht="14.25" customHeight="1" x14ac:dyDescent="0.2">
      <c r="B19" s="122"/>
      <c r="C19" s="122"/>
      <c r="D19" s="120"/>
      <c r="F19" s="120"/>
    </row>
    <row r="20" spans="1:9" ht="21.75" customHeight="1" x14ac:dyDescent="0.2">
      <c r="B20" s="122" t="s">
        <v>301</v>
      </c>
      <c r="C20" s="122"/>
      <c r="D20" s="120"/>
      <c r="F20" s="120"/>
    </row>
    <row r="21" spans="1:9" ht="21.75" customHeight="1" x14ac:dyDescent="0.2">
      <c r="B21" s="122"/>
      <c r="C21" s="122"/>
      <c r="D21" s="120"/>
      <c r="F21" s="120"/>
    </row>
    <row r="22" spans="1:9" ht="21.75" customHeight="1" x14ac:dyDescent="0.2">
      <c r="A22" s="261" t="s">
        <v>35</v>
      </c>
      <c r="B22" s="261"/>
      <c r="C22" s="261"/>
      <c r="D22" s="261"/>
      <c r="E22" s="261"/>
      <c r="F22" s="261"/>
      <c r="G22" s="261"/>
      <c r="H22" s="261"/>
    </row>
    <row r="23" spans="1:9" ht="21.75" customHeight="1" x14ac:dyDescent="0.2">
      <c r="F23" s="124"/>
    </row>
    <row r="24" spans="1:9" ht="15" customHeight="1" x14ac:dyDescent="0.2">
      <c r="B24" s="116" t="s">
        <v>36</v>
      </c>
      <c r="F24" s="124"/>
    </row>
    <row r="25" spans="1:9" ht="15" customHeight="1" x14ac:dyDescent="0.2">
      <c r="F25" s="124"/>
    </row>
    <row r="26" spans="1:9" ht="21.75" customHeight="1" x14ac:dyDescent="0.2">
      <c r="E26" s="480" t="str">
        <f>"("&amp;'②交付申請書(入力順③）'!F27&amp;")"</f>
        <v>()</v>
      </c>
      <c r="F26" s="480"/>
    </row>
    <row r="27" spans="1:9" ht="15" customHeight="1" x14ac:dyDescent="0.2">
      <c r="B27" s="116" t="s">
        <v>93</v>
      </c>
      <c r="E27" s="482">
        <f>'②交付申請書(入力順③）'!F27</f>
        <v>0</v>
      </c>
      <c r="F27" s="482"/>
      <c r="G27" s="166"/>
    </row>
    <row r="28" spans="1:9" ht="21.75" customHeight="1" x14ac:dyDescent="0.2">
      <c r="E28" s="125"/>
      <c r="F28" s="125"/>
      <c r="G28" s="166"/>
    </row>
    <row r="29" spans="1:9" ht="15" customHeight="1" x14ac:dyDescent="0.2">
      <c r="E29" s="261" t="s">
        <v>338</v>
      </c>
      <c r="F29" s="261"/>
      <c r="G29" s="125"/>
    </row>
    <row r="30" spans="1:9" ht="15" customHeight="1" x14ac:dyDescent="0.2">
      <c r="B30" s="116" t="s">
        <v>55</v>
      </c>
      <c r="E30" s="261" t="s">
        <v>339</v>
      </c>
      <c r="F30" s="261"/>
      <c r="G30" s="166"/>
    </row>
    <row r="31" spans="1:9" ht="21.75" customHeight="1" x14ac:dyDescent="0.2"/>
    <row r="32" spans="1:9" ht="15" customHeight="1" x14ac:dyDescent="0.2">
      <c r="B32" s="116" t="s">
        <v>41</v>
      </c>
    </row>
    <row r="33" spans="3:3" ht="15" customHeight="1" x14ac:dyDescent="0.2"/>
    <row r="34" spans="3:3" ht="15" customHeight="1" x14ac:dyDescent="0.2">
      <c r="C34" s="116" t="s">
        <v>88</v>
      </c>
    </row>
    <row r="35" spans="3:3" ht="8.25" customHeight="1" x14ac:dyDescent="0.2"/>
    <row r="36" spans="3:3" ht="18.75" customHeight="1" x14ac:dyDescent="0.2">
      <c r="C36" s="116" t="s">
        <v>299</v>
      </c>
    </row>
    <row r="37" spans="3:3" ht="9" customHeight="1" x14ac:dyDescent="0.2"/>
    <row r="50" spans="3:7" x14ac:dyDescent="0.2">
      <c r="C50" s="167"/>
      <c r="D50" s="167"/>
      <c r="E50" s="167"/>
      <c r="F50" s="167"/>
      <c r="G50" s="167"/>
    </row>
    <row r="51" spans="3:7" x14ac:dyDescent="0.2">
      <c r="C51" s="167"/>
      <c r="D51" s="167"/>
      <c r="E51" s="167"/>
      <c r="F51" s="167"/>
      <c r="G51" s="167"/>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100" spans="1:18" x14ac:dyDescent="0.2">
      <c r="A100" s="168"/>
      <c r="B100" s="168"/>
      <c r="C100" s="168"/>
      <c r="D100" s="168"/>
      <c r="E100" s="168"/>
      <c r="F100" s="168"/>
      <c r="G100" s="168"/>
      <c r="H100" s="168"/>
      <c r="I100" s="168"/>
      <c r="J100" s="168"/>
      <c r="K100" s="168"/>
      <c r="L100" s="168"/>
      <c r="M100" s="168"/>
      <c r="N100" s="168"/>
      <c r="O100" s="168"/>
      <c r="P100" s="168"/>
      <c r="Q100" s="168"/>
      <c r="R100" s="168"/>
    </row>
    <row r="101" spans="1:18" x14ac:dyDescent="0.2">
      <c r="A101" s="168"/>
      <c r="B101" s="168"/>
      <c r="C101" s="168"/>
      <c r="D101" s="168"/>
      <c r="E101" s="168"/>
      <c r="F101" s="168"/>
      <c r="G101" s="168"/>
      <c r="H101" s="168"/>
      <c r="I101" s="168"/>
      <c r="J101" s="168"/>
      <c r="K101" s="168"/>
      <c r="L101" s="168"/>
      <c r="M101" s="168"/>
      <c r="N101" s="168"/>
      <c r="O101" s="168"/>
      <c r="P101" s="168"/>
      <c r="Q101" s="168"/>
      <c r="R101" s="168"/>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1" spans="1:18" s="168" customFormat="1" x14ac:dyDescent="0.2"/>
    <row r="132" spans="1:18" s="168" customFormat="1" x14ac:dyDescent="0.2"/>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A1:I1 J1:IV32 E4:G5 I4:I5 B4:D13 A4:A21 E6:I8 E9:F13 C14 H14:H15 E14:G21 I14:I32 D15 B16:C16 B17:D21 H17:H21 E23:F26 A23:D32 G23:H32 E29:F29 E31:F32 A33:B65537 D33:IV65537">
    <cfRule type="cellIs" dxfId="7" priority="3" stopIfTrue="1" operator="equal">
      <formula>0</formula>
    </cfRule>
  </conditionalFormatting>
  <conditionalFormatting sqref="C34 C36:C65537">
    <cfRule type="cellIs" dxfId="6" priority="2"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 (自動転記）</vt:lpstr>
      <vt:lpstr>別紙1-2（実施計画書・事業所健診）入力順② </vt:lpstr>
      <vt:lpstr>⑥債権者登録書(入力順④）</vt:lpstr>
      <vt:lpstr>①入力注意（実績報告）(入力順①）</vt:lpstr>
      <vt:lpstr>②実績報告書(自動転記）</vt:lpstr>
      <vt:lpstr>③別記（決算）(自動転記）</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 (自動転記）'!Print_Area</vt:lpstr>
      <vt:lpstr>'⑤請求書(入力順③）'!Print_Area</vt:lpstr>
      <vt:lpstr>⑥委任状!Print_Area</vt:lpstr>
      <vt:lpstr>'⑥債権者登録書(入力順④）'!Print_Area</vt:lpstr>
      <vt:lpstr>'別紙1-2（実施計画書・事業所健診）入力順② '!Print_Area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2024-03-13T00:15:42Z</cp:lastPrinted>
  <dcterms:created xsi:type="dcterms:W3CDTF">2013-01-29T01:11:31Z</dcterms:created>
  <dcterms:modified xsi:type="dcterms:W3CDTF">2025-07-29T00:59:31Z</dcterms:modified>
</cp:coreProperties>
</file>