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2\12105700-410健康政策班\R7\08_チャレンジ企業\04　支援メニュー\02_歯科健診受診促進支援事業\04_第２期募集\"/>
    </mc:Choice>
  </mc:AlternateContent>
  <xr:revisionPtr revIDLastSave="0" documentId="13_ncr:1_{3CCC48A5-3C88-4047-987D-23DA7EBECCB9}" xr6:coauthVersionLast="47" xr6:coauthVersionMax="47" xr10:uidLastSave="{00000000-0000-0000-0000-000000000000}"/>
  <bookViews>
    <workbookView xWindow="28680" yWindow="-120" windowWidth="29040" windowHeight="15720" tabRatio="901"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自動転記） " sheetId="61" r:id="rId5"/>
    <sheet name="別紙1-1（実施計画書・個別健診）入力順②" sheetId="64" r:id="rId6"/>
    <sheet name="⑥債権者登録書(入力順④）" sheetId="60" r:id="rId7"/>
    <sheet name="①入力注意（実績報告）(入力順①）" sheetId="25" r:id="rId8"/>
    <sheet name="②実績報告書(自動転記）" sheetId="54" r:id="rId9"/>
    <sheet name="③別記（決算）(自動転記）" sheetId="63" r:id="rId10"/>
    <sheet name="別紙2-1（実績報告書・個別健診）入力順②" sheetId="66" r:id="rId11"/>
    <sheet name="⑤請求書(入力順③）" sheetId="28" r:id="rId12"/>
    <sheet name="⑥委任状" sheetId="29" r:id="rId13"/>
    <sheet name=" 事業中止（廃止）申請書" sheetId="58" r:id="rId14"/>
  </sheet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'①入力注意（交付申請）(入力順①）'!$A$1:$H$56</definedName>
    <definedName name="_xlnm.Print_Area" localSheetId="7">'①入力注意（実績報告）(入力順①）'!$A$1:$F$48</definedName>
    <definedName name="_xlnm.Print_Area" localSheetId="2">'②交付申請書(入力順③）'!$A$1:$J$37</definedName>
    <definedName name="_xlnm.Print_Area" localSheetId="8">'②実績報告書(自動転記）'!$A$1:$H$38</definedName>
    <definedName name="_xlnm.Print_Area" localSheetId="9">'③別記（決算）(自動転記）'!$A$1:$F$21</definedName>
    <definedName name="_xlnm.Print_Area" localSheetId="3">'③別記(自動転記）'!$A$1:$F$17</definedName>
    <definedName name="_xlnm.Print_Area" localSheetId="4">'④誓約書(自動転記） '!$A$1:$I$25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'別紙1-1（実施計画書・個別健診）入力順②'!$A$1:$I$31</definedName>
    <definedName name="_xlnm.Print_Area" localSheetId="10">'別紙2-1（実績報告書・個別健診）入力順②'!$A$1:$J$31</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60" l="1"/>
  <c r="A16" i="28" l="1"/>
  <c r="J37" i="60" l="1"/>
  <c r="J38" i="60"/>
  <c r="J36" i="60"/>
  <c r="F23" i="60"/>
  <c r="F22" i="60"/>
  <c r="N21" i="60"/>
  <c r="O17" i="60"/>
  <c r="F17" i="60"/>
  <c r="Q10" i="60"/>
  <c r="F10" i="60"/>
  <c r="F9" i="60"/>
  <c r="F7" i="60"/>
  <c r="F22" i="61"/>
  <c r="F23" i="61"/>
  <c r="F24" i="61"/>
  <c r="F25" i="61"/>
  <c r="F21" i="61"/>
  <c r="E20" i="66" l="1"/>
  <c r="D20" i="66"/>
  <c r="F19" i="66"/>
  <c r="G19" i="66" s="1"/>
  <c r="C19" i="66"/>
  <c r="I19" i="66" s="1"/>
  <c r="F18" i="66"/>
  <c r="H18" i="66" s="1"/>
  <c r="C18" i="66"/>
  <c r="I18" i="66" s="1"/>
  <c r="F17" i="66"/>
  <c r="H17" i="66" s="1"/>
  <c r="C17" i="66"/>
  <c r="I17" i="66" s="1"/>
  <c r="F16" i="66"/>
  <c r="H16" i="66" s="1"/>
  <c r="C16" i="66"/>
  <c r="I16" i="66" s="1"/>
  <c r="H15" i="66"/>
  <c r="G15" i="66"/>
  <c r="F15" i="66"/>
  <c r="C15" i="66"/>
  <c r="I15" i="66" s="1"/>
  <c r="F14" i="66"/>
  <c r="H14" i="66" s="1"/>
  <c r="C14" i="66"/>
  <c r="I14" i="66" s="1"/>
  <c r="F13" i="66"/>
  <c r="H13" i="66" s="1"/>
  <c r="C13" i="66"/>
  <c r="I13" i="66" s="1"/>
  <c r="F12" i="66"/>
  <c r="H12" i="66" s="1"/>
  <c r="C12" i="66"/>
  <c r="I12" i="66" s="1"/>
  <c r="F11" i="66"/>
  <c r="G11" i="66" s="1"/>
  <c r="C11" i="66"/>
  <c r="I11" i="66" s="1"/>
  <c r="F10" i="66"/>
  <c r="H10" i="66" s="1"/>
  <c r="C10" i="66"/>
  <c r="I10" i="66" s="1"/>
  <c r="F9" i="66"/>
  <c r="H9" i="66" s="1"/>
  <c r="C9" i="66"/>
  <c r="H8" i="66"/>
  <c r="F8" i="66"/>
  <c r="G8" i="66" s="1"/>
  <c r="C8" i="66"/>
  <c r="I8" i="66" s="1"/>
  <c r="D24" i="66"/>
  <c r="D25" i="66"/>
  <c r="D26" i="66"/>
  <c r="D27" i="66"/>
  <c r="D28" i="66"/>
  <c r="D29" i="66"/>
  <c r="D30" i="66"/>
  <c r="D28" i="64"/>
  <c r="D24" i="64"/>
  <c r="D25" i="64"/>
  <c r="D26" i="64"/>
  <c r="D27" i="64"/>
  <c r="D29" i="64"/>
  <c r="D30" i="64"/>
  <c r="E20" i="64"/>
  <c r="D20" i="64"/>
  <c r="F19" i="64"/>
  <c r="G19" i="64" s="1"/>
  <c r="C19" i="64"/>
  <c r="F18" i="64"/>
  <c r="H18" i="64" s="1"/>
  <c r="C18" i="64"/>
  <c r="I18" i="64" s="1"/>
  <c r="F17" i="64"/>
  <c r="G17" i="64" s="1"/>
  <c r="C17" i="64"/>
  <c r="I17" i="64" s="1"/>
  <c r="F16" i="64"/>
  <c r="H16" i="64" s="1"/>
  <c r="C16" i="64"/>
  <c r="I16" i="64" s="1"/>
  <c r="H15" i="64"/>
  <c r="G15" i="64"/>
  <c r="F15" i="64"/>
  <c r="C15" i="64"/>
  <c r="I15" i="64" s="1"/>
  <c r="F14" i="64"/>
  <c r="H14" i="64" s="1"/>
  <c r="C14" i="64"/>
  <c r="I14" i="64" s="1"/>
  <c r="F13" i="64"/>
  <c r="H13" i="64" s="1"/>
  <c r="C13" i="64"/>
  <c r="I13" i="64" s="1"/>
  <c r="F12" i="64"/>
  <c r="G12" i="64" s="1"/>
  <c r="C12" i="64"/>
  <c r="I12" i="64" s="1"/>
  <c r="F11" i="64"/>
  <c r="H11" i="64" s="1"/>
  <c r="C11" i="64"/>
  <c r="I11" i="64" s="1"/>
  <c r="F10" i="64"/>
  <c r="H10" i="64" s="1"/>
  <c r="C10" i="64"/>
  <c r="F9" i="64"/>
  <c r="C9" i="64"/>
  <c r="I9" i="64" s="1"/>
  <c r="F8" i="64"/>
  <c r="G8" i="64" s="1"/>
  <c r="C8" i="64"/>
  <c r="I8" i="64" s="1"/>
  <c r="G11" i="64" l="1"/>
  <c r="G16" i="64"/>
  <c r="G16" i="66"/>
  <c r="H12" i="64"/>
  <c r="G12" i="66"/>
  <c r="H11" i="66"/>
  <c r="I19" i="64"/>
  <c r="H19" i="64"/>
  <c r="H8" i="64"/>
  <c r="H19" i="66"/>
  <c r="I9" i="66"/>
  <c r="F20" i="64"/>
  <c r="I10" i="64"/>
  <c r="I20" i="64" s="1"/>
  <c r="I22" i="64" s="1"/>
  <c r="H20" i="66"/>
  <c r="I20" i="66"/>
  <c r="F20" i="66"/>
  <c r="G9" i="66"/>
  <c r="G20" i="66" s="1"/>
  <c r="G13" i="66"/>
  <c r="G17" i="66"/>
  <c r="G10" i="66"/>
  <c r="G14" i="66"/>
  <c r="G18" i="66"/>
  <c r="G9" i="64"/>
  <c r="G13" i="64"/>
  <c r="H9" i="64"/>
  <c r="H20" i="64" s="1"/>
  <c r="G10" i="64"/>
  <c r="G14" i="64"/>
  <c r="H17" i="64"/>
  <c r="G18" i="64"/>
  <c r="B9" i="63" l="1"/>
  <c r="G20" i="64"/>
  <c r="B7" i="24" s="1"/>
  <c r="A18" i="61"/>
  <c r="B1" i="25" l="1"/>
  <c r="E27" i="54" l="1"/>
  <c r="E26" i="54"/>
  <c r="E16" i="63" l="1"/>
  <c r="E17" i="63" l="1"/>
  <c r="B17" i="63" s="1"/>
  <c r="J22" i="66"/>
  <c r="D6" i="28" l="1"/>
  <c r="B7" i="63"/>
  <c r="D17" i="25"/>
  <c r="F9" i="54" s="1"/>
  <c r="F19" i="29" l="1"/>
  <c r="F11" i="58"/>
  <c r="F19" i="28"/>
  <c r="G10" i="23" l="1"/>
  <c r="E14" i="24" l="1"/>
  <c r="B12" i="24" s="1"/>
  <c r="B16" i="63" s="1"/>
  <c r="E13" i="24"/>
  <c r="D10" i="28" l="1"/>
  <c r="D9" i="28"/>
  <c r="C16" i="54"/>
  <c r="C1" i="63" l="1"/>
  <c r="B20" i="63" l="1"/>
  <c r="B11" i="63" s="1"/>
  <c r="D8" i="28" l="1"/>
  <c r="B16" i="24"/>
  <c r="B19" i="63" l="1"/>
  <c r="B8" i="24"/>
  <c r="D21" i="25"/>
  <c r="F13" i="54" s="1"/>
  <c r="D20" i="25"/>
  <c r="G11" i="23"/>
  <c r="G12" i="23"/>
  <c r="G13" i="23"/>
  <c r="G14" i="23"/>
  <c r="B10" i="63" l="1"/>
  <c r="F14" i="58"/>
  <c r="F22" i="29"/>
  <c r="F23" i="29"/>
  <c r="F15" i="58"/>
  <c r="F12" i="54"/>
  <c r="C18" i="58" l="1"/>
  <c r="G6" i="58"/>
  <c r="D25" i="25" l="1"/>
  <c r="G5" i="54" l="1"/>
  <c r="G4" i="54"/>
  <c r="C1" i="24"/>
  <c r="D26" i="25"/>
  <c r="D24" i="25"/>
  <c r="D23" i="25"/>
  <c r="D22" i="25"/>
  <c r="D19" i="25"/>
  <c r="F21" i="28" s="1"/>
  <c r="D18" i="25"/>
  <c r="D16" i="25"/>
  <c r="I5" i="23"/>
  <c r="I6" i="23"/>
  <c r="F12" i="58" l="1"/>
  <c r="F20" i="28"/>
  <c r="F23" i="28"/>
  <c r="F26" i="28"/>
  <c r="F24" i="28"/>
  <c r="F27" i="28"/>
  <c r="F22" i="28"/>
  <c r="F25" i="28"/>
  <c r="F13" i="58"/>
  <c r="F20" i="29"/>
  <c r="F21" i="29"/>
  <c r="F10" i="54"/>
  <c r="F11" i="54"/>
  <c r="C3" i="28" l="1"/>
  <c r="B6" i="24" l="1"/>
  <c r="B6" i="63" l="1"/>
  <c r="D19" i="23"/>
  <c r="B8" i="63"/>
</calcChain>
</file>

<file path=xl/sharedStrings.xml><?xml version="1.0" encoding="utf-8"?>
<sst xmlns="http://schemas.openxmlformats.org/spreadsheetml/2006/main" count="464" uniqueCount="345">
  <si>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</si>
  <si>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</si>
  <si>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</si>
  <si>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</si>
  <si>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</si>
  <si>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</si>
  <si>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</si>
  <si>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</si>
  <si>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</si>
  <si>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</si>
  <si>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</si>
  <si>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</si>
  <si>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</si>
  <si>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</si>
  <si>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</si>
  <si>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</si>
  <si>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</si>
  <si>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</si>
  <si>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</si>
  <si>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</si>
  <si>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</si>
  <si>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</si>
  <si>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</si>
  <si>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</si>
  <si>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</si>
  <si>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</si>
  <si>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</si>
  <si>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</si>
  <si>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</si>
  <si>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</si>
  <si>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</si>
  <si>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</si>
  <si>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</si>
  <si>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</si>
  <si>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</si>
  <si>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</si>
  <si>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</si>
  <si>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</si>
  <si>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</si>
  <si>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</si>
  <si>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</si>
  <si>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</si>
  <si>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</si>
  <si>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</si>
  <si>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</si>
  <si>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</si>
  <si>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</si>
  <si>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</si>
  <si>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</si>
  <si>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</si>
  <si>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</si>
  <si>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</si>
  <si>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</si>
  <si>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</si>
  <si>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</si>
  <si>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</si>
  <si>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</si>
  <si>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</si>
  <si>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</si>
  <si>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</si>
  <si>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</si>
  <si>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</si>
  <si>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</si>
  <si>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</si>
  <si>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</si>
  <si>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</si>
  <si>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</si>
  <si>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</si>
  <si>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</si>
  <si>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</si>
  <si>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</si>
  <si>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</si>
  <si>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</si>
  <si>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</si>
  <si>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</si>
  <si>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</si>
  <si>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</si>
  <si>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</si>
  <si>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</si>
  <si>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</si>
  <si>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</si>
  <si>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</si>
  <si>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</si>
  <si>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</si>
  <si>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</si>
  <si>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</si>
  <si>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</si>
  <si>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</si>
  <si>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</si>
  <si>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</si>
  <si>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</si>
  <si>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</si>
  <si>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</si>
  <si>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</si>
  <si>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</si>
  <si>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</si>
  <si>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</si>
  <si>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</si>
  <si>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</si>
  <si>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</si>
  <si>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</si>
  <si>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</si>
  <si>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郵 便 番 号</t>
  </si>
  <si>
    <t>支払方法が「２」の場合記入</t>
  </si>
  <si>
    <t>金融機関・支店番号</t>
  </si>
  <si>
    <t>口 座 番 号</t>
  </si>
  <si>
    <t>備　　　　考</t>
  </si>
  <si>
    <t>○○（銀行）</t>
    <rPh sb="3" eb="5">
      <t>ギンコウ</t>
    </rPh>
    <phoneticPr fontId="2"/>
  </si>
  <si>
    <t>○○（支店）</t>
    <rPh sb="3" eb="5">
      <t>シテン</t>
    </rPh>
    <phoneticPr fontId="2"/>
  </si>
  <si>
    <t>ﾏﾙﾏﾙｶﾌﾞｼｷｶﾞｲｼｬﾏﾙﾏﾙｼﾃﾝｼﾃﾝﾁｮｳﾏﾙﾏﾙﾏﾙﾏﾙ</t>
    <phoneticPr fontId="2"/>
  </si>
  <si>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</si>
  <si>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</si>
  <si>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</si>
  <si>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</si>
  <si>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</si>
  <si>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</si>
  <si>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</si>
  <si>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</si>
  <si>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</si>
  <si>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様</t>
    <rPh sb="0" eb="1">
      <t>サマ</t>
    </rPh>
    <phoneticPr fontId="2"/>
  </si>
  <si>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</si>
  <si>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</si>
  <si>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</si>
  <si>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</si>
  <si>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</si>
  <si>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</si>
  <si>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</si>
  <si>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</si>
  <si>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</si>
  <si>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</si>
  <si>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</si>
  <si>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</si>
  <si>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</si>
  <si>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</si>
  <si>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</si>
  <si>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</si>
  <si>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</si>
  <si>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</si>
  <si>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</si>
  <si>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</si>
  <si>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</si>
  <si>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</si>
  <si>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</si>
  <si>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</si>
  <si>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</si>
  <si>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</si>
  <si>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</si>
  <si>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</si>
  <si>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</si>
  <si>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</si>
  <si>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</si>
  <si>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</si>
  <si>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</si>
  <si>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</si>
  <si>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</si>
  <si>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</si>
  <si>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</si>
  <si>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</si>
  <si>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</si>
  <si>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</si>
  <si>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</si>
  <si>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</si>
  <si>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</si>
  <si>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</si>
  <si>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</si>
  <si>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</si>
  <si>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</si>
  <si>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</si>
  <si>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</si>
  <si>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　　　　　齋　藤　元　彦</t>
    <rPh sb="7" eb="8">
      <t>フジ</t>
    </rPh>
    <rPh sb="9" eb="10">
      <t>モト</t>
    </rPh>
    <rPh sb="11" eb="12">
      <t>ヒコ</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</si>
  <si>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</si>
  <si>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</si>
  <si>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</si>
  <si>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</si>
  <si>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</si>
  <si>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</si>
  <si>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</si>
  <si>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</si>
  <si>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</si>
  <si>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</si>
  <si>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</si>
  <si>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</si>
  <si>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</si>
  <si>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</si>
  <si>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</si>
  <si>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</si>
  <si>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</si>
  <si>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</si>
  <si>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</si>
  <si>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</si>
  <si>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</si>
  <si>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</si>
  <si>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※件名は：「（御社名）企業従業員と家族の歯科健診受診促進支援事業申請」としてください。</t>
    <rPh sb="7" eb="9">
      <t>オンシャ</t>
    </rPh>
    <rPh sb="9" eb="10">
      <t>メイ</t>
    </rPh>
    <phoneticPr fontId="2"/>
  </si>
  <si>
    <t>※ファイル名は「チャレンジ企業登録番号・御社名」にしてください。</t>
    <rPh sb="13" eb="15">
      <t>キギョウ</t>
    </rPh>
    <rPh sb="15" eb="17">
      <t>トウロク</t>
    </rPh>
    <rPh sb="17" eb="19">
      <t>バンゴウ</t>
    </rPh>
    <rPh sb="20" eb="22">
      <t>オンシャ</t>
    </rPh>
    <rPh sb="22" eb="23">
      <t>メイ</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</si>
  <si>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</si>
  <si>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</si>
  <si>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</si>
  <si>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</si>
  <si>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</si>
  <si>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</si>
  <si>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</si>
  <si>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</si>
  <si>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計</t>
    <rPh sb="0" eb="1">
      <t>ケイ</t>
    </rPh>
    <phoneticPr fontId="2"/>
  </si>
  <si>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</si>
  <si>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</si>
  <si>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</si>
  <si>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</si>
  <si>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</si>
  <si>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</si>
  <si>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</si>
  <si>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</si>
  <si>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</si>
  <si>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</si>
  <si>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</si>
  <si>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</si>
  <si>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</si>
  <si>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</si>
  <si>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</si>
  <si>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</si>
  <si>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</si>
  <si>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</si>
  <si>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</si>
  <si>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</si>
  <si>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</si>
  <si>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</si>
  <si>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</si>
  <si>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</si>
  <si>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</si>
  <si>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</si>
  <si>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</si>
  <si>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</si>
  <si>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</si>
  <si>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</si>
  <si>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</si>
  <si>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</si>
  <si>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</si>
  <si>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</si>
  <si>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</si>
  <si>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</si>
  <si>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</si>
  <si>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</si>
  <si>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</si>
  <si>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別紙1-1</t>
    <phoneticPr fontId="2"/>
  </si>
  <si>
    <t>企業従業員と家族の歯科健診受診促進支援事業実施計画書（個別健診用）</t>
    <rPh sb="27" eb="29">
      <t>コベツ</t>
    </rPh>
    <rPh sb="29" eb="31">
      <t>ケンシン</t>
    </rPh>
    <rPh sb="31" eb="32">
      <t>ヨウ</t>
    </rPh>
    <phoneticPr fontId="2"/>
  </si>
  <si>
    <t>自己負担額(円)①</t>
    <rPh sb="0" eb="2">
      <t>ジコ</t>
    </rPh>
    <rPh sb="2" eb="5">
      <t>フタンガク</t>
    </rPh>
    <rPh sb="6" eb="7">
      <t>エン</t>
    </rPh>
    <phoneticPr fontId="2"/>
  </si>
  <si>
    <t>受診人数(人）</t>
    <rPh sb="0" eb="2">
      <t>ジュシン</t>
    </rPh>
    <rPh sb="2" eb="4">
      <t>ニンズウ</t>
    </rPh>
    <rPh sb="5" eb="6">
      <t>ニン</t>
    </rPh>
    <phoneticPr fontId="2"/>
  </si>
  <si>
    <t>事業所名</t>
    <rPh sb="0" eb="3">
      <t>ジギョウショ</t>
    </rPh>
    <rPh sb="3" eb="4">
      <t>ナ</t>
    </rPh>
    <phoneticPr fontId="2"/>
  </si>
  <si>
    <t>○○市下山手通5-10-1</t>
    <phoneticPr fontId="2"/>
  </si>
  <si>
    <t>〒○○○ｰ○○○○</t>
  </si>
  <si>
    <t>〒○○○ｰ○○○○</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</si>
  <si>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</si>
  <si>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</si>
  <si>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</si>
  <si>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</si>
  <si>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</si>
  <si>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別紙2-1</t>
    <phoneticPr fontId="2"/>
  </si>
  <si>
    <t>企業従業員と家族の歯科健診受診促進支援事業実績報告書（個別健診用）</t>
    <rPh sb="21" eb="23">
      <t>ジッセキ</t>
    </rPh>
    <rPh sb="23" eb="25">
      <t>ホウコク</t>
    </rPh>
    <rPh sb="27" eb="29">
      <t>コベツ</t>
    </rPh>
    <rPh sb="29" eb="31">
      <t>ケンシン</t>
    </rPh>
    <rPh sb="31" eb="32">
      <t>ヨウ</t>
    </rPh>
    <phoneticPr fontId="2"/>
  </si>
  <si>
    <t>自己資金</t>
    <rPh sb="0" eb="2">
      <t>ジコ</t>
    </rPh>
    <rPh sb="2" eb="4">
      <t>シキン</t>
    </rPh>
    <phoneticPr fontId="1"/>
  </si>
  <si>
    <t>事業所等自主財源、受診者自己負担額</t>
    <phoneticPr fontId="1"/>
  </si>
  <si>
    <t>歯科健診受診費用</t>
    <phoneticPr fontId="2"/>
  </si>
  <si>
    <t>健診受診費</t>
    <rPh sb="0" eb="2">
      <t>ケンシン</t>
    </rPh>
    <rPh sb="2" eb="5">
      <t>ジュシンヒ</t>
    </rPh>
    <phoneticPr fontId="1"/>
  </si>
  <si>
    <t>　別紙1-1　企業従業員と家族の歯科健診受診促進支援事業実施計画書（個別健診用）</t>
    <rPh sb="34" eb="36">
      <t>コベツ</t>
    </rPh>
    <rPh sb="36" eb="38">
      <t>ケンシン</t>
    </rPh>
    <rPh sb="38" eb="39">
      <t>ヨウ</t>
    </rPh>
    <phoneticPr fontId="1"/>
  </si>
  <si>
    <t>別紙2-1　企業従業員と家族の歯科健診受診促進支援事業実績報告書（個別健診用）</t>
    <rPh sb="0" eb="2">
      <t>ベッシ</t>
    </rPh>
    <rPh sb="33" eb="38">
      <t>コベツケンシンヨウ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</si>
  <si>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</si>
  <si>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</si>
  <si>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②交付申請書（入力順③）</t>
    <rPh sb="7" eb="9">
      <t>ニュウリョク</t>
    </rPh>
    <rPh sb="9" eb="10">
      <t>ジュン</t>
    </rPh>
    <phoneticPr fontId="2"/>
  </si>
  <si>
    <t>③別記（自動転記）</t>
    <rPh sb="4" eb="6">
      <t>ジドウ</t>
    </rPh>
    <rPh sb="6" eb="8">
      <t>テンキ</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</si>
  <si>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</si>
  <si>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</si>
  <si>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</si>
  <si>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r>
      <t xml:space="preserve">                      債 権 者 登 録 書</t>
    </r>
    <r>
      <rPr>
        <b/>
        <sz val="14"/>
        <color indexed="8"/>
        <rFont val="ＭＳ ゴシック"/>
        <family val="3"/>
        <charset val="128"/>
      </rPr>
      <t>　　　　</t>
    </r>
    <phoneticPr fontId="2"/>
  </si>
  <si>
    <t>改正日：令和３年１月１日</t>
    <phoneticPr fontId="2"/>
  </si>
  <si>
    <t>（ﾌﾘｶﾞﾅ）
住所（所在地）</t>
    <phoneticPr fontId="2"/>
  </si>
  <si>
    <t>（ﾌﾘｶﾞﾅ）
屋号・氏名又は法人名</t>
    <phoneticPr fontId="2"/>
  </si>
  <si>
    <t>電話番号（代表）</t>
    <rPh sb="5" eb="7">
      <t>ダイヒョウ</t>
    </rPh>
    <phoneticPr fontId="2"/>
  </si>
  <si>
    <t xml:space="preserve">       　（連絡先電話番号：　－　　－　　）</t>
    <phoneticPr fontId="2"/>
  </si>
  <si>
    <t>　　　　　（　連絡先電話番号：　　－　　－　　）</t>
    <phoneticPr fontId="2"/>
  </si>
  <si>
    <t>（電子メール：　      　）</t>
    <phoneticPr fontId="2"/>
  </si>
  <si>
    <t>支 払 方 法
[該当を○で囲む]</t>
    <phoneticPr fontId="2"/>
  </si>
  <si>
    <t>２ 口座振替払(口座振込) ３ 隔地払(送金通知書) ４ 隔地払(振替払出証書)</t>
    <phoneticPr fontId="2"/>
  </si>
  <si>
    <t>（ﾌﾘｶﾞﾅ）
金 融 機 関 名
（払渡店）</t>
    <phoneticPr fontId="2"/>
  </si>
  <si>
    <t>支払方法が「２又は３」の場合記入
　[注意事項５]</t>
    <phoneticPr fontId="2"/>
  </si>
  <si>
    <t>銀行</t>
    <phoneticPr fontId="2"/>
  </si>
  <si>
    <t>支店</t>
    <phoneticPr fontId="2"/>
  </si>
  <si>
    <t>（金庫）</t>
    <phoneticPr fontId="2"/>
  </si>
  <si>
    <t>預 金 種 別
[該当を○で囲む]</t>
    <phoneticPr fontId="2"/>
  </si>
  <si>
    <t>１ 普通・総合　２ 当座　４ 貯蓄　９ その他（　　）</t>
    <phoneticPr fontId="2"/>
  </si>
  <si>
    <t>（ﾌﾘｶﾞﾅ）
口 座 名 義 人</t>
    <phoneticPr fontId="2"/>
  </si>
  <si>
    <t>公共工事等の前金払を受ける場合は下記に専用口座を記入</t>
    <phoneticPr fontId="2"/>
  </si>
  <si>
    <t>（ﾌﾘｶﾞﾅ）
別口普通預金口座</t>
    <phoneticPr fontId="2"/>
  </si>
  <si>
    <t>口 座 番 号</t>
    <phoneticPr fontId="2"/>
  </si>
  <si>
    <t>（普通）</t>
    <phoneticPr fontId="2"/>
  </si>
  <si>
    <t>　　上記のとおり兵庫県財務会計システムに登録してください。</t>
    <phoneticPr fontId="2"/>
  </si>
  <si>
    <t>　　兵庫県あて</t>
    <phoneticPr fontId="2"/>
  </si>
  <si>
    <t>住所（所在地）</t>
    <phoneticPr fontId="2"/>
  </si>
  <si>
    <t>氏名又は法人名等</t>
    <phoneticPr fontId="2"/>
  </si>
  <si>
    <t>代表者の職氏名印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</si>
  <si>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</si>
  <si>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</si>
  <si>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※件名は：「（貴社名）企業従業員と家族の歯科健診受診促進支援事業実績」としてください。</t>
    <rPh sb="7" eb="8">
      <t>キ</t>
    </rPh>
    <rPh sb="32" eb="34">
      <t>ジッセキ</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</si>
  <si>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</si>
  <si>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</si>
  <si>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</si>
  <si>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</si>
  <si>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うち、事業所負担額(円)②</t>
    <rPh sb="3" eb="6">
      <t>ジギョウショ</t>
    </rPh>
    <rPh sb="6" eb="9">
      <t>フタンガク</t>
    </rPh>
    <rPh sb="10" eb="11">
      <t>エン</t>
    </rPh>
    <phoneticPr fontId="2"/>
  </si>
  <si>
    <t>県補助額(円)③</t>
    <rPh sb="0" eb="1">
      <t>ケン</t>
    </rPh>
    <rPh sb="1" eb="4">
      <t>ホジョガク</t>
    </rPh>
    <rPh sb="5" eb="6">
      <t>エン</t>
    </rPh>
    <phoneticPr fontId="2"/>
  </si>
  <si>
    <t>健診費用(円）⑤
（①×④）</t>
    <rPh sb="0" eb="2">
      <t>ケンシン</t>
    </rPh>
    <rPh sb="2" eb="4">
      <t>ヒヨウ</t>
    </rPh>
    <rPh sb="5" eb="6">
      <t>エン</t>
    </rPh>
    <phoneticPr fontId="2"/>
  </si>
  <si>
    <t>補助対象経費(円）⑥
（②×④）</t>
    <rPh sb="0" eb="2">
      <t>ホジョ</t>
    </rPh>
    <rPh sb="2" eb="4">
      <t>タイショウ</t>
    </rPh>
    <rPh sb="4" eb="6">
      <t>ケイヒ</t>
    </rPh>
    <rPh sb="7" eb="8">
      <t>エン</t>
    </rPh>
    <phoneticPr fontId="2"/>
  </si>
  <si>
    <t>補助基本額(円)⑦
（③×④）</t>
    <rPh sb="0" eb="2">
      <t>ホジョ</t>
    </rPh>
    <rPh sb="2" eb="4">
      <t>キホン</t>
    </rPh>
    <rPh sb="4" eb="5">
      <t>ガク</t>
    </rPh>
    <rPh sb="6" eb="7">
      <t>エン</t>
    </rPh>
    <phoneticPr fontId="2"/>
  </si>
  <si>
    <t>計④</t>
    <rPh sb="0" eb="1">
      <t>ケイ</t>
    </rPh>
    <phoneticPr fontId="2"/>
  </si>
  <si>
    <t>担当部署</t>
    <rPh sb="0" eb="2">
      <t>タントウ</t>
    </rPh>
    <rPh sb="2" eb="4">
      <t>ブショ</t>
    </rPh>
    <phoneticPr fontId="2"/>
  </si>
  <si>
    <t>担当者名</t>
    <rPh sb="0" eb="3">
      <t>タントウシャ</t>
    </rPh>
    <rPh sb="3" eb="4">
      <t>ナ</t>
    </rPh>
    <phoneticPr fontId="2"/>
  </si>
  <si>
    <t>担当者名</t>
    <rPh sb="0" eb="3">
      <t>タントウシャ</t>
    </rPh>
    <rPh sb="3" eb="4">
      <t>メイ</t>
    </rPh>
    <phoneticPr fontId="2"/>
  </si>
  <si>
    <t>＊県補助額③は、事業所負担額②が2,000円以下の場合は差引額を、2,000円超の場合は2,000円と記入してください。</t>
    <rPh sb="1" eb="2">
      <t>ケン</t>
    </rPh>
    <rPh sb="2" eb="5">
      <t>ホジョガク</t>
    </rPh>
    <rPh sb="8" eb="11">
      <t>ジギョウショ</t>
    </rPh>
    <rPh sb="11" eb="14">
      <t>フタンガク</t>
    </rPh>
    <rPh sb="21" eb="22">
      <t>エン</t>
    </rPh>
    <rPh sb="22" eb="24">
      <t>イカ</t>
    </rPh>
    <rPh sb="25" eb="27">
      <t>バアイ</t>
    </rPh>
    <rPh sb="28" eb="31">
      <t>サシヒキガク</t>
    </rPh>
    <rPh sb="38" eb="39">
      <t>エン</t>
    </rPh>
    <rPh sb="39" eb="40">
      <t>コ</t>
    </rPh>
    <rPh sb="41" eb="43">
      <t>バアイ</t>
    </rPh>
    <rPh sb="49" eb="50">
      <t>エン</t>
    </rPh>
    <rPh sb="51" eb="53">
      <t>キニュウ</t>
    </rPh>
    <phoneticPr fontId="1"/>
  </si>
  <si>
    <t>⑦県補助所要額　
（補助基本額計と100,000円のいずれか少ない額）</t>
    <phoneticPr fontId="2"/>
  </si>
  <si>
    <t>県補助所要額
（補助基本額計⑦と補助金交付決定額⑧のいずれか少ない額）</t>
  </si>
  <si>
    <t>うち事業所負担額(円)②</t>
    <rPh sb="2" eb="5">
      <t>ジギョウショ</t>
    </rPh>
    <rPh sb="5" eb="7">
      <t>フタン</t>
    </rPh>
    <rPh sb="7" eb="8">
      <t>ガク</t>
    </rPh>
    <rPh sb="9" eb="10">
      <t>エン</t>
    </rPh>
    <phoneticPr fontId="2"/>
  </si>
  <si>
    <t>補助金交付決定額⑧(円)</t>
    <phoneticPr fontId="2"/>
  </si>
  <si>
    <t>計</t>
    <rPh sb="0" eb="1">
      <t>ケイ</t>
    </rPh>
    <phoneticPr fontId="2"/>
  </si>
  <si>
    <t>令和７年度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</si>
  <si>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第１期：令和７年６月27日（金）必着</t>
    <rPh sb="0" eb="1">
      <t>ダイ</t>
    </rPh>
    <rPh sb="2" eb="3">
      <t>キ</t>
    </rPh>
    <rPh sb="4" eb="6">
      <t>レイワ</t>
    </rPh>
    <rPh sb="7" eb="8">
      <t>ネン</t>
    </rPh>
    <rPh sb="9" eb="10">
      <t>ガツ</t>
    </rPh>
    <rPh sb="12" eb="13">
      <t>ニチ</t>
    </rPh>
    <rPh sb="14" eb="15">
      <t>キン</t>
    </rPh>
    <rPh sb="16" eb="18">
      <t>ヒッチャク</t>
    </rPh>
    <phoneticPr fontId="2"/>
  </si>
  <si>
    <t>第２期：令和７年９月12日（金）必着</t>
    <rPh sb="0" eb="1">
      <t>ダイ</t>
    </rPh>
    <rPh sb="2" eb="3">
      <t>キ</t>
    </rPh>
    <rPh sb="4" eb="6">
      <t>レイワ</t>
    </rPh>
    <rPh sb="7" eb="8">
      <t>ネン</t>
    </rPh>
    <rPh sb="9" eb="10">
      <t>ガツ</t>
    </rPh>
    <rPh sb="12" eb="13">
      <t>ニチ</t>
    </rPh>
    <rPh sb="14" eb="15">
      <t>キン</t>
    </rPh>
    <rPh sb="16" eb="18">
      <t>ヒッチャク</t>
    </rPh>
    <phoneticPr fontId="2"/>
  </si>
  <si>
    <t>第３期：令和７年12月５日（金）必着</t>
    <rPh sb="0" eb="1">
      <t>ダイ</t>
    </rPh>
    <rPh sb="2" eb="3">
      <t>キ</t>
    </rPh>
    <rPh sb="4" eb="6">
      <t>レイワ</t>
    </rPh>
    <rPh sb="7" eb="8">
      <t>ネン</t>
    </rPh>
    <rPh sb="10" eb="11">
      <t>ガツ</t>
    </rPh>
    <rPh sb="12" eb="13">
      <t>ニチ</t>
    </rPh>
    <rPh sb="14" eb="15">
      <t>キン</t>
    </rPh>
    <rPh sb="16" eb="18">
      <t>ヒッチャク</t>
    </rPh>
    <phoneticPr fontId="2"/>
  </si>
  <si>
    <t>事業完了後30日以内(事業完了が令和８年３月11日以後のものは令和８年４月10日（月）)データ当課必着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4" eb="27">
      <t>ニチイゴ</t>
    </rPh>
    <rPh sb="31" eb="33">
      <t>レイワ</t>
    </rPh>
    <rPh sb="34" eb="35">
      <t>ネン</t>
    </rPh>
    <rPh sb="36" eb="37">
      <t>ガツ</t>
    </rPh>
    <rPh sb="39" eb="40">
      <t>ニチ</t>
    </rPh>
    <rPh sb="41" eb="42">
      <t>ゲツ</t>
    </rPh>
    <rPh sb="47" eb="49">
      <t>トウカ</t>
    </rPh>
    <rPh sb="49" eb="51">
      <t>ヒッチャク</t>
    </rPh>
    <phoneticPr fontId="2"/>
  </si>
  <si>
    <t>※歯科健診実施後の交付申請となる場合、交付決定通知書受領後、速やかに実績報告書を提出</t>
    <phoneticPr fontId="2"/>
  </si>
  <si>
    <t>令和７年度　企業従業員と家族の歯科健診受診促進支援事業</t>
    <rPh sb="0" eb="2">
      <t>レイワ</t>
    </rPh>
    <rPh sb="3" eb="5">
      <t>ネンド</t>
    </rPh>
    <rPh sb="5" eb="7">
      <t>ヘイネンド</t>
    </rPh>
    <phoneticPr fontId="3"/>
  </si>
  <si>
    <t>※作成したエクセルファイルをメールにて下記アドレス（Rina_Fukuhara@pref.hyogo.lg.jp）まで送信願います。</t>
    <rPh sb="1" eb="3">
      <t>サクセイ</t>
    </rPh>
    <rPh sb="19" eb="21">
      <t>カキ</t>
    </rPh>
    <rPh sb="59" eb="61">
      <t>ソウシン</t>
    </rPh>
    <rPh sb="61" eb="62">
      <t>ネガ</t>
    </rPh>
    <phoneticPr fontId="2"/>
  </si>
  <si>
    <t>健康政策班　福原</t>
    <rPh sb="0" eb="2">
      <t>ケンコウ</t>
    </rPh>
    <rPh sb="2" eb="4">
      <t>セイサク</t>
    </rPh>
    <rPh sb="4" eb="5">
      <t>ハン</t>
    </rPh>
    <rPh sb="6" eb="8">
      <t>フクハラ</t>
    </rPh>
    <phoneticPr fontId="2"/>
  </si>
  <si>
    <t>TEL078-362-9127（内線73807）　ＦAX078-362-3913</t>
    <rPh sb="16" eb="18">
      <t>ナイセン</t>
    </rPh>
    <phoneticPr fontId="2"/>
  </si>
  <si>
    <t>Rina_Fukuhara@pref.hyogo.lg.jp</t>
    <phoneticPr fontId="2"/>
  </si>
  <si>
    <t>令和７年度において、企業従業員と家族の歯科健診受診促進支援事業を下記のとおり実施したいので、</t>
    <rPh sb="0" eb="2">
      <t>レイワ</t>
    </rPh>
    <rPh sb="3" eb="5">
      <t>ネンド</t>
    </rPh>
    <rPh sb="32" eb="34">
      <t>カキ</t>
    </rPh>
    <rPh sb="38" eb="40">
      <t>ジッシ</t>
    </rPh>
    <phoneticPr fontId="1"/>
  </si>
  <si>
    <t>令和　8年　3月31日</t>
    <rPh sb="0" eb="2">
      <t>レイワ</t>
    </rPh>
    <rPh sb="4" eb="5">
      <t>ネン</t>
    </rPh>
    <rPh sb="7" eb="8">
      <t>ガツ</t>
    </rPh>
    <rPh sb="10" eb="11">
      <t>ニチ</t>
    </rPh>
    <phoneticPr fontId="1"/>
  </si>
  <si>
    <t>令和８年４月10日（金）データ当課必着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</si>
  <si>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※作成したエクセルファイルを下記アドレス（Rina_Fukuhara@pref.hyogo.lg.jp）まで送信願います。</t>
    <rPh sb="1" eb="3">
      <t>サクセイ</t>
    </rPh>
    <rPh sb="14" eb="16">
      <t>カキ</t>
    </rPh>
    <rPh sb="54" eb="56">
      <t>ソウシン</t>
    </rPh>
    <rPh sb="56" eb="57">
      <t>ネガ</t>
    </rPh>
    <phoneticPr fontId="2"/>
  </si>
  <si>
    <t>★令和７年度実績がなかった場合は、補助事業中止（廃止）承認申請のご提出をお願いいたします。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</si>
  <si>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で交付決定のあった令和７年度企業従業員と家族の</t>
    <rPh sb="1" eb="3">
      <t>コウフ</t>
    </rPh>
    <rPh sb="3" eb="5">
      <t>ケッテイ</t>
    </rPh>
    <rPh sb="9" eb="11">
      <t>レイワ</t>
    </rPh>
    <rPh sb="12" eb="14">
      <t>ネンド</t>
    </rPh>
    <phoneticPr fontId="1"/>
  </si>
  <si>
    <t>（令和　8年　３月３１日）</t>
    <rPh sb="1" eb="3">
      <t>レイワ</t>
    </rPh>
    <rPh sb="5" eb="6">
      <t>ネン</t>
    </rPh>
    <rPh sb="8" eb="9">
      <t>ガツ</t>
    </rPh>
    <rPh sb="11" eb="12">
      <t>ヒ</t>
    </rPh>
    <phoneticPr fontId="1"/>
  </si>
  <si>
    <t>令和　8年　３月３１日</t>
    <rPh sb="0" eb="2">
      <t>レイワ</t>
    </rPh>
    <rPh sb="4" eb="5">
      <t>ネン</t>
    </rPh>
    <rPh sb="7" eb="8">
      <t>ガツ</t>
    </rPh>
    <rPh sb="10" eb="11">
      <t>ニチ</t>
    </rPh>
    <phoneticPr fontId="1"/>
  </si>
  <si>
    <t>令和　8年　４月　２８日</t>
    <rPh sb="0" eb="2">
      <t>レイワ</t>
    </rPh>
    <rPh sb="4" eb="5">
      <t>ネン</t>
    </rPh>
    <rPh sb="7" eb="8">
      <t>ツキ</t>
    </rPh>
    <rPh sb="11" eb="12">
      <t>ヒ</t>
    </rPh>
    <phoneticPr fontId="2"/>
  </si>
  <si>
    <t>令和　８年　４月　２８日</t>
    <rPh sb="0" eb="2">
      <t>レイワ</t>
    </rPh>
    <rPh sb="4" eb="5">
      <t>ネン</t>
    </rPh>
    <rPh sb="7" eb="8">
      <t>ガツ</t>
    </rPh>
    <rPh sb="11" eb="12">
      <t>ニチ</t>
    </rPh>
    <phoneticPr fontId="2"/>
  </si>
  <si>
    <t>で交付決定のあった令和７年度企業従業員と</t>
    <phoneticPr fontId="1"/>
  </si>
  <si>
    <t>令和　８年　３月　３１日</t>
    <phoneticPr fontId="2"/>
  </si>
  <si>
    <t>　 令和７年度企業従業員と家族の歯科健診受診促進支援事業補助金の受領に関する一切の権限を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</si>
  <si>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ただし、令和７年度企業従業員と家族の歯科健診受診促進支援事業補助金</t>
    <rPh sb="30" eb="33">
      <t>ホジョキン</t>
    </rPh>
    <phoneticPr fontId="2"/>
  </si>
  <si>
    <t>令和７年９月１２日（金）データ当課必着</t>
    <rPh sb="0" eb="2">
      <t>レイワ</t>
    </rPh>
    <rPh sb="3" eb="4">
      <t>ネン</t>
    </rPh>
    <rPh sb="5" eb="6">
      <t>ガツ</t>
    </rPh>
    <rPh sb="8" eb="9">
      <t>ヒ</t>
    </rPh>
    <rPh sb="10" eb="11">
      <t>キン</t>
    </rPh>
    <rPh sb="15" eb="17">
      <t>トウカ</t>
    </rPh>
    <rPh sb="17" eb="19">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</si>
</sst>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
      <b/>
      <strike/>
      <sz val="11"/>
      <color rgb="FFFF000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0" fontId="1" fillId="0" borderId="0"/>
    <xf numFmtId="0" fontId="5" fillId="0" borderId="0"/>
    <xf numFmtId="0" fontId="10" fillId="0" borderId="0"/>
  </cellStyleXfs>
  <cellXfs count="559">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3"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4" fillId="0" borderId="0" xfId="0" applyFont="1">
      <alignment vertical="center"/>
    </xf>
    <xf numFmtId="0" fontId="35" fillId="0" borderId="0" xfId="0" applyFont="1" applyAlignment="1">
      <alignment horizontal="right" vertical="center"/>
    </xf>
    <xf numFmtId="0" fontId="36" fillId="0" borderId="8" xfId="0" applyFont="1" applyBorder="1" applyAlignment="1">
      <alignment vertical="center" wrapText="1"/>
    </xf>
    <xf numFmtId="0" fontId="36"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8"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0" fillId="0" borderId="0" xfId="8" applyFont="1" applyAlignment="1">
      <alignment vertical="center"/>
    </xf>
    <xf numFmtId="0" fontId="28" fillId="0" borderId="0" xfId="0" applyFont="1">
      <alignment vertical="center"/>
    </xf>
    <xf numFmtId="0" fontId="28" fillId="0" borderId="0" xfId="0" applyFont="1" applyAlignment="1">
      <alignment horizontal="justify" vertical="center"/>
    </xf>
    <xf numFmtId="0" fontId="31"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3"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8" fillId="0" borderId="8"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3" fillId="0" borderId="0" xfId="0" applyFont="1">
      <alignment vertical="center"/>
    </xf>
    <xf numFmtId="14" fontId="0" fillId="3" borderId="1" xfId="6" applyNumberFormat="1" applyFont="1" applyFill="1" applyBorder="1" applyAlignment="1">
      <alignment horizontal="right"/>
    </xf>
    <xf numFmtId="0" fontId="28" fillId="0" borderId="0" xfId="0" applyFont="1" applyAlignment="1">
      <alignment horizontal="left"/>
    </xf>
    <xf numFmtId="0" fontId="28" fillId="0" borderId="0" xfId="0" applyFont="1" applyAlignment="1"/>
    <xf numFmtId="0" fontId="45" fillId="0" borderId="0" xfId="0" applyFont="1">
      <alignment vertical="center"/>
    </xf>
    <xf numFmtId="0" fontId="46"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7" fillId="0" borderId="0" xfId="0" applyFont="1">
      <alignment vertical="center"/>
    </xf>
    <xf numFmtId="0" fontId="48" fillId="0" borderId="0" xfId="0" applyFont="1">
      <alignment vertical="center"/>
    </xf>
    <xf numFmtId="176" fontId="27" fillId="3" borderId="36" xfId="0" applyNumberFormat="1" applyFont="1" applyFill="1" applyBorder="1" applyAlignment="1" applyProtection="1">
      <alignment vertical="center" wrapText="1"/>
      <protection locked="0"/>
    </xf>
    <xf numFmtId="176" fontId="27" fillId="3" borderId="12" xfId="0" applyNumberFormat="1" applyFont="1" applyFill="1" applyBorder="1" applyAlignment="1" applyProtection="1">
      <alignment vertical="center" wrapText="1"/>
      <protection locked="0"/>
    </xf>
    <xf numFmtId="176" fontId="27" fillId="3" borderId="21" xfId="0" applyNumberFormat="1" applyFont="1" applyFill="1" applyBorder="1" applyAlignment="1" applyProtection="1">
      <alignment vertical="center" wrapText="1"/>
      <protection locked="0"/>
    </xf>
    <xf numFmtId="176" fontId="27" fillId="3" borderId="1" xfId="0" applyNumberFormat="1" applyFont="1" applyFill="1" applyBorder="1" applyAlignment="1" applyProtection="1">
      <alignment vertical="center" wrapText="1"/>
      <protection locked="0"/>
    </xf>
    <xf numFmtId="176" fontId="27" fillId="3" borderId="36" xfId="0" applyNumberFormat="1" applyFont="1" applyFill="1" applyBorder="1" applyProtection="1">
      <alignment vertical="center"/>
      <protection locked="0"/>
    </xf>
    <xf numFmtId="176" fontId="27" fillId="3" borderId="12" xfId="0" applyNumberFormat="1" applyFont="1" applyFill="1" applyBorder="1" applyProtection="1">
      <alignment vertical="center"/>
      <protection locked="0"/>
    </xf>
    <xf numFmtId="0" fontId="9" fillId="0" borderId="0" xfId="6" applyFont="1"/>
    <xf numFmtId="0" fontId="49"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1"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52" fillId="0" borderId="0" xfId="6" applyNumberFormat="1" applyFont="1" applyAlignment="1">
      <alignment vertical="center"/>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3" fillId="6" borderId="0" xfId="6" applyFont="1" applyFill="1"/>
    <xf numFmtId="0" fontId="1" fillId="6" borderId="0" xfId="7" applyFill="1"/>
    <xf numFmtId="0" fontId="49" fillId="0" borderId="0" xfId="6" applyFont="1"/>
    <xf numFmtId="0" fontId="9" fillId="0" borderId="0" xfId="0" applyFont="1" applyAlignment="1">
      <alignment horizontal="center"/>
    </xf>
    <xf numFmtId="0" fontId="50"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1"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2" fillId="0" borderId="0" xfId="6" applyFont="1" applyAlignment="1">
      <alignment shrinkToFit="1"/>
    </xf>
    <xf numFmtId="0" fontId="42" fillId="0" borderId="0" xfId="6" applyFont="1"/>
    <xf numFmtId="177" fontId="9" fillId="0" borderId="6" xfId="6" applyNumberFormat="1" applyFont="1" applyBorder="1" applyAlignment="1">
      <alignment vertical="center" wrapText="1"/>
    </xf>
    <xf numFmtId="0" fontId="28" fillId="0" borderId="22" xfId="0" applyFont="1" applyBorder="1" applyAlignment="1">
      <alignment horizontal="left" vertical="center" wrapText="1"/>
    </xf>
    <xf numFmtId="0" fontId="10" fillId="0" borderId="0" xfId="0" applyFont="1" applyAlignment="1">
      <alignment horizontal="center" vertical="center"/>
    </xf>
    <xf numFmtId="184" fontId="49" fillId="0" borderId="0" xfId="3" applyNumberFormat="1" applyFont="1" applyFill="1" applyAlignment="1">
      <alignment horizontal="center"/>
    </xf>
    <xf numFmtId="0" fontId="28" fillId="0" borderId="0" xfId="0" applyFont="1" applyAlignment="1">
      <alignment horizontal="left" vertical="center" indent="1"/>
    </xf>
    <xf numFmtId="0" fontId="28" fillId="0" borderId="0" xfId="0" applyFont="1" applyAlignment="1">
      <alignment horizontal="left" vertical="center"/>
    </xf>
    <xf numFmtId="0" fontId="7" fillId="0" borderId="0" xfId="0" applyFont="1" applyAlignment="1">
      <alignment horizontal="right" vertical="center"/>
    </xf>
    <xf numFmtId="176" fontId="27" fillId="0" borderId="12" xfId="0" applyNumberFormat="1" applyFont="1" applyBorder="1" applyAlignment="1" applyProtection="1">
      <alignment vertical="center" wrapText="1"/>
      <protection locked="0"/>
    </xf>
    <xf numFmtId="176" fontId="27" fillId="0" borderId="1" xfId="0" applyNumberFormat="1" applyFont="1" applyBorder="1" applyAlignment="1" applyProtection="1">
      <alignment vertical="center" wrapText="1"/>
      <protection locked="0"/>
    </xf>
    <xf numFmtId="0" fontId="5" fillId="0" borderId="0" xfId="0" applyFont="1" applyAlignment="1">
      <alignment horizontal="center" vertical="center"/>
    </xf>
    <xf numFmtId="0" fontId="28" fillId="0" borderId="0" xfId="0" applyFont="1" applyAlignment="1">
      <alignment horizontal="left" vertical="center" wrapText="1"/>
    </xf>
    <xf numFmtId="0" fontId="67" fillId="0" borderId="0" xfId="0" applyFont="1">
      <alignment vertical="center"/>
    </xf>
    <xf numFmtId="0" fontId="27" fillId="0" borderId="62" xfId="5" applyFont="1" applyBorder="1" applyAlignment="1">
      <alignment horizontal="left" vertical="center" shrinkToFit="1"/>
    </xf>
    <xf numFmtId="0" fontId="0" fillId="6" borderId="0" xfId="6" applyFont="1" applyFill="1"/>
    <xf numFmtId="0" fontId="27" fillId="3" borderId="12" xfId="0" applyFont="1" applyFill="1" applyBorder="1" applyAlignment="1" applyProtection="1">
      <alignment horizontal="right" vertical="center" wrapText="1"/>
      <protection locked="0"/>
    </xf>
    <xf numFmtId="0" fontId="27" fillId="3" borderId="12" xfId="0" applyFont="1" applyFill="1" applyBorder="1" applyAlignment="1" applyProtection="1">
      <alignment horizontal="right" vertical="center"/>
      <protection locked="0"/>
    </xf>
    <xf numFmtId="0" fontId="27" fillId="3" borderId="1"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protection locked="0"/>
    </xf>
    <xf numFmtId="177" fontId="27" fillId="3" borderId="12" xfId="0" applyNumberFormat="1" applyFont="1" applyFill="1" applyBorder="1" applyAlignment="1" applyProtection="1">
      <alignment horizontal="right" vertical="center"/>
      <protection locked="0"/>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10" xfId="0" applyFont="1" applyBorder="1" applyAlignment="1">
      <alignment vertical="center" wrapText="1"/>
    </xf>
    <xf numFmtId="0" fontId="36" fillId="0" borderId="8" xfId="0" applyFont="1" applyBorder="1" applyAlignment="1">
      <alignment horizontal="center" vertical="center" wrapText="1"/>
    </xf>
    <xf numFmtId="3" fontId="27" fillId="0" borderId="13" xfId="0" applyNumberFormat="1" applyFont="1" applyBorder="1" applyAlignment="1">
      <alignment horizontal="right" vertical="center" wrapText="1"/>
    </xf>
    <xf numFmtId="176" fontId="27" fillId="0" borderId="13" xfId="0" applyNumberFormat="1" applyFont="1" applyBorder="1" applyAlignment="1">
      <alignment horizontal="right" vertical="center" wrapText="1"/>
    </xf>
    <xf numFmtId="0" fontId="46" fillId="6" borderId="0" xfId="0" applyFont="1" applyFill="1">
      <alignment vertical="center"/>
    </xf>
    <xf numFmtId="0" fontId="69" fillId="0" borderId="0" xfId="8" applyFont="1" applyAlignment="1">
      <alignment vertical="center"/>
    </xf>
    <xf numFmtId="0" fontId="27" fillId="0" borderId="39" xfId="0" applyFont="1" applyBorder="1" applyAlignment="1">
      <alignment horizontal="center" vertical="center" wrapText="1"/>
    </xf>
    <xf numFmtId="0" fontId="27" fillId="0" borderId="39" xfId="0" applyFont="1" applyBorder="1" applyAlignment="1">
      <alignment horizontal="center" vertical="center"/>
    </xf>
    <xf numFmtId="176" fontId="27" fillId="0" borderId="9" xfId="0" applyNumberFormat="1" applyFont="1" applyBorder="1" applyAlignment="1" applyProtection="1">
      <alignment vertical="center" wrapText="1"/>
      <protection locked="0"/>
    </xf>
    <xf numFmtId="0" fontId="27" fillId="0" borderId="9" xfId="0" applyFont="1" applyBorder="1" applyAlignment="1" applyProtection="1">
      <alignment horizontal="right" vertical="center"/>
      <protection locked="0"/>
    </xf>
    <xf numFmtId="177" fontId="27" fillId="0" borderId="9" xfId="0" applyNumberFormat="1" applyFont="1" applyBorder="1">
      <alignment vertical="center"/>
    </xf>
    <xf numFmtId="177" fontId="27" fillId="0" borderId="12" xfId="0" applyNumberFormat="1" applyFont="1" applyBorder="1">
      <alignment vertical="center"/>
    </xf>
    <xf numFmtId="177" fontId="27" fillId="0" borderId="64" xfId="0" applyNumberFormat="1" applyFont="1" applyBorder="1">
      <alignment vertical="center"/>
    </xf>
    <xf numFmtId="0" fontId="27" fillId="0" borderId="1" xfId="0" applyFont="1" applyBorder="1" applyAlignment="1" applyProtection="1">
      <alignment horizontal="right" vertical="center"/>
      <protection locked="0"/>
    </xf>
    <xf numFmtId="177" fontId="27" fillId="0" borderId="1" xfId="0" applyNumberFormat="1" applyFont="1" applyBorder="1">
      <alignment vertical="center"/>
    </xf>
    <xf numFmtId="177" fontId="27" fillId="0" borderId="65" xfId="0" applyNumberFormat="1" applyFont="1" applyBorder="1">
      <alignment vertical="center"/>
    </xf>
    <xf numFmtId="0" fontId="27" fillId="0" borderId="66" xfId="0" applyFont="1" applyBorder="1" applyAlignment="1" applyProtection="1">
      <alignment horizontal="right" vertical="center"/>
      <protection locked="0"/>
    </xf>
    <xf numFmtId="177" fontId="27" fillId="0" borderId="66" xfId="0" applyNumberFormat="1" applyFont="1" applyBorder="1">
      <alignment vertical="center"/>
    </xf>
    <xf numFmtId="177" fontId="27" fillId="0" borderId="67" xfId="0" applyNumberFormat="1" applyFont="1" applyBorder="1">
      <alignment vertical="center"/>
    </xf>
    <xf numFmtId="177" fontId="27" fillId="0" borderId="54" xfId="0" applyNumberFormat="1" applyFont="1" applyBorder="1">
      <alignment vertical="center"/>
    </xf>
    <xf numFmtId="0" fontId="27" fillId="0" borderId="40" xfId="0" applyFont="1" applyBorder="1" applyAlignment="1">
      <alignment horizontal="right" vertical="center"/>
    </xf>
    <xf numFmtId="0" fontId="27" fillId="0" borderId="41" xfId="0" applyFont="1" applyBorder="1" applyAlignment="1">
      <alignment horizontal="right" vertical="center"/>
    </xf>
    <xf numFmtId="176" fontId="27" fillId="0" borderId="15" xfId="0" applyNumberFormat="1" applyFont="1" applyBorder="1" applyAlignment="1" applyProtection="1">
      <alignment vertical="center" wrapText="1"/>
      <protection locked="0"/>
    </xf>
    <xf numFmtId="0" fontId="27" fillId="0" borderId="15" xfId="0" applyFont="1" applyBorder="1" applyAlignment="1" applyProtection="1">
      <alignment horizontal="right" vertical="center"/>
      <protection locked="0"/>
    </xf>
    <xf numFmtId="177" fontId="27" fillId="0" borderId="15" xfId="0" applyNumberFormat="1" applyFont="1" applyBorder="1">
      <alignment vertical="center"/>
    </xf>
    <xf numFmtId="177" fontId="27" fillId="0" borderId="53" xfId="0" applyNumberFormat="1" applyFont="1" applyBorder="1">
      <alignment vertical="center"/>
    </xf>
    <xf numFmtId="176" fontId="27" fillId="0" borderId="66" xfId="0" applyNumberFormat="1" applyFont="1" applyBorder="1" applyAlignment="1" applyProtection="1">
      <alignment vertical="center" wrapText="1"/>
      <protection locked="0"/>
    </xf>
    <xf numFmtId="177" fontId="27" fillId="0" borderId="78" xfId="0" applyNumberFormat="1" applyFont="1" applyBorder="1">
      <alignment vertical="center"/>
    </xf>
    <xf numFmtId="0" fontId="27" fillId="0" borderId="16" xfId="0" applyFont="1" applyBorder="1" applyAlignment="1">
      <alignment horizontal="right" vertical="center"/>
    </xf>
    <xf numFmtId="0" fontId="27" fillId="0" borderId="76" xfId="0" applyFont="1" applyBorder="1" applyAlignment="1">
      <alignment horizontal="right" vertical="center"/>
    </xf>
    <xf numFmtId="176" fontId="27" fillId="3" borderId="35" xfId="0" applyNumberFormat="1" applyFont="1" applyFill="1" applyBorder="1" applyAlignment="1" applyProtection="1">
      <alignment vertical="center" wrapText="1"/>
      <protection locked="0"/>
    </xf>
    <xf numFmtId="176" fontId="27" fillId="3" borderId="15" xfId="0" applyNumberFormat="1" applyFont="1" applyFill="1" applyBorder="1" applyAlignment="1" applyProtection="1">
      <alignment vertical="center" wrapText="1"/>
      <protection locked="0"/>
    </xf>
    <xf numFmtId="176" fontId="27" fillId="3" borderId="77" xfId="0" applyNumberFormat="1" applyFont="1" applyFill="1" applyBorder="1" applyProtection="1">
      <alignment vertical="center"/>
      <protection locked="0"/>
    </xf>
    <xf numFmtId="176" fontId="27" fillId="3" borderId="66" xfId="0" applyNumberFormat="1" applyFont="1" applyFill="1" applyBorder="1" applyProtection="1">
      <alignment vertical="center"/>
      <protection locked="0"/>
    </xf>
    <xf numFmtId="0" fontId="27" fillId="3" borderId="15" xfId="0" applyFont="1" applyFill="1" applyBorder="1" applyAlignment="1" applyProtection="1">
      <alignment horizontal="right" vertical="center" wrapText="1"/>
      <protection locked="0"/>
    </xf>
    <xf numFmtId="0" fontId="27" fillId="3" borderId="15" xfId="0" applyFont="1" applyFill="1" applyBorder="1" applyAlignment="1" applyProtection="1">
      <alignment horizontal="right" vertical="center"/>
      <protection locked="0"/>
    </xf>
    <xf numFmtId="177" fontId="27" fillId="3" borderId="66" xfId="0" applyNumberFormat="1" applyFont="1" applyFill="1" applyBorder="1" applyAlignment="1" applyProtection="1">
      <alignment horizontal="right" vertical="center"/>
      <protection locked="0"/>
    </xf>
    <xf numFmtId="177" fontId="27" fillId="3" borderId="41" xfId="0" applyNumberFormat="1" applyFont="1" applyFill="1" applyBorder="1">
      <alignment vertical="center"/>
    </xf>
    <xf numFmtId="14" fontId="0" fillId="0" borderId="1" xfId="6" applyNumberFormat="1" applyFont="1" applyBorder="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4"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32" xfId="6" applyNumberFormat="1" applyFont="1" applyBorder="1" applyAlignment="1">
      <alignment vertical="center" wrapText="1"/>
    </xf>
    <xf numFmtId="177" fontId="9" fillId="0" borderId="32"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19" xfId="6" applyNumberFormat="1" applyFont="1" applyBorder="1" applyAlignment="1">
      <alignment vertical="center"/>
    </xf>
    <xf numFmtId="177" fontId="9" fillId="0" borderId="5" xfId="6" applyNumberFormat="1" applyFont="1" applyBorder="1" applyAlignment="1">
      <alignment vertical="center"/>
    </xf>
    <xf numFmtId="177" fontId="9" fillId="0" borderId="5" xfId="0" applyNumberFormat="1" applyFont="1" applyBorder="1">
      <alignment vertical="center"/>
    </xf>
    <xf numFmtId="177" fontId="9" fillId="0" borderId="20" xfId="0" applyNumberFormat="1" applyFont="1" applyBorder="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2" xfId="6" applyNumberFormat="1" applyFont="1" applyBorder="1" applyAlignment="1">
      <alignment vertical="center"/>
    </xf>
    <xf numFmtId="177" fontId="9" fillId="0" borderId="4" xfId="0" applyNumberFormat="1" applyFont="1" applyBorder="1">
      <alignment vertical="center"/>
    </xf>
    <xf numFmtId="177" fontId="9" fillId="0" borderId="0" xfId="6" applyNumberFormat="1" applyFont="1" applyAlignment="1">
      <alignment horizontal="right" vertical="center"/>
    </xf>
    <xf numFmtId="177" fontId="9" fillId="0" borderId="0" xfId="0" applyNumberFormat="1" applyFont="1">
      <alignment vertical="center"/>
    </xf>
    <xf numFmtId="177" fontId="49" fillId="0" borderId="0" xfId="6" applyNumberFormat="1" applyFont="1" applyAlignment="1">
      <alignment horizontal="center" vertical="center"/>
    </xf>
    <xf numFmtId="177" fontId="49" fillId="0" borderId="0" xfId="0" applyNumberFormat="1" applyFont="1">
      <alignment vertical="center"/>
    </xf>
    <xf numFmtId="177" fontId="9" fillId="0" borderId="19"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19"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177" fontId="9" fillId="0" borderId="5" xfId="0" applyNumberFormat="1" applyFont="1" applyBorder="1" applyProtection="1">
      <alignment vertical="center"/>
      <protection locked="0"/>
    </xf>
    <xf numFmtId="177" fontId="9" fillId="0" borderId="20" xfId="0" applyNumberFormat="1" applyFont="1" applyBorder="1" applyProtection="1">
      <alignment vertical="center"/>
      <protection locked="0"/>
    </xf>
    <xf numFmtId="177" fontId="9" fillId="0" borderId="19"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0" fontId="28" fillId="0" borderId="0" xfId="6" applyFont="1" applyAlignment="1">
      <alignment wrapText="1"/>
    </xf>
    <xf numFmtId="0" fontId="66" fillId="0" borderId="0" xfId="0" applyFont="1" applyAlignment="1">
      <alignment horizontal="center" vertical="center"/>
    </xf>
    <xf numFmtId="0" fontId="28" fillId="0" borderId="0" xfId="0" applyFont="1" applyAlignment="1">
      <alignment horizontal="left" vertical="center" wrapText="1"/>
    </xf>
    <xf numFmtId="178" fontId="28" fillId="0" borderId="0" xfId="0" applyNumberFormat="1" applyFont="1" applyAlignment="1">
      <alignment horizontal="center" vertical="center"/>
    </xf>
    <xf numFmtId="0" fontId="27" fillId="0" borderId="72" xfId="5" applyFont="1" applyBorder="1" applyAlignment="1">
      <alignment horizontal="center" vertical="center"/>
    </xf>
    <xf numFmtId="0" fontId="27" fillId="0" borderId="48" xfId="5" applyFont="1" applyBorder="1" applyAlignment="1">
      <alignment horizontal="center" vertical="center"/>
    </xf>
    <xf numFmtId="0" fontId="27" fillId="0" borderId="38" xfId="5" applyFont="1" applyBorder="1" applyAlignment="1">
      <alignment horizontal="center" vertical="center"/>
    </xf>
    <xf numFmtId="0" fontId="27" fillId="0" borderId="47" xfId="5" applyFont="1" applyBorder="1" applyAlignment="1">
      <alignment horizontal="left" vertical="center" shrinkToFit="1"/>
    </xf>
    <xf numFmtId="0" fontId="27" fillId="0" borderId="48" xfId="5" applyFont="1" applyBorder="1" applyAlignment="1">
      <alignment horizontal="left" vertical="center" shrinkToFit="1"/>
    </xf>
    <xf numFmtId="0" fontId="27" fillId="0" borderId="49" xfId="5" applyFont="1" applyBorder="1" applyAlignment="1">
      <alignment horizontal="left" vertical="center" shrinkToFit="1"/>
    </xf>
    <xf numFmtId="0" fontId="28" fillId="0" borderId="22" xfId="0" applyFont="1" applyBorder="1" applyAlignment="1">
      <alignment horizontal="left"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71" xfId="5" applyFont="1" applyBorder="1" applyAlignment="1">
      <alignment horizontal="center" vertical="center"/>
    </xf>
    <xf numFmtId="0" fontId="27" fillId="0" borderId="69" xfId="5" applyFont="1" applyBorder="1" applyAlignment="1">
      <alignment horizontal="center" vertical="center"/>
    </xf>
    <xf numFmtId="0" fontId="27" fillId="0" borderId="14" xfId="5" applyFont="1" applyBorder="1" applyAlignment="1">
      <alignment horizontal="center" vertical="center"/>
    </xf>
    <xf numFmtId="0" fontId="27" fillId="0" borderId="46" xfId="5" applyFont="1" applyBorder="1" applyAlignment="1">
      <alignment horizontal="left" vertical="center" shrinkToFit="1"/>
    </xf>
    <xf numFmtId="0" fontId="27" fillId="0" borderId="69" xfId="5" applyFont="1" applyBorder="1" applyAlignment="1">
      <alignment horizontal="left" vertical="center" shrinkToFit="1"/>
    </xf>
    <xf numFmtId="0" fontId="27" fillId="0" borderId="70" xfId="5" applyFont="1" applyBorder="1" applyAlignment="1">
      <alignment horizontal="left" vertical="center" shrinkToFit="1"/>
    </xf>
    <xf numFmtId="0" fontId="27" fillId="0" borderId="45" xfId="5" applyFont="1" applyBorder="1" applyAlignment="1">
      <alignment horizontal="center" vertical="center"/>
    </xf>
    <xf numFmtId="0" fontId="27" fillId="0" borderId="32" xfId="5" applyFont="1" applyBorder="1" applyAlignment="1">
      <alignment horizontal="center" vertical="center"/>
    </xf>
    <xf numFmtId="0" fontId="27" fillId="0" borderId="4" xfId="5" applyFont="1" applyBorder="1" applyAlignment="1">
      <alignment horizontal="center" vertical="center"/>
    </xf>
    <xf numFmtId="0" fontId="27" fillId="0" borderId="58" xfId="5" applyFont="1" applyBorder="1" applyAlignment="1">
      <alignment horizontal="center" vertical="center"/>
    </xf>
    <xf numFmtId="0" fontId="27" fillId="0" borderId="8" xfId="5" applyFont="1" applyBorder="1" applyAlignment="1">
      <alignment horizontal="center" vertical="center"/>
    </xf>
    <xf numFmtId="0" fontId="27" fillId="0" borderId="7" xfId="5" applyFont="1" applyBorder="1" applyAlignment="1">
      <alignment horizontal="center" vertical="center"/>
    </xf>
    <xf numFmtId="0" fontId="27" fillId="0" borderId="19" xfId="5" applyFont="1" applyBorder="1" applyAlignment="1">
      <alignment horizontal="left" vertical="center" shrinkToFit="1"/>
    </xf>
    <xf numFmtId="0" fontId="27" fillId="0" borderId="5" xfId="5" applyFont="1" applyBorder="1" applyAlignment="1">
      <alignment horizontal="left" vertical="center" shrinkToFit="1"/>
    </xf>
    <xf numFmtId="0" fontId="27" fillId="0" borderId="44" xfId="5" applyFont="1" applyBorder="1" applyAlignment="1">
      <alignment horizontal="left" vertical="center" shrinkToFit="1"/>
    </xf>
    <xf numFmtId="0" fontId="27" fillId="0" borderId="68" xfId="5" applyFont="1" applyBorder="1" applyAlignment="1">
      <alignment horizontal="center" vertical="center"/>
    </xf>
    <xf numFmtId="0" fontId="27" fillId="0" borderId="5" xfId="5" applyFont="1" applyBorder="1" applyAlignment="1">
      <alignment horizontal="center" vertical="center"/>
    </xf>
    <xf numFmtId="0" fontId="27" fillId="0" borderId="20" xfId="5" applyFont="1" applyBorder="1" applyAlignment="1">
      <alignment horizontal="center" vertical="center"/>
    </xf>
    <xf numFmtId="0" fontId="27" fillId="0" borderId="33" xfId="0" applyFont="1" applyBorder="1" applyAlignment="1">
      <alignment horizontal="center" vertical="center"/>
    </xf>
    <xf numFmtId="0" fontId="27" fillId="0" borderId="63" xfId="0" applyFont="1" applyBorder="1" applyAlignment="1">
      <alignment horizontal="center" vertical="center"/>
    </xf>
    <xf numFmtId="0" fontId="27" fillId="0" borderId="34" xfId="0" applyFont="1" applyBorder="1" applyAlignment="1">
      <alignment horizontal="center" vertical="center"/>
    </xf>
    <xf numFmtId="0" fontId="10" fillId="0" borderId="0" xfId="0" applyFont="1" applyAlignment="1">
      <alignment horizontal="center" vertical="center"/>
    </xf>
    <xf numFmtId="0" fontId="27" fillId="0" borderId="35"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27" fillId="0" borderId="51"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wrapText="1"/>
    </xf>
    <xf numFmtId="0" fontId="27" fillId="0" borderId="52" xfId="0" applyFont="1" applyBorder="1" applyAlignment="1">
      <alignment horizontal="center" vertical="center"/>
    </xf>
    <xf numFmtId="0" fontId="43" fillId="0" borderId="0" xfId="0" applyFont="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vertical="center"/>
    </xf>
    <xf numFmtId="0" fontId="37" fillId="0" borderId="0" xfId="0" applyFont="1">
      <alignment vertical="center"/>
    </xf>
    <xf numFmtId="0" fontId="37" fillId="0" borderId="0" xfId="0" applyFont="1" applyAlignment="1">
      <alignment vertical="center" wrapText="1"/>
    </xf>
    <xf numFmtId="0" fontId="36" fillId="0" borderId="0" xfId="0" applyFont="1" applyAlignment="1">
      <alignment vertical="center" wrapText="1"/>
    </xf>
    <xf numFmtId="0" fontId="28" fillId="0" borderId="0" xfId="0" applyFont="1" applyAlignment="1">
      <alignment vertical="center" shrinkToFit="1"/>
    </xf>
    <xf numFmtId="0" fontId="28" fillId="0" borderId="11" xfId="0" applyFont="1" applyBorder="1" applyAlignment="1">
      <alignment vertical="center" shrinkToFit="1"/>
    </xf>
    <xf numFmtId="0" fontId="36" fillId="0" borderId="0" xfId="0" applyFont="1" applyAlignment="1">
      <alignment horizontal="center" vertical="center" wrapText="1"/>
    </xf>
    <xf numFmtId="0" fontId="36" fillId="0" borderId="10" xfId="0" applyFont="1" applyBorder="1" applyAlignment="1">
      <alignment vertical="center" wrapText="1"/>
    </xf>
    <xf numFmtId="0" fontId="36"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5" fillId="0" borderId="1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0"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9" xfId="0" applyFont="1" applyBorder="1" applyAlignment="1">
      <alignment vertical="center" wrapText="1"/>
    </xf>
    <xf numFmtId="0" fontId="36" fillId="0" borderId="5" xfId="0" applyFont="1" applyBorder="1" applyAlignment="1">
      <alignment vertical="center" wrapText="1"/>
    </xf>
    <xf numFmtId="0" fontId="36" fillId="0" borderId="20" xfId="0" applyFont="1" applyBorder="1" applyAlignment="1">
      <alignment vertical="center" wrapText="1"/>
    </xf>
    <xf numFmtId="0" fontId="36" fillId="0" borderId="2"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2" xfId="0" applyFont="1" applyBorder="1" applyAlignment="1">
      <alignment horizontal="left" vertical="center" wrapText="1"/>
    </xf>
    <xf numFmtId="0" fontId="36" fillId="0" borderId="4" xfId="0" applyFont="1" applyBorder="1" applyAlignment="1">
      <alignment horizontal="left"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178" fontId="28" fillId="0" borderId="10" xfId="0" applyNumberFormat="1" applyFont="1" applyBorder="1" applyAlignment="1">
      <alignment horizontal="left" vertical="center" wrapText="1" indent="1"/>
    </xf>
    <xf numFmtId="178" fontId="28" fillId="0" borderId="0" xfId="0" applyNumberFormat="1" applyFont="1" applyAlignment="1">
      <alignment horizontal="left" vertical="center" wrapText="1" indent="1"/>
    </xf>
    <xf numFmtId="178" fontId="28" fillId="0" borderId="11" xfId="0" applyNumberFormat="1" applyFont="1" applyBorder="1" applyAlignment="1">
      <alignment horizontal="left" vertical="center" wrapText="1" inden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37" fillId="0" borderId="2" xfId="0" applyFont="1" applyBorder="1" applyAlignment="1">
      <alignment vertical="center" wrapText="1"/>
    </xf>
    <xf numFmtId="0" fontId="37" fillId="0" borderId="3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11" xfId="0" applyFont="1" applyBorder="1" applyAlignment="1">
      <alignment vertical="center" wrapText="1"/>
    </xf>
    <xf numFmtId="0" fontId="37" fillId="0" borderId="3" xfId="0" applyFont="1" applyBorder="1" applyAlignment="1">
      <alignment vertical="center" wrapText="1"/>
    </xf>
    <xf numFmtId="0" fontId="37" fillId="0" borderId="8" xfId="0" applyFont="1" applyBorder="1" applyAlignment="1">
      <alignment vertical="center" wrapText="1"/>
    </xf>
    <xf numFmtId="0" fontId="37" fillId="0" borderId="7"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6" fillId="0" borderId="28" xfId="0" applyFont="1" applyBorder="1" applyAlignment="1">
      <alignment horizontal="center" vertical="center"/>
    </xf>
    <xf numFmtId="0" fontId="36" fillId="0" borderId="50" xfId="0" applyFont="1" applyBorder="1" applyAlignment="1">
      <alignment horizontal="center" vertical="center"/>
    </xf>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6" fillId="3" borderId="2"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5" fillId="0" borderId="2" xfId="0" applyFont="1" applyBorder="1" applyAlignment="1">
      <alignment vertical="center" wrapText="1"/>
    </xf>
    <xf numFmtId="0" fontId="35" fillId="0" borderId="32" xfId="0" applyFont="1" applyBorder="1" applyAlignment="1">
      <alignment vertical="center" wrapText="1"/>
    </xf>
    <xf numFmtId="0" fontId="35" fillId="0" borderId="4" xfId="0" applyFont="1" applyBorder="1" applyAlignment="1">
      <alignment vertical="center" wrapText="1"/>
    </xf>
    <xf numFmtId="0" fontId="35" fillId="0" borderId="10" xfId="0" applyFont="1" applyBorder="1" applyAlignment="1">
      <alignment vertical="center" wrapText="1"/>
    </xf>
    <xf numFmtId="0" fontId="35" fillId="0" borderId="0" xfId="0" applyFont="1" applyAlignment="1">
      <alignment vertical="center" wrapText="1"/>
    </xf>
    <xf numFmtId="0" fontId="35" fillId="0" borderId="11" xfId="0" applyFont="1" applyBorder="1" applyAlignment="1">
      <alignment vertical="center" wrapText="1"/>
    </xf>
    <xf numFmtId="0" fontId="35" fillId="0" borderId="3" xfId="0" applyFont="1" applyBorder="1" applyAlignment="1">
      <alignment vertical="center" wrapText="1"/>
    </xf>
    <xf numFmtId="0" fontId="35" fillId="0" borderId="8" xfId="0" applyFont="1" applyBorder="1" applyAlignment="1">
      <alignment vertical="center" wrapText="1"/>
    </xf>
    <xf numFmtId="0" fontId="35" fillId="0" borderId="7" xfId="0" applyFont="1" applyBorder="1" applyAlignment="1">
      <alignment vertical="center" wrapText="1"/>
    </xf>
    <xf numFmtId="0" fontId="0" fillId="3" borderId="19" xfId="0"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68" fillId="0" borderId="27" xfId="0" applyFont="1" applyBorder="1" applyAlignment="1">
      <alignment horizontal="center" vertical="center" wrapText="1"/>
    </xf>
    <xf numFmtId="0" fontId="68" fillId="0" borderId="28" xfId="0" applyFont="1" applyBorder="1" applyAlignment="1">
      <alignment horizontal="center" vertical="center" wrapText="1"/>
    </xf>
    <xf numFmtId="0" fontId="28" fillId="0" borderId="28"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7" fillId="0" borderId="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9" fillId="3" borderId="29"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36" fillId="7" borderId="19"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20" xfId="0" applyFont="1" applyFill="1" applyBorder="1" applyAlignment="1">
      <alignment horizontal="center" vertical="center" wrapText="1"/>
    </xf>
    <xf numFmtId="0" fontId="36" fillId="3" borderId="19" xfId="0" applyFont="1" applyFill="1" applyBorder="1" applyAlignment="1">
      <alignment horizontal="right" vertical="center" wrapText="1"/>
    </xf>
    <xf numFmtId="0" fontId="36" fillId="3" borderId="5" xfId="0" applyFont="1" applyFill="1" applyBorder="1" applyAlignment="1">
      <alignment horizontal="right" vertical="center" wrapText="1"/>
    </xf>
    <xf numFmtId="0" fontId="36" fillId="3" borderId="20" xfId="0" applyFont="1" applyFill="1" applyBorder="1" applyAlignment="1">
      <alignment horizontal="right" vertical="center" wrapText="1"/>
    </xf>
    <xf numFmtId="0" fontId="36" fillId="3" borderId="2" xfId="0" applyFont="1" applyFill="1" applyBorder="1" applyAlignment="1">
      <alignment horizontal="right" vertical="center" wrapText="1"/>
    </xf>
    <xf numFmtId="0" fontId="36" fillId="3" borderId="32" xfId="0" applyFont="1" applyFill="1" applyBorder="1" applyAlignment="1">
      <alignment horizontal="right" vertical="center" wrapText="1"/>
    </xf>
    <xf numFmtId="0" fontId="36" fillId="3" borderId="4" xfId="0" applyFont="1" applyFill="1" applyBorder="1" applyAlignment="1">
      <alignment horizontal="right" vertical="center" wrapText="1"/>
    </xf>
    <xf numFmtId="0" fontId="36" fillId="3" borderId="3" xfId="0" applyFont="1" applyFill="1" applyBorder="1" applyAlignment="1">
      <alignment horizontal="right" vertical="center" wrapText="1"/>
    </xf>
    <xf numFmtId="0" fontId="36" fillId="3" borderId="8" xfId="0" applyFont="1" applyFill="1" applyBorder="1" applyAlignment="1">
      <alignment horizontal="right" vertical="center" wrapText="1"/>
    </xf>
    <xf numFmtId="0" fontId="36" fillId="3" borderId="7" xfId="0" applyFont="1" applyFill="1" applyBorder="1" applyAlignment="1">
      <alignment horizontal="right" vertical="center" wrapText="1"/>
    </xf>
    <xf numFmtId="0" fontId="36" fillId="0" borderId="0" xfId="0" applyFont="1" applyAlignment="1">
      <alignment horizontal="center" vertical="center"/>
    </xf>
    <xf numFmtId="0" fontId="34" fillId="0" borderId="8" xfId="0" applyFont="1" applyBorder="1" applyAlignment="1">
      <alignment horizontal="center" vertical="center"/>
    </xf>
    <xf numFmtId="0" fontId="36" fillId="3" borderId="10"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1" xfId="0" applyFont="1" applyFill="1" applyBorder="1" applyAlignment="1">
      <alignment horizontal="center" vertical="center" wrapText="1"/>
    </xf>
    <xf numFmtId="0" fontId="42" fillId="3" borderId="2" xfId="0" applyFont="1" applyFill="1" applyBorder="1" applyAlignment="1">
      <alignment horizontal="left" vertical="center" wrapText="1"/>
    </xf>
    <xf numFmtId="0" fontId="42" fillId="3" borderId="32"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11" xfId="0" applyFont="1" applyFill="1" applyBorder="1" applyAlignment="1">
      <alignment horizontal="left" vertical="center" wrapText="1"/>
    </xf>
    <xf numFmtId="0" fontId="40" fillId="3" borderId="29"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46"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0" xfId="6" applyNumberFormat="1" applyFont="1" applyAlignment="1">
      <alignment horizontal="center"/>
    </xf>
    <xf numFmtId="0" fontId="9" fillId="0" borderId="0" xfId="0" applyFont="1" applyAlignment="1">
      <alignment horizontal="center"/>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2" xfId="6" applyNumberFormat="1" applyFont="1" applyBorder="1" applyAlignment="1">
      <alignment horizontal="left" vertical="center" wrapText="1"/>
    </xf>
    <xf numFmtId="177" fontId="9" fillId="0" borderId="32"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1" xfId="6" applyNumberFormat="1" applyFont="1" applyBorder="1" applyAlignment="1">
      <alignment horizontal="left" vertical="center" wrapText="1"/>
    </xf>
    <xf numFmtId="0" fontId="27" fillId="0" borderId="23" xfId="5" applyFont="1" applyBorder="1" applyAlignment="1">
      <alignment horizontal="center" vertical="center"/>
    </xf>
    <xf numFmtId="0" fontId="27" fillId="0" borderId="39" xfId="5" applyFont="1" applyBorder="1" applyAlignment="1">
      <alignment horizontal="center" vertical="center"/>
    </xf>
    <xf numFmtId="0" fontId="27" fillId="0" borderId="21" xfId="5" applyFont="1" applyBorder="1" applyAlignment="1">
      <alignment horizontal="center" vertical="center"/>
    </xf>
    <xf numFmtId="0" fontId="27" fillId="0" borderId="1" xfId="5" applyFont="1" applyBorder="1" applyAlignment="1">
      <alignment horizontal="center" vertical="center"/>
    </xf>
    <xf numFmtId="0" fontId="27" fillId="0" borderId="73" xfId="0" applyFont="1" applyBorder="1" applyAlignment="1">
      <alignment horizontal="center" vertical="center" wrapText="1"/>
    </xf>
    <xf numFmtId="0" fontId="27" fillId="0" borderId="74" xfId="0" applyFont="1" applyBorder="1" applyAlignment="1">
      <alignment horizontal="center" vertical="center" wrapText="1"/>
    </xf>
    <xf numFmtId="177" fontId="27" fillId="0" borderId="59" xfId="0" applyNumberFormat="1" applyFont="1" applyBorder="1" applyAlignment="1">
      <alignment horizontal="center" vertical="center"/>
    </xf>
    <xf numFmtId="177" fontId="27" fillId="0" borderId="60" xfId="0" applyNumberFormat="1" applyFont="1" applyBorder="1" applyAlignment="1">
      <alignment horizontal="center" vertical="center"/>
    </xf>
    <xf numFmtId="177" fontId="27" fillId="0" borderId="61" xfId="0" applyNumberFormat="1" applyFont="1" applyBorder="1" applyAlignment="1">
      <alignment horizontal="center" vertical="center"/>
    </xf>
    <xf numFmtId="0" fontId="27" fillId="0" borderId="37" xfId="5" applyFont="1" applyBorder="1" applyAlignment="1">
      <alignment horizontal="center" vertical="center"/>
    </xf>
    <xf numFmtId="0" fontId="27" fillId="0" borderId="17" xfId="5" applyFont="1" applyBorder="1" applyAlignment="1">
      <alignment horizontal="center" vertical="center"/>
    </xf>
    <xf numFmtId="0" fontId="27" fillId="0" borderId="17" xfId="5" applyFont="1" applyBorder="1" applyAlignment="1">
      <alignment horizontal="left" vertical="center" shrinkToFit="1"/>
    </xf>
    <xf numFmtId="0" fontId="27" fillId="0" borderId="18" xfId="5" applyFont="1" applyBorder="1" applyAlignment="1">
      <alignment horizontal="left" vertical="center" shrinkToFit="1"/>
    </xf>
    <xf numFmtId="0" fontId="27" fillId="0" borderId="46" xfId="0" applyFont="1" applyBorder="1" applyAlignment="1">
      <alignment horizontal="center" vertical="center"/>
    </xf>
    <xf numFmtId="0" fontId="27" fillId="0" borderId="69" xfId="0" applyFont="1" applyBorder="1" applyAlignment="1">
      <alignment horizontal="center" vertical="center"/>
    </xf>
    <xf numFmtId="0" fontId="27" fillId="0" borderId="14" xfId="0" applyFont="1" applyBorder="1" applyAlignment="1">
      <alignment horizontal="center" vertical="center"/>
    </xf>
    <xf numFmtId="0" fontId="27" fillId="0" borderId="75" xfId="0" applyFont="1" applyBorder="1" applyAlignment="1">
      <alignment horizontal="center" vertical="center" wrapText="1"/>
    </xf>
    <xf numFmtId="0" fontId="27" fillId="0" borderId="76" xfId="0" applyFont="1" applyBorder="1" applyAlignment="1">
      <alignment horizontal="center" vertical="center" wrapText="1"/>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38" fontId="9" fillId="0" borderId="0" xfId="3" applyFont="1" applyFill="1" applyAlignment="1">
      <alignment horizontal="left" wrapText="1" shrinkToFit="1"/>
    </xf>
    <xf numFmtId="38" fontId="9" fillId="0" borderId="0" xfId="3" applyFont="1" applyFill="1" applyAlignment="1">
      <alignment horizontal="left"/>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178" fontId="56" fillId="3" borderId="0" xfId="6" applyNumberFormat="1" applyFont="1" applyFill="1" applyAlignment="1">
      <alignment horizontal="center"/>
    </xf>
    <xf numFmtId="0" fontId="56" fillId="3" borderId="0" xfId="0" applyFont="1" applyFill="1" applyAlignment="1">
      <alignment horizontal="center"/>
    </xf>
    <xf numFmtId="0" fontId="42" fillId="0" borderId="0" xfId="6" applyFont="1" applyAlignment="1">
      <alignment horizontal="left" shrinkToFit="1"/>
    </xf>
    <xf numFmtId="0" fontId="56" fillId="7" borderId="0" xfId="6" applyFont="1" applyFill="1" applyAlignment="1">
      <alignment horizontal="center" wrapText="1"/>
    </xf>
    <xf numFmtId="0" fontId="42" fillId="0" borderId="0" xfId="6" applyFont="1" applyAlignment="1">
      <alignment horizontal="left"/>
    </xf>
    <xf numFmtId="0" fontId="70" fillId="6" borderId="0" xfId="0" applyFont="1" applyFill="1">
      <alignment vertical="center"/>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メール可）</a:t>
          </a:r>
          <a:r>
            <a:rPr kumimoji="1"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12</xdr:row>
      <xdr:rowOff>0</xdr:rowOff>
    </xdr:from>
    <xdr:to>
      <xdr:col>9</xdr:col>
      <xdr:colOff>47625</xdr:colOff>
      <xdr:row>18</xdr:row>
      <xdr:rowOff>95250</xdr:rowOff>
    </xdr:to>
    <xdr:sp macro="" textlink="">
      <xdr:nvSpPr>
        <xdr:cNvPr id="4" name="円/楕円 2">
          <a:extLst>
            <a:ext uri="{FF2B5EF4-FFF2-40B4-BE49-F238E27FC236}">
              <a16:creationId xmlns:a16="http://schemas.microsoft.com/office/drawing/2014/main" id="{24DFA675-CA5B-4849-9237-6E8705287191}"/>
            </a:ext>
          </a:extLst>
        </xdr:cNvPr>
        <xdr:cNvSpPr/>
      </xdr:nvSpPr>
      <xdr:spPr bwMode="auto">
        <a:xfrm>
          <a:off x="4314825" y="2800350"/>
          <a:ext cx="2781300" cy="106680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1200150</xdr:colOff>
      <xdr:row>1</xdr:row>
      <xdr:rowOff>85725</xdr:rowOff>
    </xdr:from>
    <xdr:to>
      <xdr:col>5</xdr:col>
      <xdr:colOff>419100</xdr:colOff>
      <xdr:row>2</xdr:row>
      <xdr:rowOff>161926</xdr:rowOff>
    </xdr:to>
    <xdr:sp macro="" textlink="">
      <xdr:nvSpPr>
        <xdr:cNvPr id="4" name="AutoShape 3">
          <a:extLst>
            <a:ext uri="{FF2B5EF4-FFF2-40B4-BE49-F238E27FC236}">
              <a16:creationId xmlns:a16="http://schemas.microsoft.com/office/drawing/2014/main" id="{BDCCAA4C-14E4-4D58-8EBB-B6697443847C}"/>
            </a:ext>
          </a:extLst>
        </xdr:cNvPr>
        <xdr:cNvSpPr>
          <a:spLocks noChangeArrowheads="1"/>
        </xdr:cNvSpPr>
      </xdr:nvSpPr>
      <xdr:spPr bwMode="auto">
        <a:xfrm flipV="1">
          <a:off x="4933950" y="25717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190500</xdr:colOff>
      <xdr:row>15</xdr:row>
      <xdr:rowOff>12699</xdr:rowOff>
    </xdr:from>
    <xdr:to>
      <xdr:col>15</xdr:col>
      <xdr:colOff>50800</xdr:colOff>
      <xdr:row>17</xdr:row>
      <xdr:rowOff>66674</xdr:rowOff>
    </xdr:to>
    <xdr:sp macro="" textlink="">
      <xdr:nvSpPr>
        <xdr:cNvPr id="2" name="AutoShape 6">
          <a:extLst>
            <a:ext uri="{FF2B5EF4-FFF2-40B4-BE49-F238E27FC236}">
              <a16:creationId xmlns:a16="http://schemas.microsoft.com/office/drawing/2014/main" id="{BA803C23-7812-475F-9D37-738A22B62871}"/>
            </a:ext>
          </a:extLst>
        </xdr:cNvPr>
        <xdr:cNvSpPr>
          <a:spLocks noChangeArrowheads="1"/>
        </xdr:cNvSpPr>
      </xdr:nvSpPr>
      <xdr:spPr bwMode="auto">
        <a:xfrm flipV="1">
          <a:off x="13335000" y="3873499"/>
          <a:ext cx="2933700" cy="561975"/>
        </a:xfrm>
        <a:prstGeom prst="wedgeRoundRectCallout">
          <a:avLst>
            <a:gd name="adj1" fmla="val -63855"/>
            <a:gd name="adj2" fmla="val -122092"/>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200" b="0" i="0" u="none" strike="noStrike" baseline="0">
              <a:solidFill>
                <a:srgbClr val="FF0000"/>
              </a:solidFill>
              <a:latin typeface="ＭＳ Ｐゴシック"/>
              <a:ea typeface="ＭＳ Ｐゴシック"/>
            </a:rPr>
            <a:t>補助金交付決定金額を記入して下さい。</a:t>
          </a:r>
          <a:endParaRPr lang="en-US" altLang="ja-JP" sz="1200" b="0" i="0" u="none" strike="noStrike" baseline="0">
            <a:solidFill>
              <a:srgbClr val="FF0000"/>
            </a:solidFill>
            <a:latin typeface="ＭＳ Ｐゴシック"/>
            <a:ea typeface="ＭＳ Ｐゴシック"/>
          </a:endParaRPr>
        </a:p>
      </xdr:txBody>
    </xdr:sp>
    <xdr:clientData fPrintsWithSheet="0"/>
  </xdr:twoCellAnchor>
  <xdr:twoCellAnchor editAs="oneCell">
    <xdr:from>
      <xdr:col>0</xdr:col>
      <xdr:colOff>266700</xdr:colOff>
      <xdr:row>0</xdr:row>
      <xdr:rowOff>127000</xdr:rowOff>
    </xdr:from>
    <xdr:to>
      <xdr:col>1</xdr:col>
      <xdr:colOff>736600</xdr:colOff>
      <xdr:row>1</xdr:row>
      <xdr:rowOff>101601</xdr:rowOff>
    </xdr:to>
    <xdr:sp macro="" textlink="">
      <xdr:nvSpPr>
        <xdr:cNvPr id="3" name="AutoShape 3">
          <a:extLst>
            <a:ext uri="{FF2B5EF4-FFF2-40B4-BE49-F238E27FC236}">
              <a16:creationId xmlns:a16="http://schemas.microsoft.com/office/drawing/2014/main" id="{67458BA0-2546-42C6-9EC8-DC21B2EB57A2}"/>
            </a:ext>
          </a:extLst>
        </xdr:cNvPr>
        <xdr:cNvSpPr>
          <a:spLocks noChangeArrowheads="1"/>
        </xdr:cNvSpPr>
      </xdr:nvSpPr>
      <xdr:spPr bwMode="auto">
        <a:xfrm flipV="1">
          <a:off x="266700" y="12700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1</xdr:col>
      <xdr:colOff>0</xdr:colOff>
      <xdr:row>10</xdr:row>
      <xdr:rowOff>139699</xdr:rowOff>
    </xdr:from>
    <xdr:to>
      <xdr:col>3</xdr:col>
      <xdr:colOff>368300</xdr:colOff>
      <xdr:row>14</xdr:row>
      <xdr:rowOff>0</xdr:rowOff>
    </xdr:to>
    <xdr:sp macro="" textlink="">
      <xdr:nvSpPr>
        <xdr:cNvPr id="4" name="AutoShape 3">
          <a:extLst>
            <a:ext uri="{FF2B5EF4-FFF2-40B4-BE49-F238E27FC236}">
              <a16:creationId xmlns:a16="http://schemas.microsoft.com/office/drawing/2014/main" id="{E423A12B-ECDF-4F27-AFBA-C75D59D1F7D5}"/>
            </a:ext>
          </a:extLst>
        </xdr:cNvPr>
        <xdr:cNvSpPr>
          <a:spLocks noChangeArrowheads="1"/>
        </xdr:cNvSpPr>
      </xdr:nvSpPr>
      <xdr:spPr bwMode="auto">
        <a:xfrm flipV="1">
          <a:off x="1765300" y="2730499"/>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1143001</xdr:colOff>
      <xdr:row>1</xdr:row>
      <xdr:rowOff>47623</xdr:rowOff>
    </xdr:from>
    <xdr:to>
      <xdr:col>5</xdr:col>
      <xdr:colOff>361951</xdr:colOff>
      <xdr:row>2</xdr:row>
      <xdr:rowOff>123824</xdr:rowOff>
    </xdr:to>
    <xdr:sp macro="" textlink="">
      <xdr:nvSpPr>
        <xdr:cNvPr id="7171" name="AutoShape 3">
          <a:extLst>
            <a:ext uri="{FF2B5EF4-FFF2-40B4-BE49-F238E27FC236}">
              <a16:creationId xmlns:a16="http://schemas.microsoft.com/office/drawing/2014/main" id="{00000000-0008-0000-0500-0000031C0000}"/>
            </a:ext>
          </a:extLst>
        </xdr:cNvPr>
        <xdr:cNvSpPr>
          <a:spLocks noChangeArrowheads="1"/>
        </xdr:cNvSpPr>
      </xdr:nvSpPr>
      <xdr:spPr bwMode="auto">
        <a:xfrm flipV="1">
          <a:off x="4876801" y="219073"/>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180974</xdr:colOff>
      <xdr:row>1</xdr:row>
      <xdr:rowOff>28575</xdr:rowOff>
    </xdr:from>
    <xdr:to>
      <xdr:col>17</xdr:col>
      <xdr:colOff>590550</xdr:colOff>
      <xdr:row>2</xdr:row>
      <xdr:rowOff>200025</xdr:rowOff>
    </xdr:to>
    <xdr:sp macro="" textlink="">
      <xdr:nvSpPr>
        <xdr:cNvPr id="5" name="AutoShape 1">
          <a:extLst>
            <a:ext uri="{FF2B5EF4-FFF2-40B4-BE49-F238E27FC236}">
              <a16:creationId xmlns:a16="http://schemas.microsoft.com/office/drawing/2014/main" id="{5F8A6F9A-7005-44F3-B13E-81BCE3EC1F22}"/>
            </a:ext>
          </a:extLst>
        </xdr:cNvPr>
        <xdr:cNvSpPr>
          <a:spLocks noChangeArrowheads="1"/>
        </xdr:cNvSpPr>
      </xdr:nvSpPr>
      <xdr:spPr bwMode="auto">
        <a:xfrm>
          <a:off x="7210424" y="200025"/>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DF7DC9BE-30C0-423C-8D55-EC9E19035861}"/>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F759C915-B86D-42DD-BA10-FEA09A408479}"/>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584D7878-9DFD-448A-B9CA-AC9A960B923B}"/>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1</xdr:col>
      <xdr:colOff>733425</xdr:colOff>
      <xdr:row>1</xdr:row>
      <xdr:rowOff>76201</xdr:rowOff>
    </xdr:to>
    <xdr:sp macro="" textlink="">
      <xdr:nvSpPr>
        <xdr:cNvPr id="2" name="AutoShape 3">
          <a:extLst>
            <a:ext uri="{FF2B5EF4-FFF2-40B4-BE49-F238E27FC236}">
              <a16:creationId xmlns:a16="http://schemas.microsoft.com/office/drawing/2014/main" id="{D8E65DE2-D5E7-4A5E-ADFD-1E9ABE339FFB}"/>
            </a:ext>
          </a:extLst>
        </xdr:cNvPr>
        <xdr:cNvSpPr>
          <a:spLocks noChangeArrowheads="1"/>
        </xdr:cNvSpPr>
      </xdr:nvSpPr>
      <xdr:spPr bwMode="auto">
        <a:xfrm flipV="1">
          <a:off x="257175" y="9525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0</xdr:col>
      <xdr:colOff>1219200</xdr:colOff>
      <xdr:row>10</xdr:row>
      <xdr:rowOff>123825</xdr:rowOff>
    </xdr:from>
    <xdr:to>
      <xdr:col>3</xdr:col>
      <xdr:colOff>44450</xdr:colOff>
      <xdr:row>14</xdr:row>
      <xdr:rowOff>9526</xdr:rowOff>
    </xdr:to>
    <xdr:sp macro="" textlink="">
      <xdr:nvSpPr>
        <xdr:cNvPr id="3" name="AutoShape 3">
          <a:extLst>
            <a:ext uri="{FF2B5EF4-FFF2-40B4-BE49-F238E27FC236}">
              <a16:creationId xmlns:a16="http://schemas.microsoft.com/office/drawing/2014/main" id="{FE80D75D-3311-45A1-94B1-FF161B61A035}"/>
            </a:ext>
          </a:extLst>
        </xdr:cNvPr>
        <xdr:cNvSpPr>
          <a:spLocks noChangeArrowheads="1"/>
        </xdr:cNvSpPr>
      </xdr:nvSpPr>
      <xdr:spPr bwMode="auto">
        <a:xfrm flipV="1">
          <a:off x="1219200" y="2724150"/>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twoCellAnchor>
    <xdr:from>
      <xdr:col>5</xdr:col>
      <xdr:colOff>323850</xdr:colOff>
      <xdr:row>18</xdr:row>
      <xdr:rowOff>95250</xdr:rowOff>
    </xdr:from>
    <xdr:to>
      <xdr:col>7</xdr:col>
      <xdr:colOff>257175</xdr:colOff>
      <xdr:row>19</xdr:row>
      <xdr:rowOff>161925</xdr:rowOff>
    </xdr:to>
    <xdr:sp macro="" textlink="">
      <xdr:nvSpPr>
        <xdr:cNvPr id="10" name="正方形/長方形 3">
          <a:extLst>
            <a:ext uri="{FF2B5EF4-FFF2-40B4-BE49-F238E27FC236}">
              <a16:creationId xmlns:a16="http://schemas.microsoft.com/office/drawing/2014/main" id="{35899C91-2251-44E3-91AF-FDAD33B6874C}"/>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11" name="正方形/長方形 3">
          <a:extLst>
            <a:ext uri="{FF2B5EF4-FFF2-40B4-BE49-F238E27FC236}">
              <a16:creationId xmlns:a16="http://schemas.microsoft.com/office/drawing/2014/main" id="{0B7F22F9-74CB-4753-AE86-1C0D79566E66}"/>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12" name="テキスト ボックス 11">
          <a:extLst>
            <a:ext uri="{FF2B5EF4-FFF2-40B4-BE49-F238E27FC236}">
              <a16:creationId xmlns:a16="http://schemas.microsoft.com/office/drawing/2014/main" id="{FE76DC4C-CEE9-4125-8CAD-D8F00C9CF215}"/>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13" name="テキスト ボックス 12">
          <a:extLst>
            <a:ext uri="{FF2B5EF4-FFF2-40B4-BE49-F238E27FC236}">
              <a16:creationId xmlns:a16="http://schemas.microsoft.com/office/drawing/2014/main" id="{A06BA953-DD9C-4117-AC16-E56B2FFA2E56}"/>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14" name="テキスト ボックス 13">
          <a:extLst>
            <a:ext uri="{FF2B5EF4-FFF2-40B4-BE49-F238E27FC236}">
              <a16:creationId xmlns:a16="http://schemas.microsoft.com/office/drawing/2014/main" id="{7ADE71C4-DFC0-4C04-89B0-397870AD3EBA}"/>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15" name="AutoShape 3">
          <a:extLst>
            <a:ext uri="{FF2B5EF4-FFF2-40B4-BE49-F238E27FC236}">
              <a16:creationId xmlns:a16="http://schemas.microsoft.com/office/drawing/2014/main" id="{E5158B68-FADC-4692-9DFB-5398DAA0D1DB}"/>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16" name="テキスト ボックス 15">
          <a:extLst>
            <a:ext uri="{FF2B5EF4-FFF2-40B4-BE49-F238E27FC236}">
              <a16:creationId xmlns:a16="http://schemas.microsoft.com/office/drawing/2014/main" id="{7D811460-11FE-4379-811C-E372CD922759}"/>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4/10</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ina_Fukuhar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Rina_Fukuhara@pref.hyogo.lg.jp"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tabSelected="1" view="pageBreakPreview" zoomScaleNormal="100" zoomScaleSheetLayoutView="100" workbookViewId="0">
      <selection activeCell="E11" sqref="E11"/>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96" t="s">
        <v>319</v>
      </c>
    </row>
    <row r="3" spans="1:7" ht="19" x14ac:dyDescent="0.2">
      <c r="A3" s="96"/>
    </row>
    <row r="4" spans="1:7" ht="46.5" customHeight="1" x14ac:dyDescent="0.2">
      <c r="A4" s="255" t="s">
        <v>297</v>
      </c>
      <c r="B4" s="256"/>
      <c r="C4" s="256"/>
      <c r="D4" s="256"/>
      <c r="E4" s="256"/>
      <c r="F4" s="256"/>
      <c r="G4" s="256"/>
    </row>
    <row r="5" spans="1:7" ht="44.25" customHeight="1" x14ac:dyDescent="0.2">
      <c r="A5" s="257" t="s">
        <v>298</v>
      </c>
      <c r="B5" s="257"/>
      <c r="C5" s="257"/>
      <c r="D5" s="257"/>
      <c r="E5" s="257"/>
      <c r="F5" s="257"/>
      <c r="G5" s="257"/>
    </row>
    <row r="7" spans="1:7" ht="25.5" x14ac:dyDescent="0.2">
      <c r="B7" s="69" t="s">
        <v>123</v>
      </c>
    </row>
    <row r="8" spans="1:7" ht="5.25" customHeight="1" x14ac:dyDescent="0.2">
      <c r="B8" s="69"/>
    </row>
    <row r="9" spans="1:7" x14ac:dyDescent="0.2">
      <c r="B9" t="s">
        <v>302</v>
      </c>
      <c r="C9" s="558" t="s">
        <v>320</v>
      </c>
    </row>
    <row r="10" spans="1:7" x14ac:dyDescent="0.2">
      <c r="C10" s="220" t="s">
        <v>321</v>
      </c>
    </row>
    <row r="11" spans="1:7" x14ac:dyDescent="0.2">
      <c r="C11" s="220" t="s">
        <v>322</v>
      </c>
    </row>
    <row r="12" spans="1:7" ht="5.25" customHeight="1" x14ac:dyDescent="0.2"/>
    <row r="13" spans="1:7" x14ac:dyDescent="0.2">
      <c r="B13" t="s">
        <v>168</v>
      </c>
      <c r="C13" s="71" t="s">
        <v>226</v>
      </c>
    </row>
    <row r="14" spans="1:7" x14ac:dyDescent="0.2">
      <c r="C14" s="71" t="s">
        <v>265</v>
      </c>
    </row>
    <row r="15" spans="1:7" x14ac:dyDescent="0.2">
      <c r="C15" s="71" t="s">
        <v>266</v>
      </c>
    </row>
    <row r="16" spans="1:7" x14ac:dyDescent="0.2">
      <c r="C16" s="71" t="s">
        <v>230</v>
      </c>
    </row>
    <row r="17" spans="2:3" x14ac:dyDescent="0.2">
      <c r="C17" s="71" t="s">
        <v>227</v>
      </c>
    </row>
    <row r="18" spans="2:3" x14ac:dyDescent="0.2">
      <c r="C18" s="71" t="s">
        <v>220</v>
      </c>
    </row>
    <row r="19" spans="2:3" x14ac:dyDescent="0.2">
      <c r="C19" s="71" t="s">
        <v>267</v>
      </c>
    </row>
    <row r="22" spans="2:3" x14ac:dyDescent="0.2">
      <c r="B22" t="s">
        <v>125</v>
      </c>
    </row>
    <row r="23" spans="2:3" ht="5.25" customHeight="1" x14ac:dyDescent="0.2"/>
    <row r="24" spans="2:3" x14ac:dyDescent="0.2">
      <c r="C24" t="s">
        <v>128</v>
      </c>
    </row>
    <row r="27" spans="2:3" ht="25.5" x14ac:dyDescent="0.2">
      <c r="B27" s="69" t="s">
        <v>126</v>
      </c>
    </row>
    <row r="28" spans="2:3" ht="3.75" customHeight="1" x14ac:dyDescent="0.2"/>
    <row r="29" spans="2:3" x14ac:dyDescent="0.2">
      <c r="B29" t="s">
        <v>124</v>
      </c>
      <c r="C29" s="97" t="s">
        <v>323</v>
      </c>
    </row>
    <row r="30" spans="2:3" x14ac:dyDescent="0.2">
      <c r="C30" s="97" t="s">
        <v>324</v>
      </c>
    </row>
    <row r="31" spans="2:3" x14ac:dyDescent="0.2">
      <c r="B31" t="s">
        <v>199</v>
      </c>
    </row>
    <row r="32" spans="2:3" x14ac:dyDescent="0.2">
      <c r="B32" t="s">
        <v>168</v>
      </c>
      <c r="C32" s="70" t="s">
        <v>228</v>
      </c>
    </row>
    <row r="33" spans="2:3" ht="12" customHeight="1" x14ac:dyDescent="0.2">
      <c r="C33" s="70" t="s">
        <v>231</v>
      </c>
    </row>
    <row r="34" spans="2:3" x14ac:dyDescent="0.2">
      <c r="C34" s="70" t="s">
        <v>268</v>
      </c>
    </row>
    <row r="35" spans="2:3" x14ac:dyDescent="0.2">
      <c r="C35" s="70" t="s">
        <v>229</v>
      </c>
    </row>
    <row r="36" spans="2:3" x14ac:dyDescent="0.2">
      <c r="C36" s="70" t="s">
        <v>269</v>
      </c>
    </row>
    <row r="37" spans="2:3" x14ac:dyDescent="0.2">
      <c r="C37" s="70" t="s">
        <v>232</v>
      </c>
    </row>
    <row r="40" spans="2:3" x14ac:dyDescent="0.2">
      <c r="B40" t="s">
        <v>197</v>
      </c>
    </row>
    <row r="41" spans="2:3" x14ac:dyDescent="0.2">
      <c r="B41" s="92" t="s">
        <v>198</v>
      </c>
      <c r="C41" s="92"/>
    </row>
    <row r="42" spans="2:3" x14ac:dyDescent="0.2">
      <c r="B42" t="s">
        <v>168</v>
      </c>
      <c r="C42" s="98" t="s">
        <v>159</v>
      </c>
    </row>
    <row r="45" spans="2:3" x14ac:dyDescent="0.2">
      <c r="B45" t="s">
        <v>221</v>
      </c>
    </row>
    <row r="46" spans="2:3" ht="5.25" customHeight="1" x14ac:dyDescent="0.2"/>
    <row r="47" spans="2:3" x14ac:dyDescent="0.2">
      <c r="C47" t="s">
        <v>303</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4"/>
  <sheetViews>
    <sheetView view="pageBreakPreview" zoomScaleNormal="100" zoomScaleSheetLayoutView="100" workbookViewId="0">
      <selection activeCell="B9" sqref="B9"/>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299" t="str">
        <f>IF('①入力注意（交付申請）(入力順①）'!D18="","",'①入力注意（交付申請）(入力順①）'!D18)</f>
        <v/>
      </c>
      <c r="D1" s="299"/>
      <c r="E1" s="300"/>
      <c r="F1" s="300"/>
    </row>
    <row r="2" spans="1:6" ht="24" customHeight="1" x14ac:dyDescent="0.2">
      <c r="A2" s="301" t="s">
        <v>86</v>
      </c>
      <c r="B2" s="301"/>
      <c r="C2" s="301"/>
      <c r="D2" s="301"/>
      <c r="E2" s="302"/>
      <c r="F2" s="302"/>
    </row>
    <row r="3" spans="1:6" ht="24" customHeight="1" x14ac:dyDescent="0.2">
      <c r="A3" s="129"/>
      <c r="B3" s="129"/>
      <c r="C3" s="129"/>
      <c r="D3" s="129"/>
      <c r="F3" s="130"/>
    </row>
    <row r="4" spans="1:6" ht="24" customHeight="1" x14ac:dyDescent="0.2">
      <c r="A4" s="119" t="s">
        <v>42</v>
      </c>
      <c r="C4" s="281" t="s">
        <v>43</v>
      </c>
      <c r="D4" s="281"/>
      <c r="E4" s="282"/>
      <c r="F4" s="282"/>
    </row>
    <row r="5" spans="1:6" ht="24" customHeight="1" x14ac:dyDescent="0.2">
      <c r="A5" s="122" t="s">
        <v>44</v>
      </c>
      <c r="B5" s="123" t="s">
        <v>213</v>
      </c>
      <c r="C5" s="303" t="s">
        <v>46</v>
      </c>
      <c r="D5" s="304"/>
      <c r="E5" s="287"/>
      <c r="F5" s="288"/>
    </row>
    <row r="6" spans="1:6" s="45" customFormat="1" ht="18" customHeight="1" x14ac:dyDescent="0.2">
      <c r="A6" s="501" t="s">
        <v>47</v>
      </c>
      <c r="B6" s="143">
        <f>'③別記(自動転記）'!B6</f>
        <v>0</v>
      </c>
      <c r="C6" s="503" t="s">
        <v>212</v>
      </c>
      <c r="D6" s="504"/>
      <c r="E6" s="504"/>
      <c r="F6" s="505"/>
    </row>
    <row r="7" spans="1:6" s="45" customFormat="1" ht="18" customHeight="1" x14ac:dyDescent="0.2">
      <c r="A7" s="502"/>
      <c r="B7" s="144">
        <f>'別紙2-1（実績報告書・個別健診）入力順②'!J22</f>
        <v>0</v>
      </c>
      <c r="C7" s="506"/>
      <c r="D7" s="507"/>
      <c r="E7" s="507"/>
      <c r="F7" s="508"/>
    </row>
    <row r="8" spans="1:6" s="45" customFormat="1" ht="18" customHeight="1" x14ac:dyDescent="0.2">
      <c r="A8" s="501" t="s">
        <v>257</v>
      </c>
      <c r="B8" s="143">
        <f>'③別記(自動転記）'!B7</f>
        <v>0</v>
      </c>
      <c r="C8" s="503" t="s">
        <v>258</v>
      </c>
      <c r="D8" s="504"/>
      <c r="E8" s="504"/>
      <c r="F8" s="505"/>
    </row>
    <row r="9" spans="1:6" s="45" customFormat="1" ht="18" customHeight="1" x14ac:dyDescent="0.2">
      <c r="A9" s="502"/>
      <c r="B9" s="144">
        <f>('別紙2-1（実績報告書・個別健診）入力順②'!H20-'別紙2-1（実績報告書・個別健診）入力順②'!I20)+('別紙2-1（実績報告書・個別健診）入力順②'!G20-'別紙2-1（実績報告書・個別健診）入力順②'!H20)</f>
        <v>0</v>
      </c>
      <c r="C9" s="506"/>
      <c r="D9" s="507"/>
      <c r="E9" s="507"/>
      <c r="F9" s="508"/>
    </row>
    <row r="10" spans="1:6" s="45" customFormat="1" ht="18" customHeight="1" x14ac:dyDescent="0.2">
      <c r="A10" s="495" t="s">
        <v>48</v>
      </c>
      <c r="B10" s="145">
        <f>'③別記(自動転記）'!B8</f>
        <v>0</v>
      </c>
      <c r="C10" s="509"/>
      <c r="D10" s="284"/>
      <c r="E10" s="284"/>
      <c r="F10" s="284"/>
    </row>
    <row r="11" spans="1:6" s="45" customFormat="1" ht="18" customHeight="1" x14ac:dyDescent="0.2">
      <c r="A11" s="496"/>
      <c r="B11" s="146">
        <f>B20</f>
        <v>0</v>
      </c>
      <c r="C11" s="284"/>
      <c r="D11" s="284"/>
      <c r="E11" s="284"/>
      <c r="F11" s="284"/>
    </row>
    <row r="12" spans="1:6" s="45" customFormat="1" ht="24" customHeight="1" x14ac:dyDescent="0.2">
      <c r="A12" s="121"/>
      <c r="B12" s="121"/>
      <c r="C12" s="121"/>
      <c r="D12" s="120"/>
      <c r="E12" s="120"/>
      <c r="F12" s="120"/>
    </row>
    <row r="13" spans="1:6" s="45" customFormat="1" ht="24" customHeight="1" x14ac:dyDescent="0.2">
      <c r="A13" s="121" t="s">
        <v>49</v>
      </c>
      <c r="B13" s="121"/>
      <c r="C13" s="121"/>
      <c r="D13" s="120"/>
      <c r="E13" s="120"/>
      <c r="F13" s="120"/>
    </row>
    <row r="14" spans="1:6" s="45" customFormat="1" ht="24" customHeight="1" x14ac:dyDescent="0.2">
      <c r="A14" s="147" t="s">
        <v>44</v>
      </c>
      <c r="B14" s="123" t="s">
        <v>55</v>
      </c>
      <c r="C14" s="303" t="s">
        <v>46</v>
      </c>
      <c r="D14" s="287"/>
      <c r="E14" s="287"/>
      <c r="F14" s="288"/>
    </row>
    <row r="15" spans="1:6" s="45" customFormat="1" ht="21.75" customHeight="1" x14ac:dyDescent="0.2">
      <c r="A15" s="290" t="s">
        <v>259</v>
      </c>
      <c r="B15" s="148" t="s">
        <v>73</v>
      </c>
      <c r="C15" s="296"/>
      <c r="D15" s="297"/>
      <c r="E15" s="280"/>
      <c r="F15" s="298"/>
    </row>
    <row r="16" spans="1:6" s="45" customFormat="1" ht="21.75" customHeight="1" x14ac:dyDescent="0.2">
      <c r="A16" s="291"/>
      <c r="B16" s="149">
        <f>'③別記(自動転記）'!B12</f>
        <v>0</v>
      </c>
      <c r="C16" s="131"/>
      <c r="D16" s="121" t="s">
        <v>68</v>
      </c>
      <c r="E16" s="127">
        <f>'別紙2-1（実績報告書・個別健診）入力順②'!F20</f>
        <v>0</v>
      </c>
      <c r="F16" s="132" t="s">
        <v>66</v>
      </c>
    </row>
    <row r="17" spans="1:6" ht="21.75" customHeight="1" x14ac:dyDescent="0.2">
      <c r="A17" s="291"/>
      <c r="B17" s="151">
        <f>E17</f>
        <v>0</v>
      </c>
      <c r="C17" s="131" t="s">
        <v>69</v>
      </c>
      <c r="D17" s="121" t="s">
        <v>260</v>
      </c>
      <c r="E17" s="140">
        <f>'別紙2-1（実績報告書・個別健診）入力順②'!G20</f>
        <v>0</v>
      </c>
      <c r="F17" s="132" t="s">
        <v>67</v>
      </c>
    </row>
    <row r="18" spans="1:6" s="45" customFormat="1" ht="21.75" customHeight="1" x14ac:dyDescent="0.2">
      <c r="A18" s="292"/>
      <c r="B18" s="150"/>
      <c r="C18" s="133"/>
      <c r="D18" s="134"/>
      <c r="E18" s="134"/>
      <c r="F18" s="135"/>
    </row>
    <row r="19" spans="1:6" s="45" customFormat="1" ht="18" customHeight="1" x14ac:dyDescent="0.2">
      <c r="A19" s="495" t="s">
        <v>48</v>
      </c>
      <c r="B19" s="145">
        <f>'③別記(自動転記）'!B16</f>
        <v>0</v>
      </c>
      <c r="C19" s="296"/>
      <c r="D19" s="297"/>
      <c r="E19" s="297"/>
      <c r="F19" s="497"/>
    </row>
    <row r="20" spans="1:6" s="45" customFormat="1" ht="18" customHeight="1" x14ac:dyDescent="0.2">
      <c r="A20" s="496"/>
      <c r="B20" s="146">
        <f>B17</f>
        <v>0</v>
      </c>
      <c r="C20" s="498"/>
      <c r="D20" s="499"/>
      <c r="E20" s="499"/>
      <c r="F20" s="500"/>
    </row>
    <row r="21" spans="1:6" s="45" customFormat="1" ht="24" customHeight="1" x14ac:dyDescent="0.2">
      <c r="A21" s="121" t="s">
        <v>56</v>
      </c>
      <c r="B21" s="121"/>
      <c r="C21" s="121"/>
      <c r="D21" s="120"/>
      <c r="E21" s="120"/>
      <c r="F21" s="120"/>
    </row>
    <row r="24" spans="1:6" ht="24" customHeight="1" x14ac:dyDescent="0.2">
      <c r="A24" s="136"/>
    </row>
    <row r="25" spans="1:6" ht="24" customHeight="1" x14ac:dyDescent="0.2">
      <c r="A25" s="137"/>
    </row>
    <row r="26" spans="1:6" ht="24" customHeight="1" x14ac:dyDescent="0.2">
      <c r="A26" s="138"/>
    </row>
    <row r="27" spans="1:6" ht="24" customHeight="1" x14ac:dyDescent="0.2">
      <c r="A27" s="137"/>
    </row>
    <row r="28" spans="1:6" ht="24" customHeight="1" x14ac:dyDescent="0.2">
      <c r="A28" s="138"/>
    </row>
    <row r="29" spans="1:6" ht="24" customHeight="1" x14ac:dyDescent="0.2">
      <c r="A29" s="137"/>
    </row>
    <row r="30" spans="1:6" ht="24" customHeight="1" x14ac:dyDescent="0.2">
      <c r="A30" s="138"/>
    </row>
    <row r="34" spans="1:1" ht="24" customHeight="1" x14ac:dyDescent="0.2">
      <c r="A34" s="139"/>
    </row>
  </sheetData>
  <protectedRanges>
    <protectedRange sqref="C9" name="範囲1_1"/>
    <protectedRange sqref="C15:D16 C18:D18" name="範囲3_2"/>
    <protectedRange sqref="C17:D17" name="範囲3_1_2"/>
  </protectedRanges>
  <mergeCells count="15">
    <mergeCell ref="C1:F1"/>
    <mergeCell ref="A2:F2"/>
    <mergeCell ref="C4:F4"/>
    <mergeCell ref="C5:F5"/>
    <mergeCell ref="A19:A20"/>
    <mergeCell ref="C19:F20"/>
    <mergeCell ref="A6:A7"/>
    <mergeCell ref="C6:F7"/>
    <mergeCell ref="A10:A11"/>
    <mergeCell ref="C10:F11"/>
    <mergeCell ref="C14:F14"/>
    <mergeCell ref="A15:A18"/>
    <mergeCell ref="C15:F15"/>
    <mergeCell ref="A8:A9"/>
    <mergeCell ref="C8:F9"/>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5D77-DF0A-4661-87B3-88100B379F0B}">
  <sheetPr>
    <tabColor rgb="FF00FFFF"/>
  </sheetPr>
  <dimension ref="A1:J35"/>
  <sheetViews>
    <sheetView zoomScale="75" zoomScaleNormal="75" zoomScaleSheetLayoutView="100" workbookViewId="0">
      <selection activeCell="I20" sqref="I20"/>
    </sheetView>
  </sheetViews>
  <sheetFormatPr defaultRowHeight="13" x14ac:dyDescent="0.2"/>
  <cols>
    <col min="1" max="1" width="20.26953125" customWidth="1"/>
    <col min="2" max="2" width="16.36328125" customWidth="1"/>
    <col min="3" max="3" width="17.6328125" customWidth="1"/>
    <col min="4" max="4" width="11" customWidth="1"/>
    <col min="5" max="5" width="11.36328125" customWidth="1"/>
    <col min="6" max="6" width="9.453125" customWidth="1"/>
    <col min="7" max="7" width="18.90625" customWidth="1"/>
    <col min="8" max="8" width="21.26953125" customWidth="1"/>
    <col min="9" max="9" width="17.6328125" customWidth="1"/>
    <col min="10" max="10" width="16.6328125" customWidth="1"/>
    <col min="11" max="11" width="4.36328125" customWidth="1"/>
    <col min="12"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17.6328125" customWidth="1"/>
    <col min="267" max="267" width="4.36328125" customWidth="1"/>
    <col min="268"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17.6328125" customWidth="1"/>
    <col min="523" max="523" width="4.36328125" customWidth="1"/>
    <col min="524"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17.6328125" customWidth="1"/>
    <col min="779" max="779" width="4.36328125" customWidth="1"/>
    <col min="780"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17.6328125" customWidth="1"/>
    <col min="1035" max="1035" width="4.36328125" customWidth="1"/>
    <col min="1036"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17.6328125" customWidth="1"/>
    <col min="1291" max="1291" width="4.36328125" customWidth="1"/>
    <col min="1292"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17.6328125" customWidth="1"/>
    <col min="1547" max="1547" width="4.36328125" customWidth="1"/>
    <col min="1548"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17.6328125" customWidth="1"/>
    <col min="1803" max="1803" width="4.36328125" customWidth="1"/>
    <col min="1804"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17.6328125" customWidth="1"/>
    <col min="2059" max="2059" width="4.36328125" customWidth="1"/>
    <col min="2060"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17.6328125" customWidth="1"/>
    <col min="2315" max="2315" width="4.36328125" customWidth="1"/>
    <col min="2316"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17.6328125" customWidth="1"/>
    <col min="2571" max="2571" width="4.36328125" customWidth="1"/>
    <col min="2572"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17.6328125" customWidth="1"/>
    <col min="2827" max="2827" width="4.36328125" customWidth="1"/>
    <col min="2828"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17.6328125" customWidth="1"/>
    <col min="3083" max="3083" width="4.36328125" customWidth="1"/>
    <col min="3084"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17.6328125" customWidth="1"/>
    <col min="3339" max="3339" width="4.36328125" customWidth="1"/>
    <col min="3340"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17.6328125" customWidth="1"/>
    <col min="3595" max="3595" width="4.36328125" customWidth="1"/>
    <col min="3596"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17.6328125" customWidth="1"/>
    <col min="3851" max="3851" width="4.36328125" customWidth="1"/>
    <col min="3852"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17.6328125" customWidth="1"/>
    <col min="4107" max="4107" width="4.36328125" customWidth="1"/>
    <col min="4108"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17.6328125" customWidth="1"/>
    <col min="4363" max="4363" width="4.36328125" customWidth="1"/>
    <col min="4364"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17.6328125" customWidth="1"/>
    <col min="4619" max="4619" width="4.36328125" customWidth="1"/>
    <col min="4620"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17.6328125" customWidth="1"/>
    <col min="4875" max="4875" width="4.36328125" customWidth="1"/>
    <col min="4876"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17.6328125" customWidth="1"/>
    <col min="5131" max="5131" width="4.36328125" customWidth="1"/>
    <col min="5132"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17.6328125" customWidth="1"/>
    <col min="5387" max="5387" width="4.36328125" customWidth="1"/>
    <col min="5388"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17.6328125" customWidth="1"/>
    <col min="5643" max="5643" width="4.36328125" customWidth="1"/>
    <col min="5644"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17.6328125" customWidth="1"/>
    <col min="5899" max="5899" width="4.36328125" customWidth="1"/>
    <col min="5900"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17.6328125" customWidth="1"/>
    <col min="6155" max="6155" width="4.36328125" customWidth="1"/>
    <col min="6156"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17.6328125" customWidth="1"/>
    <col min="6411" max="6411" width="4.36328125" customWidth="1"/>
    <col min="6412"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17.6328125" customWidth="1"/>
    <col min="6667" max="6667" width="4.36328125" customWidth="1"/>
    <col min="6668"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17.6328125" customWidth="1"/>
    <col min="6923" max="6923" width="4.36328125" customWidth="1"/>
    <col min="6924"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17.6328125" customWidth="1"/>
    <col min="7179" max="7179" width="4.36328125" customWidth="1"/>
    <col min="7180"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17.6328125" customWidth="1"/>
    <col min="7435" max="7435" width="4.36328125" customWidth="1"/>
    <col min="7436"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17.6328125" customWidth="1"/>
    <col min="7691" max="7691" width="4.36328125" customWidth="1"/>
    <col min="7692"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17.6328125" customWidth="1"/>
    <col min="7947" max="7947" width="4.36328125" customWidth="1"/>
    <col min="7948"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17.6328125" customWidth="1"/>
    <col min="8203" max="8203" width="4.36328125" customWidth="1"/>
    <col min="8204"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17.6328125" customWidth="1"/>
    <col min="8459" max="8459" width="4.36328125" customWidth="1"/>
    <col min="8460"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17.6328125" customWidth="1"/>
    <col min="8715" max="8715" width="4.36328125" customWidth="1"/>
    <col min="8716"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17.6328125" customWidth="1"/>
    <col min="8971" max="8971" width="4.36328125" customWidth="1"/>
    <col min="8972"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17.6328125" customWidth="1"/>
    <col min="9227" max="9227" width="4.36328125" customWidth="1"/>
    <col min="9228"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17.6328125" customWidth="1"/>
    <col min="9483" max="9483" width="4.36328125" customWidth="1"/>
    <col min="9484"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17.6328125" customWidth="1"/>
    <col min="9739" max="9739" width="4.36328125" customWidth="1"/>
    <col min="9740"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17.6328125" customWidth="1"/>
    <col min="9995" max="9995" width="4.36328125" customWidth="1"/>
    <col min="9996"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17.6328125" customWidth="1"/>
    <col min="10251" max="10251" width="4.36328125" customWidth="1"/>
    <col min="10252"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17.6328125" customWidth="1"/>
    <col min="10507" max="10507" width="4.36328125" customWidth="1"/>
    <col min="10508"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17.6328125" customWidth="1"/>
    <col min="10763" max="10763" width="4.36328125" customWidth="1"/>
    <col min="10764"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17.6328125" customWidth="1"/>
    <col min="11019" max="11019" width="4.36328125" customWidth="1"/>
    <col min="11020"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17.6328125" customWidth="1"/>
    <col min="11275" max="11275" width="4.36328125" customWidth="1"/>
    <col min="11276"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17.6328125" customWidth="1"/>
    <col min="11531" max="11531" width="4.36328125" customWidth="1"/>
    <col min="11532"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17.6328125" customWidth="1"/>
    <col min="11787" max="11787" width="4.36328125" customWidth="1"/>
    <col min="11788"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17.6328125" customWidth="1"/>
    <col min="12043" max="12043" width="4.36328125" customWidth="1"/>
    <col min="12044"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17.6328125" customWidth="1"/>
    <col min="12299" max="12299" width="4.36328125" customWidth="1"/>
    <col min="12300"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17.6328125" customWidth="1"/>
    <col min="12555" max="12555" width="4.36328125" customWidth="1"/>
    <col min="12556"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17.6328125" customWidth="1"/>
    <col min="12811" max="12811" width="4.36328125" customWidth="1"/>
    <col min="12812"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17.6328125" customWidth="1"/>
    <col min="13067" max="13067" width="4.36328125" customWidth="1"/>
    <col min="13068"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17.6328125" customWidth="1"/>
    <col min="13323" max="13323" width="4.36328125" customWidth="1"/>
    <col min="13324"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17.6328125" customWidth="1"/>
    <col min="13579" max="13579" width="4.36328125" customWidth="1"/>
    <col min="13580"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17.6328125" customWidth="1"/>
    <col min="13835" max="13835" width="4.36328125" customWidth="1"/>
    <col min="13836"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17.6328125" customWidth="1"/>
    <col min="14091" max="14091" width="4.36328125" customWidth="1"/>
    <col min="14092"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17.6328125" customWidth="1"/>
    <col min="14347" max="14347" width="4.36328125" customWidth="1"/>
    <col min="14348"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17.6328125" customWidth="1"/>
    <col min="14603" max="14603" width="4.36328125" customWidth="1"/>
    <col min="14604"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17.6328125" customWidth="1"/>
    <col min="14859" max="14859" width="4.36328125" customWidth="1"/>
    <col min="14860"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17.6328125" customWidth="1"/>
    <col min="15115" max="15115" width="4.36328125" customWidth="1"/>
    <col min="15116"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17.6328125" customWidth="1"/>
    <col min="15371" max="15371" width="4.36328125" customWidth="1"/>
    <col min="15372"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17.6328125" customWidth="1"/>
    <col min="15627" max="15627" width="4.36328125" customWidth="1"/>
    <col min="15628"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17.6328125" customWidth="1"/>
    <col min="15883" max="15883" width="4.36328125" customWidth="1"/>
    <col min="15884"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17.6328125" customWidth="1"/>
    <col min="16139" max="16139" width="4.36328125" customWidth="1"/>
    <col min="16140" max="16384" width="9"/>
  </cols>
  <sheetData>
    <row r="1" spans="1:10" ht="31.5" customHeight="1" x14ac:dyDescent="0.2">
      <c r="B1" s="51"/>
      <c r="C1" s="51"/>
      <c r="D1" s="51"/>
      <c r="E1" s="51"/>
      <c r="F1" s="51"/>
      <c r="G1" s="51"/>
      <c r="H1" s="51"/>
      <c r="I1" s="201"/>
      <c r="J1" s="201" t="s">
        <v>255</v>
      </c>
    </row>
    <row r="2" spans="1:10" ht="21" customHeight="1" x14ac:dyDescent="0.2">
      <c r="A2" s="346" t="s">
        <v>256</v>
      </c>
      <c r="B2" s="346"/>
      <c r="C2" s="346"/>
      <c r="D2" s="346"/>
      <c r="E2" s="346"/>
      <c r="F2" s="346"/>
      <c r="G2" s="346"/>
      <c r="H2" s="346"/>
      <c r="I2" s="346"/>
      <c r="J2" s="197"/>
    </row>
    <row r="3" spans="1:10" ht="9" customHeight="1" x14ac:dyDescent="0.2">
      <c r="A3" s="100"/>
      <c r="B3" s="100"/>
      <c r="C3" s="100"/>
      <c r="D3" s="100"/>
      <c r="E3" s="100"/>
      <c r="F3" s="100"/>
      <c r="G3" s="100"/>
      <c r="H3" s="100"/>
      <c r="I3" s="100"/>
      <c r="J3" s="100"/>
    </row>
    <row r="4" spans="1:10" ht="21" customHeight="1" x14ac:dyDescent="0.2">
      <c r="A4" s="101" t="s">
        <v>100</v>
      </c>
      <c r="B4" s="101"/>
      <c r="C4" s="101"/>
      <c r="D4" s="102"/>
      <c r="E4" s="102"/>
      <c r="F4" s="102"/>
      <c r="G4" s="102"/>
      <c r="H4" s="102"/>
      <c r="I4" s="102"/>
      <c r="J4" s="102"/>
    </row>
    <row r="5" spans="1:10" ht="10" customHeight="1" thickBot="1" x14ac:dyDescent="0.25">
      <c r="A5" s="102"/>
      <c r="B5" s="102"/>
      <c r="C5" s="102"/>
      <c r="D5" s="102"/>
      <c r="E5" s="102"/>
      <c r="F5" s="102"/>
      <c r="G5" s="102"/>
      <c r="H5" s="102"/>
      <c r="I5" s="102"/>
      <c r="J5" s="102"/>
    </row>
    <row r="6" spans="1:10" ht="24.75" customHeight="1" x14ac:dyDescent="0.2">
      <c r="A6" s="347" t="s">
        <v>244</v>
      </c>
      <c r="B6" s="349" t="s">
        <v>316</v>
      </c>
      <c r="C6" s="349" t="s">
        <v>305</v>
      </c>
      <c r="D6" s="523" t="s">
        <v>245</v>
      </c>
      <c r="E6" s="524"/>
      <c r="F6" s="525"/>
      <c r="G6" s="349" t="s">
        <v>306</v>
      </c>
      <c r="H6" s="349" t="s">
        <v>307</v>
      </c>
      <c r="I6" s="526" t="s">
        <v>308</v>
      </c>
      <c r="J6" s="514" t="s">
        <v>317</v>
      </c>
    </row>
    <row r="7" spans="1:10" ht="26.25" customHeight="1" thickBot="1" x14ac:dyDescent="0.25">
      <c r="A7" s="348"/>
      <c r="B7" s="350"/>
      <c r="C7" s="350"/>
      <c r="D7" s="222" t="s">
        <v>1</v>
      </c>
      <c r="E7" s="223" t="s">
        <v>2</v>
      </c>
      <c r="F7" s="223" t="s">
        <v>309</v>
      </c>
      <c r="G7" s="350"/>
      <c r="H7" s="350"/>
      <c r="I7" s="527"/>
      <c r="J7" s="515"/>
    </row>
    <row r="8" spans="1:10" ht="20.149999999999999" customHeight="1" x14ac:dyDescent="0.2">
      <c r="A8" s="246"/>
      <c r="B8" s="247"/>
      <c r="C8" s="238">
        <f>IF(B8&gt;2000,2000,B8)</f>
        <v>0</v>
      </c>
      <c r="D8" s="250"/>
      <c r="E8" s="251"/>
      <c r="F8" s="239">
        <f>D8+E8</f>
        <v>0</v>
      </c>
      <c r="G8" s="240">
        <f>A8*F8</f>
        <v>0</v>
      </c>
      <c r="H8" s="240">
        <f>B8*F8</f>
        <v>0</v>
      </c>
      <c r="I8" s="241">
        <f>C8*F8</f>
        <v>0</v>
      </c>
      <c r="J8" s="516"/>
    </row>
    <row r="9" spans="1:10" ht="20.149999999999999" customHeight="1" x14ac:dyDescent="0.2">
      <c r="A9" s="105"/>
      <c r="B9" s="106"/>
      <c r="C9" s="203">
        <f t="shared" ref="C9:C19" si="0">IF(B9&gt;2000,2000,B9)</f>
        <v>0</v>
      </c>
      <c r="D9" s="211"/>
      <c r="E9" s="212"/>
      <c r="F9" s="229">
        <f t="shared" ref="F9:F19" si="1">D9+E9</f>
        <v>0</v>
      </c>
      <c r="G9" s="230">
        <f t="shared" ref="G9:G19" si="2">A9*F9</f>
        <v>0</v>
      </c>
      <c r="H9" s="230">
        <f t="shared" ref="H9:H19" si="3">B9*F9</f>
        <v>0</v>
      </c>
      <c r="I9" s="231">
        <f t="shared" ref="I9:I19" si="4">C9*F9</f>
        <v>0</v>
      </c>
      <c r="J9" s="517"/>
    </row>
    <row r="10" spans="1:10" ht="20.149999999999999" customHeight="1" x14ac:dyDescent="0.2">
      <c r="A10" s="105"/>
      <c r="B10" s="106"/>
      <c r="C10" s="203">
        <f t="shared" si="0"/>
        <v>0</v>
      </c>
      <c r="D10" s="211"/>
      <c r="E10" s="212"/>
      <c r="F10" s="229">
        <f t="shared" si="1"/>
        <v>0</v>
      </c>
      <c r="G10" s="230">
        <f t="shared" si="2"/>
        <v>0</v>
      </c>
      <c r="H10" s="230">
        <f t="shared" si="3"/>
        <v>0</v>
      </c>
      <c r="I10" s="231">
        <f t="shared" si="4"/>
        <v>0</v>
      </c>
      <c r="J10" s="517"/>
    </row>
    <row r="11" spans="1:10" ht="20.149999999999999" customHeight="1" x14ac:dyDescent="0.2">
      <c r="A11" s="105"/>
      <c r="B11" s="106"/>
      <c r="C11" s="203">
        <f t="shared" si="0"/>
        <v>0</v>
      </c>
      <c r="D11" s="211"/>
      <c r="E11" s="212"/>
      <c r="F11" s="229">
        <f t="shared" si="1"/>
        <v>0</v>
      </c>
      <c r="G11" s="230">
        <f t="shared" si="2"/>
        <v>0</v>
      </c>
      <c r="H11" s="230">
        <f t="shared" si="3"/>
        <v>0</v>
      </c>
      <c r="I11" s="231">
        <f t="shared" si="4"/>
        <v>0</v>
      </c>
      <c r="J11" s="517"/>
    </row>
    <row r="12" spans="1:10" ht="20.149999999999999" customHeight="1" x14ac:dyDescent="0.2">
      <c r="A12" s="105"/>
      <c r="B12" s="106"/>
      <c r="C12" s="203">
        <f t="shared" si="0"/>
        <v>0</v>
      </c>
      <c r="D12" s="211"/>
      <c r="E12" s="212"/>
      <c r="F12" s="229">
        <f t="shared" si="1"/>
        <v>0</v>
      </c>
      <c r="G12" s="230">
        <f t="shared" si="2"/>
        <v>0</v>
      </c>
      <c r="H12" s="230">
        <f t="shared" si="3"/>
        <v>0</v>
      </c>
      <c r="I12" s="231">
        <f t="shared" si="4"/>
        <v>0</v>
      </c>
      <c r="J12" s="517"/>
    </row>
    <row r="13" spans="1:10" ht="20.149999999999999" customHeight="1" x14ac:dyDescent="0.2">
      <c r="A13" s="105"/>
      <c r="B13" s="106"/>
      <c r="C13" s="203">
        <f t="shared" si="0"/>
        <v>0</v>
      </c>
      <c r="D13" s="211"/>
      <c r="E13" s="212"/>
      <c r="F13" s="229">
        <f t="shared" si="1"/>
        <v>0</v>
      </c>
      <c r="G13" s="230">
        <f t="shared" si="2"/>
        <v>0</v>
      </c>
      <c r="H13" s="230">
        <f t="shared" si="3"/>
        <v>0</v>
      </c>
      <c r="I13" s="231">
        <f t="shared" si="4"/>
        <v>0</v>
      </c>
      <c r="J13" s="517"/>
    </row>
    <row r="14" spans="1:10" ht="20.149999999999999" customHeight="1" x14ac:dyDescent="0.2">
      <c r="A14" s="105"/>
      <c r="B14" s="106"/>
      <c r="C14" s="203">
        <f t="shared" si="0"/>
        <v>0</v>
      </c>
      <c r="D14" s="211"/>
      <c r="E14" s="212"/>
      <c r="F14" s="229">
        <f t="shared" si="1"/>
        <v>0</v>
      </c>
      <c r="G14" s="230">
        <f t="shared" si="2"/>
        <v>0</v>
      </c>
      <c r="H14" s="230">
        <f t="shared" si="3"/>
        <v>0</v>
      </c>
      <c r="I14" s="231">
        <f t="shared" si="4"/>
        <v>0</v>
      </c>
      <c r="J14" s="517"/>
    </row>
    <row r="15" spans="1:10" ht="20.149999999999999" customHeight="1" x14ac:dyDescent="0.2">
      <c r="A15" s="105"/>
      <c r="B15" s="106"/>
      <c r="C15" s="203">
        <f t="shared" si="0"/>
        <v>0</v>
      </c>
      <c r="D15" s="211"/>
      <c r="E15" s="212"/>
      <c r="F15" s="229">
        <f t="shared" si="1"/>
        <v>0</v>
      </c>
      <c r="G15" s="230">
        <f t="shared" si="2"/>
        <v>0</v>
      </c>
      <c r="H15" s="230">
        <f t="shared" si="3"/>
        <v>0</v>
      </c>
      <c r="I15" s="231">
        <f t="shared" si="4"/>
        <v>0</v>
      </c>
      <c r="J15" s="517"/>
    </row>
    <row r="16" spans="1:10" ht="20.149999999999999" customHeight="1" x14ac:dyDescent="0.2">
      <c r="A16" s="105"/>
      <c r="B16" s="106"/>
      <c r="C16" s="203">
        <f t="shared" si="0"/>
        <v>0</v>
      </c>
      <c r="D16" s="211"/>
      <c r="E16" s="212"/>
      <c r="F16" s="229">
        <f t="shared" si="1"/>
        <v>0</v>
      </c>
      <c r="G16" s="230">
        <f t="shared" si="2"/>
        <v>0</v>
      </c>
      <c r="H16" s="230">
        <f t="shared" si="3"/>
        <v>0</v>
      </c>
      <c r="I16" s="231">
        <f t="shared" si="4"/>
        <v>0</v>
      </c>
      <c r="J16" s="517"/>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c r="J17" s="517"/>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c r="J18" s="517"/>
    </row>
    <row r="19" spans="1:10" ht="20.149999999999999" customHeight="1" thickBot="1" x14ac:dyDescent="0.25">
      <c r="A19" s="248"/>
      <c r="B19" s="249"/>
      <c r="C19" s="242">
        <f t="shared" si="0"/>
        <v>0</v>
      </c>
      <c r="D19" s="252"/>
      <c r="E19" s="252"/>
      <c r="F19" s="232">
        <f t="shared" si="1"/>
        <v>0</v>
      </c>
      <c r="G19" s="233">
        <f t="shared" si="2"/>
        <v>0</v>
      </c>
      <c r="H19" s="233">
        <f t="shared" si="3"/>
        <v>0</v>
      </c>
      <c r="I19" s="243">
        <f t="shared" si="4"/>
        <v>0</v>
      </c>
      <c r="J19" s="518"/>
    </row>
    <row r="20" spans="1:10" s="1" customFormat="1" ht="25" customHeight="1" thickTop="1" thickBot="1" x14ac:dyDescent="0.25">
      <c r="A20" s="343" t="s">
        <v>318</v>
      </c>
      <c r="B20" s="344"/>
      <c r="C20" s="345"/>
      <c r="D20" s="244">
        <f>SUM(D8:D19)</f>
        <v>0</v>
      </c>
      <c r="E20" s="244">
        <f t="shared" ref="E20:I20" si="5">SUM(E8:E19)</f>
        <v>0</v>
      </c>
      <c r="F20" s="244">
        <f t="shared" si="5"/>
        <v>0</v>
      </c>
      <c r="G20" s="244">
        <f t="shared" si="5"/>
        <v>0</v>
      </c>
      <c r="H20" s="244">
        <f t="shared" si="5"/>
        <v>0</v>
      </c>
      <c r="I20" s="245">
        <f t="shared" si="5"/>
        <v>0</v>
      </c>
      <c r="J20" s="253"/>
    </row>
    <row r="21" spans="1:10" ht="29.25" customHeight="1" thickBot="1" x14ac:dyDescent="0.25">
      <c r="A21" s="321" t="s">
        <v>313</v>
      </c>
      <c r="B21" s="321"/>
      <c r="C21" s="321"/>
      <c r="D21" s="321"/>
      <c r="E21" s="321"/>
      <c r="F21" s="321"/>
      <c r="G21" s="321"/>
      <c r="H21" s="321"/>
      <c r="I21" s="321"/>
      <c r="J21" s="196"/>
    </row>
    <row r="22" spans="1:10" ht="39.75" customHeight="1" thickTop="1" thickBot="1" x14ac:dyDescent="0.25">
      <c r="A22" s="205"/>
      <c r="B22" s="205"/>
      <c r="C22" s="205"/>
      <c r="D22" s="322" t="s">
        <v>315</v>
      </c>
      <c r="E22" s="323"/>
      <c r="F22" s="323"/>
      <c r="G22" s="323"/>
      <c r="H22" s="323"/>
      <c r="I22" s="324"/>
      <c r="J22" s="219">
        <f>IF(I20&gt;J20,J20,I20)</f>
        <v>0</v>
      </c>
    </row>
    <row r="23" spans="1:10" ht="17.149999999999999" customHeight="1" thickTop="1" thickBot="1" x14ac:dyDescent="0.25">
      <c r="A23" s="206"/>
      <c r="B23" s="206"/>
      <c r="C23" s="206"/>
      <c r="D23" s="206"/>
      <c r="E23" s="206"/>
      <c r="F23" s="206"/>
      <c r="G23" s="206"/>
      <c r="H23" s="206"/>
      <c r="I23" s="206"/>
      <c r="J23" s="206"/>
    </row>
    <row r="24" spans="1:10" ht="20.149999999999999" customHeight="1" x14ac:dyDescent="0.2">
      <c r="A24" s="519" t="s">
        <v>246</v>
      </c>
      <c r="B24" s="327"/>
      <c r="C24" s="520"/>
      <c r="D24" s="521" t="str">
        <f>IF('①入力注意（交付申請）(入力順①）'!D18="","",'①入力注意（交付申請）(入力順①）'!D18)</f>
        <v/>
      </c>
      <c r="E24" s="521"/>
      <c r="F24" s="521"/>
      <c r="G24" s="328"/>
      <c r="H24" s="328"/>
      <c r="I24" s="522"/>
      <c r="J24" s="207"/>
    </row>
    <row r="25" spans="1:10" ht="20.149999999999999" customHeight="1" x14ac:dyDescent="0.2">
      <c r="A25" s="331" t="s">
        <v>203</v>
      </c>
      <c r="B25" s="332"/>
      <c r="C25" s="333"/>
      <c r="D25" s="337" t="str">
        <f>IF('①入力注意（交付申請）(入力順①）'!D16="","",'①入力注意（交付申請）(入力順①）'!D16)</f>
        <v/>
      </c>
      <c r="E25" s="338"/>
      <c r="F25" s="338"/>
      <c r="G25" s="338"/>
      <c r="H25" s="338"/>
      <c r="I25" s="339"/>
      <c r="J25" s="207"/>
    </row>
    <row r="26" spans="1:10" ht="20.149999999999999" customHeight="1" x14ac:dyDescent="0.2">
      <c r="A26" s="334"/>
      <c r="B26" s="335"/>
      <c r="C26" s="336"/>
      <c r="D26" s="337" t="str">
        <f>IF('①入力注意（交付申請）(入力順①）'!D17="","",'①入力注意（交付申請）(入力順①）'!D17)</f>
        <v/>
      </c>
      <c r="E26" s="338"/>
      <c r="F26" s="338"/>
      <c r="G26" s="338"/>
      <c r="H26" s="338"/>
      <c r="I26" s="339"/>
      <c r="J26" s="207"/>
    </row>
    <row r="27" spans="1:10" ht="20.149999999999999" customHeight="1" x14ac:dyDescent="0.2">
      <c r="A27" s="512" t="s">
        <v>310</v>
      </c>
      <c r="B27" s="342"/>
      <c r="C27" s="513"/>
      <c r="D27" s="337" t="str">
        <f>IF('①入力注意（交付申請）(入力順①）'!D22="","",'①入力注意（交付申請）(入力順①）'!D22)</f>
        <v/>
      </c>
      <c r="E27" s="338"/>
      <c r="F27" s="338"/>
      <c r="G27" s="338"/>
      <c r="H27" s="338"/>
      <c r="I27" s="339"/>
      <c r="J27" s="207"/>
    </row>
    <row r="28" spans="1:10" ht="20.149999999999999" customHeight="1" x14ac:dyDescent="0.2">
      <c r="A28" s="512" t="s">
        <v>311</v>
      </c>
      <c r="B28" s="342"/>
      <c r="C28" s="513"/>
      <c r="D28" s="337" t="str">
        <f>IF('①入力注意（交付申請）(入力順①）'!D23="","",'①入力注意（交付申請）(入力順①）'!D23)</f>
        <v/>
      </c>
      <c r="E28" s="338"/>
      <c r="F28" s="338"/>
      <c r="G28" s="338"/>
      <c r="H28" s="338"/>
      <c r="I28" s="339"/>
      <c r="J28" s="207"/>
    </row>
    <row r="29" spans="1:10" ht="20.149999999999999" customHeight="1" x14ac:dyDescent="0.2">
      <c r="A29" s="512" t="s">
        <v>98</v>
      </c>
      <c r="B29" s="342"/>
      <c r="C29" s="513"/>
      <c r="D29" s="337" t="str">
        <f>IF('①入力注意（交付申請）(入力順①）'!D20="","",'①入力注意（交付申請）(入力順①）'!D20)</f>
        <v/>
      </c>
      <c r="E29" s="338"/>
      <c r="F29" s="338"/>
      <c r="G29" s="338"/>
      <c r="H29" s="338"/>
      <c r="I29" s="339"/>
      <c r="J29" s="207"/>
    </row>
    <row r="30" spans="1:10" ht="20.149999999999999" customHeight="1" thickBot="1" x14ac:dyDescent="0.25">
      <c r="A30" s="510" t="s">
        <v>99</v>
      </c>
      <c r="B30" s="317"/>
      <c r="C30" s="511"/>
      <c r="D30" s="318" t="str">
        <f>IF('①入力注意（交付申請）(入力順①）'!D21="","",'①入力注意（交付申請）(入力順①）'!D21)</f>
        <v/>
      </c>
      <c r="E30" s="319"/>
      <c r="F30" s="319"/>
      <c r="G30" s="319"/>
      <c r="H30" s="319"/>
      <c r="I30" s="320"/>
      <c r="J30" s="207"/>
    </row>
    <row r="31" spans="1:10" ht="14" x14ac:dyDescent="0.2">
      <c r="A31" s="1"/>
      <c r="B31" s="1"/>
      <c r="C31" s="1"/>
      <c r="D31" s="1"/>
      <c r="E31" s="1"/>
      <c r="F31" s="1"/>
      <c r="G31" s="1"/>
      <c r="H31" s="1"/>
      <c r="I31" s="1"/>
      <c r="J31" s="1"/>
    </row>
    <row r="32" spans="1:10" ht="14" x14ac:dyDescent="0.2">
      <c r="A32" s="1"/>
      <c r="B32" s="1"/>
      <c r="C32" s="1"/>
      <c r="D32" s="1"/>
      <c r="E32" s="1"/>
      <c r="F32" s="1"/>
      <c r="G32" s="1"/>
      <c r="H32" s="1"/>
      <c r="I32" s="1"/>
      <c r="J32" s="1"/>
    </row>
    <row r="33" spans="1:10" ht="14" x14ac:dyDescent="0.2">
      <c r="A33" s="1"/>
      <c r="B33" s="1"/>
      <c r="C33" s="1"/>
      <c r="D33" s="1"/>
      <c r="E33" s="1"/>
      <c r="F33" s="1"/>
      <c r="G33" s="1"/>
      <c r="H33" s="1"/>
      <c r="I33" s="1"/>
      <c r="J33" s="1"/>
    </row>
    <row r="34" spans="1:10" ht="14" x14ac:dyDescent="0.2">
      <c r="A34" s="1"/>
      <c r="B34" s="1"/>
      <c r="C34" s="1"/>
      <c r="D34" s="1"/>
      <c r="E34" s="1"/>
      <c r="F34" s="1"/>
      <c r="G34" s="1"/>
      <c r="H34" s="1"/>
      <c r="I34" s="1"/>
      <c r="J34" s="1"/>
    </row>
    <row r="35" spans="1:10" ht="14" x14ac:dyDescent="0.2">
      <c r="A35" s="1"/>
      <c r="B35" s="1"/>
      <c r="C35" s="1"/>
      <c r="D35" s="1"/>
      <c r="E35" s="1"/>
      <c r="F35" s="1"/>
      <c r="G35" s="1"/>
      <c r="H35" s="1"/>
      <c r="I35" s="1"/>
      <c r="J35" s="1"/>
    </row>
  </sheetData>
  <sheetProtection selectLockedCells="1"/>
  <mergeCells count="26">
    <mergeCell ref="A2:I2"/>
    <mergeCell ref="A6:A7"/>
    <mergeCell ref="B6:B7"/>
    <mergeCell ref="C6:C7"/>
    <mergeCell ref="D6:F6"/>
    <mergeCell ref="H6:H7"/>
    <mergeCell ref="I6:I7"/>
    <mergeCell ref="J6:J7"/>
    <mergeCell ref="J8:J19"/>
    <mergeCell ref="A21:I21"/>
    <mergeCell ref="A24:C24"/>
    <mergeCell ref="D24:I24"/>
    <mergeCell ref="A30:C30"/>
    <mergeCell ref="D30:I30"/>
    <mergeCell ref="D22:I22"/>
    <mergeCell ref="G6:G7"/>
    <mergeCell ref="A25:C26"/>
    <mergeCell ref="D25:I25"/>
    <mergeCell ref="D26:I26"/>
    <mergeCell ref="A27:C27"/>
    <mergeCell ref="D27:I27"/>
    <mergeCell ref="A29:C29"/>
    <mergeCell ref="D29:I29"/>
    <mergeCell ref="A20:C20"/>
    <mergeCell ref="A28:C28"/>
    <mergeCell ref="D28:I28"/>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zoomScaleNormal="110" zoomScaleSheetLayoutView="100" workbookViewId="0">
      <selection activeCell="B5" sqref="B5"/>
    </sheetView>
  </sheetViews>
  <sheetFormatPr defaultColWidth="7.36328125" defaultRowHeight="11" x14ac:dyDescent="0.2"/>
  <cols>
    <col min="1" max="1" width="9.36328125" style="172" customWidth="1"/>
    <col min="2" max="2" width="12.08984375" style="172" customWidth="1"/>
    <col min="3" max="3" width="22" style="172" customWidth="1"/>
    <col min="4" max="4" width="14.08984375" style="172" customWidth="1"/>
    <col min="5" max="5" width="9.08984375" style="172" customWidth="1"/>
    <col min="6" max="6" width="25.7265625" style="172" customWidth="1"/>
    <col min="7" max="7" width="5.90625" style="172" customWidth="1"/>
    <col min="8" max="8" width="7.90625" style="172" customWidth="1"/>
    <col min="9" max="9" width="4.453125" style="171" bestFit="1" customWidth="1"/>
    <col min="10" max="11" width="5.7265625" style="172" customWidth="1"/>
    <col min="12" max="12" width="6.7265625" style="172" customWidth="1"/>
    <col min="13" max="13" width="3.90625" style="172" customWidth="1"/>
    <col min="14" max="16384" width="7.36328125" style="172"/>
  </cols>
  <sheetData>
    <row r="1" spans="1:11" s="169" customFormat="1" ht="16.5" customHeight="1" x14ac:dyDescent="0.2">
      <c r="A1" s="163" t="s">
        <v>182</v>
      </c>
      <c r="B1" s="163"/>
      <c r="C1" s="164"/>
      <c r="D1" s="165"/>
      <c r="E1" s="166"/>
      <c r="F1" s="167"/>
      <c r="G1" s="168"/>
      <c r="I1" s="170"/>
    </row>
    <row r="2" spans="1:11" ht="50.25" customHeight="1" x14ac:dyDescent="0.3">
      <c r="A2" s="537" t="s">
        <v>57</v>
      </c>
      <c r="B2" s="537"/>
      <c r="C2" s="537"/>
      <c r="D2" s="537"/>
      <c r="E2" s="537"/>
      <c r="F2" s="537"/>
      <c r="G2" s="537"/>
      <c r="H2" s="537"/>
    </row>
    <row r="3" spans="1:11" ht="60" customHeight="1" x14ac:dyDescent="0.45">
      <c r="A3" s="173"/>
      <c r="B3" s="173"/>
      <c r="C3" s="536">
        <f>D8</f>
        <v>0</v>
      </c>
      <c r="D3" s="536"/>
      <c r="E3" s="174" t="s">
        <v>58</v>
      </c>
      <c r="F3" s="173"/>
      <c r="G3" s="173"/>
    </row>
    <row r="4" spans="1:11" s="169" customFormat="1" ht="37.5" customHeight="1" x14ac:dyDescent="0.2">
      <c r="B4" s="272" t="s">
        <v>343</v>
      </c>
      <c r="C4" s="272"/>
      <c r="D4" s="272"/>
      <c r="E4" s="272"/>
      <c r="F4" s="272"/>
      <c r="G4" s="272"/>
      <c r="I4" s="170"/>
      <c r="K4" s="159"/>
    </row>
    <row r="5" spans="1:11" s="169" customFormat="1" ht="12.5" x14ac:dyDescent="0.2">
      <c r="A5" s="163"/>
      <c r="B5" s="163"/>
      <c r="C5" s="163"/>
      <c r="D5" s="163"/>
      <c r="E5" s="163"/>
      <c r="F5" s="163"/>
      <c r="G5" s="163"/>
      <c r="I5" s="170"/>
    </row>
    <row r="6" spans="1:11" s="169" customFormat="1" ht="41.25" customHeight="1" x14ac:dyDescent="0.3">
      <c r="A6" s="175"/>
      <c r="B6" s="176" t="s">
        <v>132</v>
      </c>
      <c r="C6" s="176"/>
      <c r="D6" s="530">
        <f>'別紙2-1（実績報告書・個別健診）入力順②'!J22</f>
        <v>0</v>
      </c>
      <c r="E6" s="530"/>
      <c r="F6" s="163" t="s">
        <v>131</v>
      </c>
      <c r="G6" s="163"/>
      <c r="I6" s="170"/>
    </row>
    <row r="7" spans="1:11" s="169" customFormat="1" ht="41.25" customHeight="1" x14ac:dyDescent="0.3">
      <c r="A7" s="175"/>
      <c r="B7" s="163" t="s">
        <v>133</v>
      </c>
      <c r="C7" s="177"/>
      <c r="D7" s="530">
        <v>0</v>
      </c>
      <c r="E7" s="530"/>
      <c r="F7" s="163" t="s">
        <v>131</v>
      </c>
      <c r="G7" s="163"/>
      <c r="I7" s="170"/>
    </row>
    <row r="8" spans="1:11" s="169" customFormat="1" ht="41.25" customHeight="1" x14ac:dyDescent="0.3">
      <c r="A8" s="175"/>
      <c r="B8" s="163" t="s">
        <v>134</v>
      </c>
      <c r="C8" s="163"/>
      <c r="D8" s="530">
        <f>D6-D7</f>
        <v>0</v>
      </c>
      <c r="E8" s="530"/>
      <c r="F8" s="163" t="s">
        <v>131</v>
      </c>
      <c r="G8" s="163"/>
      <c r="H8" s="178"/>
      <c r="I8" s="170"/>
    </row>
    <row r="9" spans="1:11" s="169" customFormat="1" ht="33.75" customHeight="1" x14ac:dyDescent="0.2">
      <c r="A9" s="532" t="s">
        <v>216</v>
      </c>
      <c r="B9" s="532"/>
      <c r="C9" s="532"/>
      <c r="D9" s="533">
        <f>'①入力注意（実績報告）(入力順①）'!D27</f>
        <v>0</v>
      </c>
      <c r="E9" s="533"/>
      <c r="F9" s="163"/>
      <c r="G9" s="163"/>
      <c r="I9" s="170"/>
    </row>
    <row r="10" spans="1:11" s="169" customFormat="1" ht="30.75" customHeight="1" x14ac:dyDescent="0.2">
      <c r="A10" s="532"/>
      <c r="B10" s="532"/>
      <c r="C10" s="532"/>
      <c r="D10" s="534">
        <f>'①入力注意（実績報告）(入力順①）'!D28</f>
        <v>0</v>
      </c>
      <c r="E10" s="534"/>
      <c r="F10" s="179"/>
      <c r="G10" s="163"/>
      <c r="I10" s="170"/>
    </row>
    <row r="11" spans="1:11" s="169" customFormat="1" ht="35.25" customHeight="1" x14ac:dyDescent="0.2">
      <c r="A11" s="532" t="s">
        <v>217</v>
      </c>
      <c r="B11" s="532"/>
      <c r="C11" s="532"/>
      <c r="D11" s="533"/>
      <c r="E11" s="533"/>
      <c r="F11" s="163"/>
      <c r="G11" s="163"/>
      <c r="I11" s="170"/>
    </row>
    <row r="12" spans="1:11" s="169" customFormat="1" ht="30.75" customHeight="1" x14ac:dyDescent="0.2">
      <c r="A12" s="532"/>
      <c r="B12" s="532"/>
      <c r="C12" s="532"/>
      <c r="D12" s="535"/>
      <c r="E12" s="535"/>
      <c r="F12" s="179"/>
      <c r="G12" s="163"/>
      <c r="I12" s="170"/>
    </row>
    <row r="13" spans="1:11" s="169" customFormat="1" ht="33" customHeight="1" x14ac:dyDescent="0.2">
      <c r="A13" s="532" t="s">
        <v>218</v>
      </c>
      <c r="B13" s="532"/>
      <c r="C13" s="532"/>
      <c r="D13" s="539"/>
      <c r="E13" s="539"/>
      <c r="F13" s="163"/>
      <c r="G13" s="163"/>
      <c r="I13" s="170"/>
    </row>
    <row r="14" spans="1:11" s="169" customFormat="1" ht="30.75" customHeight="1" x14ac:dyDescent="0.2">
      <c r="A14" s="532"/>
      <c r="B14" s="532"/>
      <c r="C14" s="532"/>
      <c r="D14" s="540"/>
      <c r="E14" s="540"/>
      <c r="F14" s="179"/>
      <c r="G14" s="163"/>
      <c r="I14" s="170"/>
    </row>
    <row r="15" spans="1:11" s="169" customFormat="1" ht="18" customHeight="1" x14ac:dyDescent="0.2">
      <c r="A15" s="180"/>
      <c r="B15" s="180"/>
      <c r="C15" s="180"/>
      <c r="D15" s="181"/>
      <c r="E15" s="181"/>
      <c r="F15" s="182"/>
      <c r="G15" s="163"/>
      <c r="I15" s="170"/>
    </row>
    <row r="16" spans="1:11" s="169" customFormat="1" ht="39" customHeight="1" x14ac:dyDescent="0.2">
      <c r="A16" s="538" t="str">
        <f>"  上記のとおり、補助金を精算払いによって交付されたく、令和7年度補助金交付要綱第１４条第１項の規定により請求します。"</f>
        <v xml:space="preserve">  上記のとおり、補助金を精算払いによって交付されたく、令和7年度補助金交付要綱第１４条第１項の規定により請求します。</v>
      </c>
      <c r="B16" s="538"/>
      <c r="C16" s="538"/>
      <c r="D16" s="538"/>
      <c r="E16" s="538"/>
      <c r="F16" s="538"/>
      <c r="G16" s="538"/>
      <c r="H16" s="538"/>
      <c r="I16" s="170"/>
      <c r="K16" s="159"/>
    </row>
    <row r="17" spans="1:9" s="169" customFormat="1" ht="30.75" customHeight="1" x14ac:dyDescent="0.2">
      <c r="A17" s="163"/>
      <c r="B17" s="163"/>
      <c r="C17" s="163"/>
      <c r="F17" s="531" t="s">
        <v>338</v>
      </c>
      <c r="G17" s="531"/>
      <c r="I17" s="170"/>
    </row>
    <row r="18" spans="1:9" ht="22.5" customHeight="1" x14ac:dyDescent="0.2">
      <c r="A18" s="528" t="s">
        <v>88</v>
      </c>
      <c r="B18" s="529"/>
      <c r="C18" s="183"/>
      <c r="D18" s="183"/>
      <c r="E18" s="183"/>
      <c r="F18" s="183"/>
      <c r="G18" s="183"/>
    </row>
    <row r="19" spans="1:9" ht="32.25" customHeight="1" x14ac:dyDescent="0.2">
      <c r="A19" s="183"/>
      <c r="B19" s="183"/>
      <c r="C19" s="183"/>
      <c r="D19" s="184" t="s">
        <v>183</v>
      </c>
      <c r="E19" s="184" t="s">
        <v>59</v>
      </c>
      <c r="F19" s="542">
        <f>'①入力注意（実績報告）(入力順①）'!D17</f>
        <v>0</v>
      </c>
      <c r="G19" s="542"/>
      <c r="H19" s="542"/>
    </row>
    <row r="20" spans="1:9" ht="32.25" customHeight="1" x14ac:dyDescent="0.2">
      <c r="A20" s="183"/>
      <c r="B20" s="183"/>
      <c r="C20" s="183"/>
      <c r="D20" s="163"/>
      <c r="E20" s="163" t="s">
        <v>60</v>
      </c>
      <c r="F20" s="542">
        <f>'①入力注意（実績報告）(入力順①）'!D18</f>
        <v>0</v>
      </c>
      <c r="G20" s="542"/>
      <c r="H20" s="542"/>
    </row>
    <row r="21" spans="1:9" ht="32.25" customHeight="1" x14ac:dyDescent="0.2">
      <c r="A21" s="183"/>
      <c r="B21" s="183"/>
      <c r="C21" s="183"/>
      <c r="D21" s="163"/>
      <c r="E21" s="163" t="s">
        <v>19</v>
      </c>
      <c r="F21" s="542">
        <f>'①入力注意（実績報告）(入力順①）'!D19</f>
        <v>0</v>
      </c>
      <c r="G21" s="542"/>
      <c r="H21" s="542"/>
    </row>
    <row r="22" spans="1:9" ht="32.25" customHeight="1" x14ac:dyDescent="0.2">
      <c r="A22" s="183"/>
      <c r="B22" s="183"/>
      <c r="C22" s="183"/>
      <c r="D22" s="163" t="s">
        <v>185</v>
      </c>
      <c r="E22" s="185" t="s">
        <v>188</v>
      </c>
      <c r="F22" s="541">
        <f>'①入力注意（実績報告）(入力順①）'!D23</f>
        <v>0</v>
      </c>
      <c r="G22" s="541"/>
      <c r="H22" s="541"/>
    </row>
    <row r="23" spans="1:9" ht="32.25" customHeight="1" x14ac:dyDescent="0.2">
      <c r="A23" s="183"/>
      <c r="B23" s="183"/>
      <c r="C23" s="183"/>
      <c r="D23" s="163"/>
      <c r="E23" s="163" t="s">
        <v>184</v>
      </c>
      <c r="F23" s="541">
        <f>'①入力注意（実績報告）(入力順①）'!D24</f>
        <v>0</v>
      </c>
      <c r="G23" s="541"/>
      <c r="H23" s="541"/>
    </row>
    <row r="24" spans="1:9" ht="32.25" customHeight="1" x14ac:dyDescent="0.2">
      <c r="A24" s="183"/>
      <c r="B24" s="183"/>
      <c r="C24" s="183"/>
      <c r="D24" s="163"/>
      <c r="E24" s="186" t="s">
        <v>181</v>
      </c>
      <c r="F24" s="541">
        <f>'①入力注意（実績報告）(入力順①）'!D26</f>
        <v>0</v>
      </c>
      <c r="G24" s="541"/>
      <c r="H24" s="541"/>
    </row>
    <row r="25" spans="1:9" ht="32.25" customHeight="1" x14ac:dyDescent="0.2">
      <c r="A25" s="183"/>
      <c r="B25" s="183"/>
      <c r="C25" s="183"/>
      <c r="D25" s="163" t="s">
        <v>186</v>
      </c>
      <c r="E25" s="185" t="s">
        <v>189</v>
      </c>
      <c r="F25" s="542">
        <f>'①入力注意（実績報告）(入力順①）'!D23</f>
        <v>0</v>
      </c>
      <c r="G25" s="542"/>
      <c r="H25" s="542"/>
    </row>
    <row r="26" spans="1:9" ht="32.25" customHeight="1" x14ac:dyDescent="0.2">
      <c r="A26" s="183"/>
      <c r="B26" s="183"/>
      <c r="C26" s="183"/>
      <c r="D26" s="163"/>
      <c r="E26" s="163" t="s">
        <v>184</v>
      </c>
      <c r="F26" s="543">
        <f>'①入力注意（実績報告）(入力順①）'!D24</f>
        <v>0</v>
      </c>
      <c r="G26" s="543"/>
      <c r="H26" s="543"/>
    </row>
    <row r="27" spans="1:9" ht="32.25" customHeight="1" x14ac:dyDescent="0.2">
      <c r="A27" s="183"/>
      <c r="B27" s="183"/>
      <c r="C27" s="183"/>
      <c r="D27" s="163"/>
      <c r="E27" s="186" t="s">
        <v>181</v>
      </c>
      <c r="F27" s="543">
        <f>'①入力注意（実績報告）(入力順①）'!D26</f>
        <v>0</v>
      </c>
      <c r="G27" s="543"/>
      <c r="H27" s="543"/>
    </row>
    <row r="28" spans="1:9" ht="13.5" customHeight="1" x14ac:dyDescent="0.2">
      <c r="A28" s="183"/>
      <c r="B28" s="183"/>
      <c r="C28" s="183"/>
      <c r="D28" s="183"/>
      <c r="E28" s="183"/>
      <c r="F28" s="183"/>
      <c r="G28" s="183"/>
    </row>
    <row r="29" spans="1:9" s="169" customFormat="1" x14ac:dyDescent="0.2">
      <c r="I29" s="170"/>
    </row>
    <row r="30" spans="1:9" s="169" customFormat="1" x14ac:dyDescent="0.2">
      <c r="I30" s="170"/>
    </row>
  </sheetData>
  <protectedRanges>
    <protectedRange sqref="F17 F27:G27" name="範囲1"/>
  </protectedRanges>
  <mergeCells count="27">
    <mergeCell ref="F24:H24"/>
    <mergeCell ref="F25:H25"/>
    <mergeCell ref="F26:H26"/>
    <mergeCell ref="F27:H27"/>
    <mergeCell ref="F19:H19"/>
    <mergeCell ref="F20:H20"/>
    <mergeCell ref="F21:H21"/>
    <mergeCell ref="F22:H22"/>
    <mergeCell ref="F23:H23"/>
    <mergeCell ref="C3:D3"/>
    <mergeCell ref="A2:H2"/>
    <mergeCell ref="A16:H16"/>
    <mergeCell ref="B4:G4"/>
    <mergeCell ref="D13:E13"/>
    <mergeCell ref="D14:E14"/>
    <mergeCell ref="A18:B18"/>
    <mergeCell ref="D6:E6"/>
    <mergeCell ref="D7:E7"/>
    <mergeCell ref="D8:E8"/>
    <mergeCell ref="F17:G17"/>
    <mergeCell ref="A9:C10"/>
    <mergeCell ref="A11:C12"/>
    <mergeCell ref="A13:C14"/>
    <mergeCell ref="D9:E9"/>
    <mergeCell ref="D10:E10"/>
    <mergeCell ref="D11:E11"/>
    <mergeCell ref="D12:E12"/>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1"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topLeftCell="A3" zoomScaleNormal="100" zoomScaleSheetLayoutView="100" workbookViewId="0">
      <selection activeCell="A6" sqref="A6"/>
    </sheetView>
  </sheetViews>
  <sheetFormatPr defaultColWidth="9" defaultRowHeight="13" x14ac:dyDescent="0.2"/>
  <cols>
    <col min="1" max="4" width="9" style="109"/>
    <col min="5" max="5" width="3.7265625" style="109" customWidth="1"/>
    <col min="6" max="9" width="9" style="109"/>
    <col min="10" max="10" width="9.6328125" style="109" customWidth="1"/>
    <col min="11" max="16384" width="9" style="109"/>
  </cols>
  <sheetData>
    <row r="1" spans="1:10" x14ac:dyDescent="0.2">
      <c r="A1" s="546" t="s">
        <v>167</v>
      </c>
      <c r="B1" s="546"/>
      <c r="C1" s="546"/>
      <c r="D1" s="546"/>
      <c r="E1" s="546"/>
      <c r="F1" s="546"/>
      <c r="G1" s="546"/>
      <c r="H1" s="546"/>
      <c r="I1" s="546"/>
      <c r="J1" s="546"/>
    </row>
    <row r="2" spans="1:10" ht="45" customHeight="1" x14ac:dyDescent="0.2">
      <c r="A2" s="547" t="s">
        <v>165</v>
      </c>
      <c r="B2" s="548"/>
      <c r="C2" s="548"/>
      <c r="D2" s="548"/>
      <c r="E2" s="548"/>
      <c r="F2" s="548"/>
      <c r="G2" s="548"/>
      <c r="H2" s="548"/>
      <c r="I2" s="548"/>
      <c r="J2" s="548"/>
    </row>
    <row r="3" spans="1:10" ht="40.5" customHeight="1" x14ac:dyDescent="0.2">
      <c r="A3" s="550" t="s">
        <v>61</v>
      </c>
      <c r="B3" s="550"/>
      <c r="C3" s="550"/>
      <c r="D3" s="550"/>
      <c r="E3" s="550"/>
      <c r="F3" s="550"/>
      <c r="G3" s="550"/>
      <c r="H3" s="550"/>
      <c r="I3" s="550"/>
      <c r="J3" s="550"/>
    </row>
    <row r="4" spans="1:10" ht="40.5" customHeight="1" x14ac:dyDescent="0.2">
      <c r="A4" s="187"/>
      <c r="B4" s="187"/>
      <c r="C4" s="187"/>
      <c r="D4" s="187"/>
      <c r="E4" s="187"/>
      <c r="F4" s="187"/>
      <c r="G4" s="187"/>
      <c r="H4" s="187"/>
      <c r="I4" s="187"/>
      <c r="J4" s="187"/>
    </row>
    <row r="5" spans="1:10" ht="31.5" customHeight="1" x14ac:dyDescent="0.2">
      <c r="A5" s="188" t="s">
        <v>342</v>
      </c>
      <c r="B5" s="188"/>
      <c r="C5" s="188"/>
      <c r="D5" s="188"/>
      <c r="E5" s="188"/>
      <c r="F5" s="188"/>
      <c r="G5" s="188"/>
      <c r="H5" s="188"/>
    </row>
    <row r="6" spans="1:10" ht="31.5" customHeight="1" x14ac:dyDescent="0.2">
      <c r="A6" s="188" t="s">
        <v>219</v>
      </c>
      <c r="B6" s="188"/>
      <c r="C6" s="188"/>
      <c r="D6" s="188"/>
      <c r="E6" s="188"/>
      <c r="F6" s="188"/>
      <c r="G6" s="188"/>
      <c r="H6" s="188"/>
    </row>
    <row r="7" spans="1:10" ht="31.5" customHeight="1" x14ac:dyDescent="0.2">
      <c r="A7" s="188"/>
      <c r="B7" s="188"/>
      <c r="C7" s="188"/>
      <c r="D7" s="188"/>
      <c r="E7" s="188"/>
      <c r="F7" s="188"/>
      <c r="G7" s="188"/>
      <c r="H7" s="188"/>
    </row>
    <row r="8" spans="1:10" ht="47.25" customHeight="1" x14ac:dyDescent="0.2">
      <c r="A8" s="551" t="s">
        <v>62</v>
      </c>
      <c r="B8" s="551"/>
      <c r="C8" s="551"/>
      <c r="D8" s="551"/>
      <c r="E8" s="551"/>
      <c r="F8" s="551"/>
      <c r="G8" s="551"/>
      <c r="H8" s="551"/>
      <c r="I8" s="551"/>
      <c r="J8" s="551"/>
    </row>
    <row r="9" spans="1:10" ht="23.25" customHeight="1" x14ac:dyDescent="0.2">
      <c r="A9" s="189"/>
      <c r="B9" s="189"/>
      <c r="C9" s="189"/>
      <c r="D9" s="189"/>
      <c r="E9" s="189"/>
      <c r="F9" s="189"/>
      <c r="G9" s="189"/>
      <c r="H9" s="189"/>
      <c r="I9" s="189"/>
      <c r="J9" s="189"/>
    </row>
    <row r="10" spans="1:10" ht="39" customHeight="1" x14ac:dyDescent="0.2">
      <c r="A10" s="190" t="s">
        <v>63</v>
      </c>
      <c r="B10" s="552"/>
      <c r="C10" s="552"/>
      <c r="D10" s="552"/>
      <c r="E10" s="552"/>
      <c r="F10" s="552"/>
      <c r="G10" s="552"/>
      <c r="H10" s="552"/>
      <c r="I10" s="552"/>
      <c r="J10" s="552"/>
    </row>
    <row r="11" spans="1:10" ht="14.25" customHeight="1" x14ac:dyDescent="0.2">
      <c r="A11" s="189"/>
      <c r="B11" s="189"/>
      <c r="C11" s="189"/>
      <c r="D11" s="189"/>
      <c r="E11" s="189"/>
      <c r="F11" s="189"/>
      <c r="G11" s="189"/>
      <c r="H11" s="189"/>
      <c r="I11" s="189"/>
      <c r="J11" s="189"/>
    </row>
    <row r="12" spans="1:10" ht="14.25" customHeight="1" x14ac:dyDescent="0.2">
      <c r="A12" s="189"/>
      <c r="B12" s="189"/>
      <c r="C12" s="189"/>
      <c r="D12" s="189"/>
      <c r="E12" s="189"/>
      <c r="F12" s="189"/>
      <c r="G12" s="189"/>
      <c r="H12" s="189"/>
      <c r="I12" s="189"/>
      <c r="J12" s="189"/>
    </row>
    <row r="13" spans="1:10" ht="14.25" customHeight="1" x14ac:dyDescent="0.2">
      <c r="A13" s="189"/>
      <c r="B13" s="189"/>
      <c r="C13" s="189"/>
      <c r="D13" s="189"/>
      <c r="E13" s="189"/>
      <c r="F13" s="189"/>
      <c r="G13" s="189"/>
      <c r="H13" s="189"/>
      <c r="I13" s="189"/>
      <c r="J13" s="189"/>
    </row>
    <row r="14" spans="1:10" ht="18" customHeight="1" x14ac:dyDescent="0.2">
      <c r="H14" s="549" t="s">
        <v>339</v>
      </c>
      <c r="I14" s="549"/>
      <c r="J14" s="549"/>
    </row>
    <row r="15" spans="1:10" x14ac:dyDescent="0.2">
      <c r="A15" s="115"/>
      <c r="B15" s="115"/>
      <c r="C15" s="115"/>
      <c r="D15" s="115"/>
      <c r="E15" s="115"/>
      <c r="F15" s="115"/>
      <c r="G15" s="115"/>
      <c r="H15" s="115"/>
    </row>
    <row r="16" spans="1:10" x14ac:dyDescent="0.2">
      <c r="A16" s="115"/>
      <c r="B16" s="115"/>
      <c r="C16" s="115"/>
      <c r="D16" s="115"/>
      <c r="E16" s="115"/>
      <c r="F16" s="115"/>
    </row>
    <row r="17" spans="1:10" x14ac:dyDescent="0.2">
      <c r="A17" s="115" t="s">
        <v>88</v>
      </c>
      <c r="B17" s="115"/>
      <c r="C17" s="115"/>
      <c r="D17" s="115"/>
      <c r="E17" s="115"/>
      <c r="F17" s="115"/>
      <c r="G17" s="115"/>
      <c r="H17" s="115"/>
    </row>
    <row r="18" spans="1:10" ht="33.75" customHeight="1" x14ac:dyDescent="0.2">
      <c r="A18" s="115"/>
      <c r="B18" s="115"/>
      <c r="C18" s="115"/>
      <c r="D18" s="115"/>
      <c r="E18" s="115"/>
      <c r="F18" s="115"/>
      <c r="G18" s="115"/>
      <c r="H18" s="115"/>
    </row>
    <row r="19" spans="1:10" ht="32.25" customHeight="1" x14ac:dyDescent="0.2">
      <c r="A19" s="115"/>
      <c r="B19" s="115"/>
      <c r="C19" s="115"/>
      <c r="D19" s="115" t="s">
        <v>64</v>
      </c>
      <c r="E19" s="115"/>
      <c r="F19" s="544">
        <f>'①入力注意（実績報告）(入力順①）'!D17</f>
        <v>0</v>
      </c>
      <c r="G19" s="544"/>
      <c r="H19" s="544"/>
      <c r="I19" s="544"/>
      <c r="J19" s="544"/>
    </row>
    <row r="20" spans="1:10" ht="32.25" customHeight="1" x14ac:dyDescent="0.2">
      <c r="A20" s="115"/>
      <c r="B20" s="115"/>
      <c r="C20" s="115"/>
      <c r="D20" s="115" t="s">
        <v>60</v>
      </c>
      <c r="E20" s="115"/>
      <c r="F20" s="544">
        <f>'①入力注意（実績報告）(入力順①）'!D18</f>
        <v>0</v>
      </c>
      <c r="G20" s="544"/>
      <c r="H20" s="544"/>
      <c r="I20" s="544"/>
      <c r="J20" s="544"/>
    </row>
    <row r="21" spans="1:10" ht="32.25" customHeight="1" x14ac:dyDescent="0.2">
      <c r="A21" s="115"/>
      <c r="B21" s="115"/>
      <c r="C21" s="115"/>
      <c r="D21" s="115" t="s">
        <v>19</v>
      </c>
      <c r="E21" s="115"/>
      <c r="F21" s="545">
        <f>'①入力注意（実績報告）(入力順①）'!D19</f>
        <v>0</v>
      </c>
      <c r="G21" s="545"/>
      <c r="H21" s="545"/>
      <c r="I21" s="545"/>
      <c r="J21" s="545"/>
    </row>
    <row r="22" spans="1:10" ht="32.25" customHeight="1" x14ac:dyDescent="0.2">
      <c r="A22" s="115"/>
      <c r="B22" s="115"/>
      <c r="C22" s="115"/>
      <c r="D22" s="115" t="s">
        <v>187</v>
      </c>
      <c r="E22" s="115"/>
      <c r="F22" s="545">
        <f>'①入力注意（実績報告）(入力順①）'!D20</f>
        <v>0</v>
      </c>
      <c r="G22" s="545"/>
      <c r="H22" s="545"/>
      <c r="I22" s="545"/>
      <c r="J22" s="545"/>
    </row>
    <row r="23" spans="1:10" ht="32.25" customHeight="1" x14ac:dyDescent="0.2">
      <c r="A23" s="115"/>
      <c r="B23" s="115"/>
      <c r="C23" s="115"/>
      <c r="D23" s="115" t="s">
        <v>170</v>
      </c>
      <c r="E23" s="115"/>
      <c r="F23" s="545">
        <f>'①入力注意（実績報告）(入力順①）'!D21</f>
        <v>0</v>
      </c>
      <c r="G23" s="545"/>
      <c r="H23" s="545"/>
      <c r="I23" s="545"/>
      <c r="J23" s="545"/>
    </row>
    <row r="24" spans="1:10" ht="24" customHeight="1" x14ac:dyDescent="0.2">
      <c r="A24" s="115"/>
      <c r="B24" s="115"/>
      <c r="C24" s="115"/>
      <c r="D24" s="115"/>
      <c r="E24" s="115"/>
      <c r="F24" s="115"/>
      <c r="G24" s="115"/>
      <c r="H24" s="115"/>
      <c r="J24" s="109" t="s">
        <v>8</v>
      </c>
    </row>
    <row r="25" spans="1:10" x14ac:dyDescent="0.2">
      <c r="A25" s="115"/>
      <c r="B25" s="115"/>
      <c r="C25" s="115"/>
      <c r="D25" s="115"/>
      <c r="E25" s="115"/>
      <c r="F25" s="115"/>
      <c r="G25" s="115"/>
      <c r="H25" s="115"/>
    </row>
    <row r="34" spans="1:1" x14ac:dyDescent="0.2">
      <c r="A34" s="109" t="s">
        <v>165</v>
      </c>
    </row>
    <row r="35" spans="1:1" x14ac:dyDescent="0.2">
      <c r="A35" s="109" t="s">
        <v>166</v>
      </c>
    </row>
  </sheetData>
  <protectedRanges>
    <protectedRange sqref="B10 D10:G10 C15:G15" name="範囲1"/>
  </protectedRanges>
  <mergeCells count="11">
    <mergeCell ref="A1:J1"/>
    <mergeCell ref="A2:J2"/>
    <mergeCell ref="H14:J14"/>
    <mergeCell ref="A3:J3"/>
    <mergeCell ref="A8:J8"/>
    <mergeCell ref="B10:J10"/>
    <mergeCell ref="F19:J19"/>
    <mergeCell ref="F20:J20"/>
    <mergeCell ref="F21:J21"/>
    <mergeCell ref="F22:J22"/>
    <mergeCell ref="F23:J23"/>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topLeftCell="A14" zoomScaleNormal="90" zoomScaleSheetLayoutView="100" workbookViewId="0">
      <selection activeCell="C18" sqref="C18:D18"/>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12" x14ac:dyDescent="0.2">
      <c r="A1" s="546" t="s">
        <v>164</v>
      </c>
      <c r="B1" s="546"/>
      <c r="C1" s="546"/>
      <c r="D1" s="546"/>
      <c r="E1" s="546"/>
      <c r="F1" s="546"/>
      <c r="G1" s="546"/>
      <c r="H1" s="546"/>
    </row>
    <row r="2" spans="1:12" ht="45" customHeight="1" x14ac:dyDescent="0.2">
      <c r="A2" s="547" t="s">
        <v>166</v>
      </c>
      <c r="B2" s="547"/>
      <c r="C2" s="547"/>
      <c r="D2" s="547"/>
      <c r="E2" s="547"/>
      <c r="F2" s="547"/>
      <c r="G2" s="547"/>
      <c r="H2" s="547"/>
      <c r="I2" s="191"/>
      <c r="J2" s="191"/>
    </row>
    <row r="3" spans="1:12" ht="22" customHeight="1" x14ac:dyDescent="0.2">
      <c r="A3" s="109" t="s">
        <v>160</v>
      </c>
    </row>
    <row r="4" spans="1:12" ht="45.75" customHeight="1" x14ac:dyDescent="0.25">
      <c r="A4" s="271" t="s">
        <v>161</v>
      </c>
      <c r="B4" s="271"/>
      <c r="C4" s="271"/>
      <c r="D4" s="271"/>
      <c r="E4" s="271"/>
      <c r="F4" s="271"/>
      <c r="G4" s="271"/>
      <c r="H4" s="271"/>
      <c r="I4" s="154"/>
      <c r="K4" s="192"/>
      <c r="L4" s="117"/>
    </row>
    <row r="5" spans="1:12" ht="21.75" customHeight="1" x14ac:dyDescent="0.25">
      <c r="A5" s="110"/>
      <c r="B5" s="110"/>
      <c r="C5" s="110"/>
      <c r="D5" s="110"/>
      <c r="E5" s="110"/>
      <c r="F5" s="110"/>
      <c r="G5" s="110"/>
      <c r="H5" s="110"/>
      <c r="I5" s="155"/>
    </row>
    <row r="6" spans="1:12" ht="21.75" customHeight="1" x14ac:dyDescent="0.2">
      <c r="A6" s="109" t="s">
        <v>32</v>
      </c>
      <c r="G6" s="276" t="str">
        <f>IF('①入力注意（実績報告）(入力順①）'!D14="","",'①入力注意（実績報告）(入力順①）'!D14)</f>
        <v/>
      </c>
      <c r="H6" s="494"/>
      <c r="I6" s="156"/>
    </row>
    <row r="7" spans="1:12" ht="21.75" customHeight="1" x14ac:dyDescent="0.2">
      <c r="F7" s="109" t="s">
        <v>32</v>
      </c>
      <c r="G7" s="553"/>
      <c r="H7" s="554"/>
      <c r="I7" s="157" t="s">
        <v>73</v>
      </c>
    </row>
    <row r="8" spans="1:12" ht="22" customHeight="1" x14ac:dyDescent="0.2">
      <c r="I8" s="109" t="s">
        <v>34</v>
      </c>
    </row>
    <row r="9" spans="1:12" ht="22" customHeight="1" x14ac:dyDescent="0.2">
      <c r="B9" s="109" t="s">
        <v>82</v>
      </c>
      <c r="G9" s="109" ph="1"/>
    </row>
    <row r="10" spans="1:12" ht="22" customHeight="1" x14ac:dyDescent="0.2"/>
    <row r="11" spans="1:12" ht="22" customHeight="1" x14ac:dyDescent="0.2">
      <c r="E11" s="109" t="s">
        <v>237</v>
      </c>
      <c r="F11" s="555">
        <f>IF('①入力注意（実績報告）(入力順①）'!D17="","",'①入力注意（実績報告）(入力順①）'!D17)</f>
        <v>0</v>
      </c>
      <c r="G11" s="555"/>
      <c r="H11" s="555"/>
      <c r="I11" s="193"/>
    </row>
    <row r="12" spans="1:12" ht="22" customHeight="1" x14ac:dyDescent="0.2">
      <c r="E12" s="109" t="s">
        <v>238</v>
      </c>
      <c r="F12" s="555">
        <f>IF('①入力注意（実績報告）(入力順①）'!D18="","",'①入力注意（実績報告）(入力順①）'!D18)</f>
        <v>0</v>
      </c>
      <c r="G12" s="555"/>
      <c r="H12" s="555"/>
      <c r="I12" s="194"/>
    </row>
    <row r="13" spans="1:12" ht="22" customHeight="1" x14ac:dyDescent="0.2">
      <c r="D13" s="109" t="s">
        <v>33</v>
      </c>
      <c r="E13" s="109" t="s">
        <v>206</v>
      </c>
      <c r="F13" s="557">
        <f>IF('①入力注意（実績報告）(入力順①）'!D19="","",'①入力注意（実績報告）(入力順①）'!D19)</f>
        <v>0</v>
      </c>
      <c r="G13" s="557"/>
      <c r="H13" s="557"/>
      <c r="I13" s="194"/>
    </row>
    <row r="14" spans="1:12" ht="22" customHeight="1" x14ac:dyDescent="0.2">
      <c r="E14" s="109" t="s">
        <v>180</v>
      </c>
      <c r="F14" s="557">
        <f>IF('①入力注意（実績報告）(入力順①）'!D20="","",'①入力注意（実績報告）(入力順①）'!D20)</f>
        <v>0</v>
      </c>
      <c r="G14" s="557"/>
      <c r="H14" s="557"/>
      <c r="I14" s="194"/>
    </row>
    <row r="15" spans="1:12" ht="22" customHeight="1" x14ac:dyDescent="0.2">
      <c r="E15" s="109" t="s">
        <v>181</v>
      </c>
      <c r="F15" s="557">
        <f>IF('①入力注意（実績報告）(入力順①）'!D21="","",'①入力注意（実績報告）(入力順①）'!D21)</f>
        <v>0</v>
      </c>
      <c r="G15" s="557"/>
      <c r="H15" s="557"/>
      <c r="I15" s="194"/>
    </row>
    <row r="16" spans="1:12" ht="22" customHeight="1" x14ac:dyDescent="0.2">
      <c r="A16" s="113" t="s">
        <v>32</v>
      </c>
      <c r="C16" s="158"/>
      <c r="D16" s="158"/>
      <c r="E16" s="113"/>
      <c r="F16" s="113"/>
      <c r="G16" s="113"/>
      <c r="H16" s="113"/>
    </row>
    <row r="17" spans="1:9" ht="21.75" customHeight="1" x14ac:dyDescent="0.2">
      <c r="A17" s="113"/>
      <c r="D17" s="113"/>
      <c r="E17" s="113"/>
      <c r="F17" s="113"/>
      <c r="G17" s="113"/>
      <c r="H17" s="113"/>
    </row>
    <row r="18" spans="1:9" ht="21.75" customHeight="1" x14ac:dyDescent="0.2">
      <c r="B18" s="159"/>
      <c r="C18" s="556" t="str">
        <f>IF('①入力注意（実績報告）(入力順①）'!D27="","",TEXT('①入力注意（実績報告）(入力順①）'!D28,"ggge年m月d日付け")&amp;('①入力注意（実績報告）(入力順①）'!D27))</f>
        <v/>
      </c>
      <c r="D18" s="556"/>
      <c r="E18" s="113" t="s">
        <v>340</v>
      </c>
      <c r="F18" s="113"/>
      <c r="G18" s="113"/>
      <c r="I18" s="113"/>
    </row>
    <row r="19" spans="1:9" ht="15" customHeight="1" x14ac:dyDescent="0.2">
      <c r="A19" s="113"/>
      <c r="B19" s="111"/>
      <c r="C19" s="111"/>
      <c r="D19" s="114" t="s">
        <v>34</v>
      </c>
      <c r="E19" s="113" t="s">
        <v>34</v>
      </c>
      <c r="F19" s="113"/>
      <c r="H19" s="113"/>
      <c r="I19" s="113"/>
    </row>
    <row r="20" spans="1:9" ht="21.75" customHeight="1" x14ac:dyDescent="0.2">
      <c r="B20" s="115" t="s">
        <v>235</v>
      </c>
      <c r="C20" s="115"/>
      <c r="D20" s="113"/>
      <c r="F20" s="113"/>
    </row>
    <row r="21" spans="1:9" ht="14.25" customHeight="1" x14ac:dyDescent="0.2">
      <c r="B21" s="115"/>
      <c r="C21" s="115"/>
      <c r="D21" s="113"/>
      <c r="F21" s="113"/>
    </row>
    <row r="22" spans="1:9" ht="21.75" customHeight="1" x14ac:dyDescent="0.2">
      <c r="B22" s="115" t="s">
        <v>162</v>
      </c>
      <c r="C22" s="115"/>
      <c r="D22" s="113"/>
      <c r="F22" s="113"/>
    </row>
    <row r="23" spans="1:9" ht="21.75" customHeight="1" x14ac:dyDescent="0.2">
      <c r="B23" s="115"/>
      <c r="C23" s="115"/>
      <c r="D23" s="113"/>
      <c r="F23" s="113"/>
    </row>
    <row r="24" spans="1:9" ht="21.75" customHeight="1" x14ac:dyDescent="0.2">
      <c r="A24" s="272" t="s">
        <v>35</v>
      </c>
      <c r="B24" s="272"/>
      <c r="C24" s="272"/>
      <c r="D24" s="272"/>
      <c r="E24" s="272"/>
      <c r="F24" s="272"/>
      <c r="G24" s="272"/>
      <c r="H24" s="272"/>
    </row>
    <row r="25" spans="1:9" ht="21.75" customHeight="1" x14ac:dyDescent="0.2">
      <c r="F25" s="117"/>
    </row>
    <row r="26" spans="1:9" ht="15" customHeight="1" x14ac:dyDescent="0.2">
      <c r="B26" s="109" t="s">
        <v>36</v>
      </c>
      <c r="C26" s="109" t="s">
        <v>236</v>
      </c>
      <c r="F26" s="117"/>
    </row>
    <row r="27" spans="1:9" ht="15" customHeight="1" x14ac:dyDescent="0.2">
      <c r="C27" s="113" t="s">
        <v>214</v>
      </c>
      <c r="F27" s="117"/>
    </row>
    <row r="28" spans="1:9" ht="15" customHeight="1" x14ac:dyDescent="0.2">
      <c r="C28" s="113"/>
      <c r="F28" s="117"/>
    </row>
    <row r="29" spans="1:9" ht="15" customHeight="1" x14ac:dyDescent="0.2">
      <c r="B29" s="109" t="s">
        <v>92</v>
      </c>
      <c r="C29" s="109" t="s">
        <v>163</v>
      </c>
      <c r="D29" s="273" t="s">
        <v>341</v>
      </c>
      <c r="E29" s="273"/>
      <c r="F29" s="273"/>
      <c r="G29" s="160"/>
    </row>
    <row r="30" spans="1:9" ht="21.75" customHeight="1" x14ac:dyDescent="0.2">
      <c r="E30" s="118"/>
      <c r="F30" s="118"/>
      <c r="G30" s="160"/>
    </row>
    <row r="31" spans="1:9" ht="15" customHeight="1" x14ac:dyDescent="0.2">
      <c r="E31" s="272"/>
      <c r="F31" s="272"/>
      <c r="G31" s="118"/>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09" t="s">
        <v>165</v>
      </c>
    </row>
    <row r="42" spans="1:1" x14ac:dyDescent="0.2">
      <c r="A42" s="109" t="s">
        <v>166</v>
      </c>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60" spans="3:7" x14ac:dyDescent="0.2">
      <c r="C60" s="161"/>
      <c r="D60" s="161"/>
      <c r="E60" s="161"/>
      <c r="F60" s="161"/>
      <c r="G60" s="161"/>
    </row>
    <row r="61" spans="3:7" x14ac:dyDescent="0.2">
      <c r="C61" s="161"/>
      <c r="D61" s="161"/>
      <c r="E61" s="161"/>
      <c r="F61" s="161"/>
      <c r="G61" s="161"/>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0" spans="1:18" x14ac:dyDescent="0.2">
      <c r="A130" s="162"/>
      <c r="B130" s="162"/>
      <c r="C130" s="162"/>
      <c r="D130" s="162"/>
      <c r="E130" s="162"/>
      <c r="F130" s="162"/>
      <c r="G130" s="162"/>
      <c r="H130" s="162"/>
      <c r="I130" s="162"/>
      <c r="J130" s="162"/>
      <c r="K130" s="162"/>
      <c r="L130" s="162"/>
      <c r="M130" s="162"/>
      <c r="N130" s="162"/>
      <c r="O130" s="162"/>
      <c r="P130" s="162"/>
      <c r="Q130" s="162"/>
      <c r="R130" s="162"/>
    </row>
    <row r="131" spans="1:18" x14ac:dyDescent="0.2">
      <c r="A131" s="162"/>
      <c r="B131" s="162"/>
      <c r="C131" s="162"/>
      <c r="D131" s="162"/>
      <c r="E131" s="162"/>
      <c r="F131" s="162"/>
      <c r="G131" s="162"/>
      <c r="H131" s="162"/>
      <c r="I131" s="162"/>
      <c r="J131" s="162"/>
      <c r="K131" s="162"/>
      <c r="L131" s="162"/>
      <c r="M131" s="162"/>
      <c r="N131" s="162"/>
      <c r="O131" s="162"/>
      <c r="P131" s="162"/>
      <c r="Q131" s="162"/>
      <c r="R131" s="162"/>
    </row>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row r="162" s="162" customFormat="1" x14ac:dyDescent="0.2"/>
    <row r="163" s="162"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2"/>
  <sheetViews>
    <sheetView view="pageBreakPreview" zoomScaleNormal="100" zoomScaleSheetLayoutView="100" workbookViewId="0">
      <selection activeCell="C38" sqref="C38"/>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58" t="s">
        <v>325</v>
      </c>
      <c r="C1" s="259"/>
      <c r="D1" s="259"/>
      <c r="E1" s="259"/>
      <c r="F1" s="2"/>
      <c r="G1" s="2"/>
      <c r="H1" s="2"/>
    </row>
    <row r="2" spans="1:8" x14ac:dyDescent="0.2">
      <c r="A2" s="3"/>
      <c r="D2" s="5"/>
      <c r="E2" s="3"/>
      <c r="F2" s="3"/>
      <c r="G2" s="3"/>
      <c r="H2" s="3"/>
    </row>
    <row r="3" spans="1:8" x14ac:dyDescent="0.2">
      <c r="A3" s="3"/>
      <c r="B3" s="46" t="s">
        <v>127</v>
      </c>
      <c r="C3" s="3"/>
      <c r="D3" s="5"/>
      <c r="E3" s="3"/>
      <c r="F3" s="3"/>
      <c r="G3" s="3"/>
      <c r="H3" s="3"/>
    </row>
    <row r="4" spans="1:8" x14ac:dyDescent="0.2">
      <c r="A4" s="3"/>
      <c r="B4" s="3" t="s">
        <v>4</v>
      </c>
      <c r="C4" s="3"/>
      <c r="D4" s="5"/>
      <c r="E4" s="3"/>
      <c r="F4" s="3"/>
      <c r="G4" s="3"/>
      <c r="H4" s="3"/>
    </row>
    <row r="5" spans="1:8" x14ac:dyDescent="0.2">
      <c r="A5" s="3"/>
      <c r="B5" s="46" t="s">
        <v>95</v>
      </c>
      <c r="C5" s="3"/>
      <c r="D5" s="3"/>
      <c r="E5" s="3"/>
      <c r="F5" s="3"/>
      <c r="G5" s="3"/>
      <c r="H5" s="3"/>
    </row>
    <row r="6" spans="1:8" x14ac:dyDescent="0.2">
      <c r="A6" s="3"/>
      <c r="B6" s="6"/>
      <c r="C6" s="3"/>
      <c r="D6" s="3"/>
      <c r="E6" s="3"/>
      <c r="F6" s="3"/>
      <c r="G6" s="65"/>
      <c r="H6" s="3"/>
    </row>
    <row r="7" spans="1:8" ht="16.5" x14ac:dyDescent="0.25">
      <c r="A7" s="3">
        <v>1</v>
      </c>
      <c r="B7" s="152" t="s">
        <v>222</v>
      </c>
      <c r="C7" s="153"/>
      <c r="D7" s="153"/>
      <c r="E7" s="153"/>
      <c r="F7" s="3"/>
      <c r="G7" s="3"/>
      <c r="H7" s="3"/>
    </row>
    <row r="8" spans="1:8" ht="18.75" customHeight="1" x14ac:dyDescent="0.2">
      <c r="A8" s="3"/>
      <c r="B8" s="208" t="s">
        <v>241</v>
      </c>
      <c r="C8" s="153"/>
      <c r="D8" s="153"/>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89</v>
      </c>
      <c r="F11" s="3"/>
      <c r="G11" s="65"/>
      <c r="H11" s="65"/>
    </row>
    <row r="12" spans="1:8" x14ac:dyDescent="0.2">
      <c r="F12" s="3"/>
      <c r="G12" s="3"/>
      <c r="H12" s="3"/>
    </row>
    <row r="13" spans="1:8" x14ac:dyDescent="0.2">
      <c r="B13" s="8" t="s">
        <v>78</v>
      </c>
      <c r="E13" s="4" t="s">
        <v>6</v>
      </c>
      <c r="F13" s="3"/>
      <c r="G13" s="3"/>
      <c r="H13" s="3"/>
    </row>
    <row r="14" spans="1:8" ht="18" customHeight="1" x14ac:dyDescent="0.2">
      <c r="B14" s="263" t="s">
        <v>80</v>
      </c>
      <c r="C14" s="42" t="s">
        <v>28</v>
      </c>
      <c r="D14" s="74"/>
      <c r="E14" s="42" t="s">
        <v>81</v>
      </c>
      <c r="F14" s="3"/>
      <c r="G14" s="3"/>
      <c r="H14" s="3"/>
    </row>
    <row r="15" spans="1:8" ht="18" customHeight="1" x14ac:dyDescent="0.2">
      <c r="B15" s="264"/>
      <c r="C15" s="42" t="s">
        <v>240</v>
      </c>
      <c r="D15" s="50"/>
      <c r="E15" s="254">
        <v>45813</v>
      </c>
      <c r="F15" s="3"/>
      <c r="G15" s="3"/>
      <c r="H15" s="3"/>
    </row>
    <row r="16" spans="1:8" ht="18" customHeight="1" x14ac:dyDescent="0.2">
      <c r="A16" s="9"/>
      <c r="B16" s="265" t="s">
        <v>0</v>
      </c>
      <c r="C16" s="268" t="s">
        <v>17</v>
      </c>
      <c r="D16" s="86"/>
      <c r="E16" s="42" t="s">
        <v>249</v>
      </c>
      <c r="G16" s="44"/>
    </row>
    <row r="17" spans="1:8" ht="18" customHeight="1" x14ac:dyDescent="0.2">
      <c r="A17" s="9"/>
      <c r="B17" s="266"/>
      <c r="C17" s="269"/>
      <c r="D17" s="86"/>
      <c r="E17" s="42" t="s">
        <v>247</v>
      </c>
      <c r="G17" s="44"/>
    </row>
    <row r="18" spans="1:8" ht="18" customHeight="1" x14ac:dyDescent="0.2">
      <c r="A18" s="9"/>
      <c r="B18" s="266"/>
      <c r="C18" s="11" t="s">
        <v>0</v>
      </c>
      <c r="D18" s="85"/>
      <c r="E18" s="42" t="s">
        <v>74</v>
      </c>
    </row>
    <row r="19" spans="1:8" ht="18" customHeight="1" x14ac:dyDescent="0.2">
      <c r="A19" s="9"/>
      <c r="B19" s="266"/>
      <c r="C19" s="11" t="s">
        <v>70</v>
      </c>
      <c r="D19" s="76"/>
      <c r="E19" s="42" t="s">
        <v>75</v>
      </c>
    </row>
    <row r="20" spans="1:8" ht="18" customHeight="1" x14ac:dyDescent="0.2">
      <c r="A20" s="9"/>
      <c r="B20" s="266"/>
      <c r="C20" s="42" t="s">
        <v>174</v>
      </c>
      <c r="D20" s="76"/>
      <c r="E20" s="42" t="s">
        <v>176</v>
      </c>
    </row>
    <row r="21" spans="1:8" ht="18" customHeight="1" x14ac:dyDescent="0.2">
      <c r="A21" s="9"/>
      <c r="B21" s="267"/>
      <c r="C21" s="42" t="s">
        <v>172</v>
      </c>
      <c r="D21" s="76"/>
      <c r="E21" s="42" t="s">
        <v>171</v>
      </c>
    </row>
    <row r="22" spans="1:8" ht="18" customHeight="1" x14ac:dyDescent="0.2">
      <c r="A22" s="9"/>
      <c r="B22" s="260" t="s">
        <v>71</v>
      </c>
      <c r="C22" s="11" t="s">
        <v>7</v>
      </c>
      <c r="D22" s="77"/>
      <c r="E22" s="42" t="s">
        <v>76</v>
      </c>
      <c r="F22" s="3"/>
      <c r="G22" s="3"/>
      <c r="H22" s="3"/>
    </row>
    <row r="23" spans="1:8" ht="18" customHeight="1" x14ac:dyDescent="0.2">
      <c r="A23" s="9"/>
      <c r="B23" s="260"/>
      <c r="C23" s="11" t="s">
        <v>9</v>
      </c>
      <c r="D23" s="77"/>
      <c r="E23" s="42" t="s">
        <v>10</v>
      </c>
    </row>
    <row r="24" spans="1:8" ht="18" customHeight="1" x14ac:dyDescent="0.2">
      <c r="A24" s="9"/>
      <c r="B24" s="260"/>
      <c r="C24" s="42" t="s">
        <v>190</v>
      </c>
      <c r="D24" s="74"/>
      <c r="E24" s="57" t="s">
        <v>110</v>
      </c>
    </row>
    <row r="25" spans="1:8" ht="18" customHeight="1" x14ac:dyDescent="0.2">
      <c r="A25" s="9"/>
      <c r="B25" s="260"/>
      <c r="C25" s="11" t="s">
        <v>13</v>
      </c>
      <c r="D25" s="75"/>
      <c r="E25" s="42" t="s">
        <v>114</v>
      </c>
    </row>
    <row r="26" spans="1:8" ht="18" customHeight="1" x14ac:dyDescent="0.2">
      <c r="A26" s="9"/>
      <c r="B26" s="260"/>
      <c r="C26" s="42" t="s">
        <v>191</v>
      </c>
      <c r="D26" s="72"/>
      <c r="E26" s="42" t="s">
        <v>16</v>
      </c>
    </row>
    <row r="27" spans="1:8" ht="17.25" customHeight="1" x14ac:dyDescent="0.2">
      <c r="A27" s="9"/>
      <c r="B27" s="260" t="s">
        <v>20</v>
      </c>
      <c r="C27" s="261" t="s">
        <v>21</v>
      </c>
      <c r="D27" s="73"/>
      <c r="E27" s="58" t="s">
        <v>107</v>
      </c>
    </row>
    <row r="28" spans="1:8" ht="17.25" customHeight="1" x14ac:dyDescent="0.2">
      <c r="A28" s="9"/>
      <c r="B28" s="260"/>
      <c r="C28" s="262"/>
      <c r="D28" s="83"/>
      <c r="E28" s="59" t="s">
        <v>108</v>
      </c>
    </row>
    <row r="29" spans="1:8" ht="18" customHeight="1" x14ac:dyDescent="0.2">
      <c r="A29" s="9"/>
      <c r="B29" s="260"/>
      <c r="C29" s="14" t="s">
        <v>22</v>
      </c>
      <c r="D29" s="78"/>
      <c r="E29" s="42" t="s">
        <v>23</v>
      </c>
    </row>
    <row r="30" spans="1:8" ht="18" customHeight="1" x14ac:dyDescent="0.2">
      <c r="A30" s="9"/>
      <c r="B30" s="260"/>
      <c r="C30" s="14" t="s">
        <v>24</v>
      </c>
      <c r="D30" s="79"/>
      <c r="E30" s="60" t="s">
        <v>25</v>
      </c>
    </row>
    <row r="31" spans="1:8" ht="27" customHeight="1" x14ac:dyDescent="0.2">
      <c r="A31" s="9"/>
      <c r="B31" s="260"/>
      <c r="C31" s="15" t="s">
        <v>72</v>
      </c>
      <c r="D31" s="80"/>
      <c r="E31" s="62" t="s">
        <v>109</v>
      </c>
    </row>
    <row r="32" spans="1:8" ht="27" customHeight="1" x14ac:dyDescent="0.2">
      <c r="A32" s="9"/>
      <c r="B32" s="260"/>
      <c r="C32" s="16" t="s">
        <v>26</v>
      </c>
      <c r="D32" s="81"/>
      <c r="E32" s="61" t="s">
        <v>77</v>
      </c>
    </row>
    <row r="33" spans="1:8" x14ac:dyDescent="0.2">
      <c r="C33" s="17" t="s">
        <v>8</v>
      </c>
    </row>
    <row r="35" spans="1:8" x14ac:dyDescent="0.2">
      <c r="A35" s="4">
        <v>3</v>
      </c>
      <c r="B35" s="44" t="s">
        <v>209</v>
      </c>
      <c r="F35" s="18"/>
      <c r="G35" s="19"/>
      <c r="H35" s="20"/>
    </row>
    <row r="36" spans="1:8" x14ac:dyDescent="0.2">
      <c r="F36" s="18"/>
      <c r="G36" s="19"/>
      <c r="H36" s="20"/>
    </row>
    <row r="37" spans="1:8" ht="21" x14ac:dyDescent="0.2">
      <c r="A37" s="4">
        <v>4</v>
      </c>
      <c r="B37" s="4" t="s">
        <v>29</v>
      </c>
      <c r="C37" s="221" t="s">
        <v>344</v>
      </c>
      <c r="F37" s="18"/>
      <c r="G37" s="22"/>
      <c r="H37" s="8"/>
    </row>
    <row r="38" spans="1:8" x14ac:dyDescent="0.2">
      <c r="B38" s="28" t="s">
        <v>326</v>
      </c>
      <c r="C38" s="23"/>
      <c r="D38" s="47"/>
      <c r="E38" s="34"/>
      <c r="F38" s="18"/>
      <c r="G38" s="21"/>
      <c r="H38" s="17"/>
    </row>
    <row r="39" spans="1:8" x14ac:dyDescent="0.2">
      <c r="B39" s="28" t="s">
        <v>192</v>
      </c>
      <c r="C39" s="23"/>
      <c r="D39" s="47"/>
      <c r="E39" s="34"/>
      <c r="F39" s="18"/>
      <c r="G39" s="21"/>
      <c r="H39" s="17"/>
    </row>
    <row r="40" spans="1:8" x14ac:dyDescent="0.2">
      <c r="B40" s="28" t="s">
        <v>193</v>
      </c>
      <c r="C40" s="23"/>
      <c r="D40" s="47"/>
      <c r="E40" s="34"/>
      <c r="F40" s="18"/>
      <c r="G40" s="21"/>
      <c r="H40" s="17"/>
    </row>
    <row r="41" spans="1:8" x14ac:dyDescent="0.2">
      <c r="B41" s="28" t="s">
        <v>239</v>
      </c>
      <c r="C41" s="23"/>
      <c r="D41" s="47"/>
      <c r="E41" s="34"/>
      <c r="F41" s="18"/>
      <c r="G41" s="21"/>
      <c r="H41" s="17"/>
    </row>
    <row r="42" spans="1:8" x14ac:dyDescent="0.2">
      <c r="E42" s="26"/>
      <c r="F42" s="18"/>
      <c r="G42" s="21"/>
      <c r="H42" s="17"/>
    </row>
    <row r="43" spans="1:8" x14ac:dyDescent="0.2">
      <c r="A43" s="44" t="s">
        <v>210</v>
      </c>
      <c r="B43" s="44" t="s">
        <v>194</v>
      </c>
      <c r="E43" s="17"/>
      <c r="F43" s="18"/>
      <c r="G43" s="21"/>
      <c r="H43" s="17"/>
    </row>
    <row r="44" spans="1:8" x14ac:dyDescent="0.2">
      <c r="B44" s="48" t="s">
        <v>96</v>
      </c>
      <c r="E44" s="17"/>
      <c r="F44" s="18"/>
      <c r="G44" s="21"/>
      <c r="H44" s="17"/>
    </row>
    <row r="45" spans="1:8" x14ac:dyDescent="0.2">
      <c r="B45" s="44" t="s">
        <v>97</v>
      </c>
      <c r="E45" s="17"/>
      <c r="F45" s="18"/>
      <c r="G45" s="21"/>
      <c r="H45" s="17"/>
    </row>
    <row r="46" spans="1:8" x14ac:dyDescent="0.2">
      <c r="B46" s="27"/>
      <c r="C46" s="29"/>
      <c r="F46" s="18"/>
      <c r="G46" s="21"/>
      <c r="H46" s="17"/>
    </row>
    <row r="47" spans="1:8" x14ac:dyDescent="0.2">
      <c r="A47" s="44" t="s">
        <v>130</v>
      </c>
      <c r="B47" s="44" t="s">
        <v>195</v>
      </c>
      <c r="E47" s="17"/>
      <c r="F47" s="18"/>
      <c r="G47" s="21"/>
      <c r="H47" s="17"/>
    </row>
    <row r="48" spans="1:8" x14ac:dyDescent="0.2">
      <c r="A48" s="44"/>
      <c r="B48" s="44" t="s">
        <v>196</v>
      </c>
      <c r="E48" s="17"/>
      <c r="F48" s="18"/>
      <c r="G48" s="21"/>
      <c r="H48" s="17"/>
    </row>
    <row r="49" spans="1:8" x14ac:dyDescent="0.2">
      <c r="A49" s="44"/>
      <c r="B49" s="44"/>
      <c r="E49" s="17"/>
      <c r="F49" s="18"/>
      <c r="G49" s="21"/>
      <c r="H49" s="17"/>
    </row>
    <row r="50" spans="1:8" ht="13.5" thickBot="1" x14ac:dyDescent="0.25">
      <c r="A50" s="44"/>
      <c r="B50" s="44"/>
      <c r="E50" s="17"/>
      <c r="F50" s="18"/>
      <c r="G50" s="21"/>
      <c r="H50" s="17"/>
    </row>
    <row r="51" spans="1:8" ht="15" thickTop="1" thickBot="1" x14ac:dyDescent="0.25">
      <c r="C51" s="49" t="s">
        <v>31</v>
      </c>
      <c r="D51" s="30"/>
      <c r="E51" s="44"/>
      <c r="F51" s="18"/>
      <c r="G51" s="21"/>
      <c r="H51" s="17"/>
    </row>
    <row r="52" spans="1:8" ht="15" customHeight="1" thickTop="1" x14ac:dyDescent="0.2">
      <c r="C52" s="31" t="s">
        <v>263</v>
      </c>
      <c r="D52" s="32"/>
      <c r="E52" s="44"/>
      <c r="F52" s="18"/>
      <c r="G52" s="21"/>
      <c r="H52" s="17"/>
    </row>
    <row r="53" spans="1:8" ht="15" customHeight="1" x14ac:dyDescent="0.2">
      <c r="C53" s="31" t="s">
        <v>327</v>
      </c>
      <c r="D53" s="32"/>
      <c r="F53" s="18"/>
      <c r="G53" s="21"/>
      <c r="H53" s="17"/>
    </row>
    <row r="54" spans="1:8" ht="15" customHeight="1" x14ac:dyDescent="0.2">
      <c r="C54" s="31" t="s">
        <v>3</v>
      </c>
      <c r="D54" s="32"/>
      <c r="F54" s="18"/>
      <c r="G54" s="33"/>
    </row>
    <row r="55" spans="1:8" ht="15" customHeight="1" x14ac:dyDescent="0.2">
      <c r="C55" s="31" t="s">
        <v>328</v>
      </c>
      <c r="D55" s="32"/>
    </row>
    <row r="56" spans="1:8" ht="15.75" customHeight="1" x14ac:dyDescent="0.2">
      <c r="C56" s="99" t="s">
        <v>329</v>
      </c>
      <c r="D56" s="32"/>
    </row>
    <row r="57" spans="1:8" ht="15" customHeight="1" x14ac:dyDescent="0.2">
      <c r="F57" s="8"/>
      <c r="G57" s="8"/>
      <c r="H57" s="8"/>
    </row>
    <row r="58" spans="1:8" x14ac:dyDescent="0.2">
      <c r="A58" s="27"/>
      <c r="B58" s="27"/>
      <c r="F58" s="8"/>
      <c r="G58" s="8"/>
      <c r="H58" s="8"/>
    </row>
    <row r="59" spans="1:8" x14ac:dyDescent="0.2">
      <c r="A59" s="27"/>
      <c r="B59" s="34"/>
      <c r="F59" s="8"/>
      <c r="G59" s="8"/>
      <c r="H59" s="8"/>
    </row>
    <row r="60" spans="1:8" x14ac:dyDescent="0.2">
      <c r="A60" s="27"/>
      <c r="B60" s="27"/>
      <c r="F60" s="8"/>
      <c r="G60" s="8"/>
      <c r="H60" s="8"/>
    </row>
    <row r="61" spans="1:8" ht="14.25" customHeight="1" x14ac:dyDescent="0.2">
      <c r="A61" s="27"/>
      <c r="B61" s="34"/>
      <c r="F61" s="8"/>
      <c r="G61" s="8"/>
      <c r="H61" s="8"/>
    </row>
    <row r="62" spans="1:8" x14ac:dyDescent="0.2">
      <c r="A62" s="27"/>
      <c r="B62" s="27"/>
      <c r="C62" s="44"/>
    </row>
    <row r="63" spans="1:8" ht="19" x14ac:dyDescent="0.3">
      <c r="A63" s="35"/>
      <c r="B63" s="34"/>
    </row>
    <row r="64" spans="1:8" ht="19" x14ac:dyDescent="0.3">
      <c r="A64" s="35"/>
    </row>
    <row r="65" spans="1:8" ht="19" x14ac:dyDescent="0.3">
      <c r="A65" s="36"/>
      <c r="B65" s="37"/>
    </row>
    <row r="66" spans="1:8" ht="19" x14ac:dyDescent="0.3">
      <c r="A66" s="38"/>
      <c r="B66" s="3"/>
      <c r="C66" s="3"/>
      <c r="D66" s="3"/>
      <c r="E66" s="3"/>
      <c r="F66" s="3"/>
      <c r="G66" s="3"/>
      <c r="H66" s="3"/>
    </row>
    <row r="67" spans="1:8" ht="19" x14ac:dyDescent="0.3">
      <c r="A67" s="38"/>
      <c r="B67" s="3"/>
      <c r="C67" s="3"/>
      <c r="D67" s="3"/>
      <c r="E67" s="3"/>
      <c r="F67" s="3"/>
      <c r="G67" s="3"/>
      <c r="H67" s="3"/>
    </row>
    <row r="68" spans="1:8" x14ac:dyDescent="0.2">
      <c r="A68" s="3"/>
      <c r="B68" s="3"/>
      <c r="C68" s="3"/>
      <c r="D68" s="3"/>
      <c r="E68" s="3"/>
      <c r="F68" s="3"/>
      <c r="G68" s="3"/>
      <c r="H68" s="3"/>
    </row>
    <row r="69" spans="1:8" x14ac:dyDescent="0.2">
      <c r="A69" s="39"/>
      <c r="B69" s="40"/>
      <c r="C69" s="3"/>
      <c r="D69" s="3"/>
      <c r="E69" s="3"/>
      <c r="F69" s="3"/>
      <c r="G69" s="3"/>
      <c r="H69" s="3"/>
    </row>
    <row r="70" spans="1:8" x14ac:dyDescent="0.2">
      <c r="A70" s="40"/>
      <c r="B70" s="40"/>
      <c r="C70" s="40"/>
      <c r="D70" s="40"/>
      <c r="E70" s="40"/>
      <c r="F70" s="40"/>
      <c r="G70" s="40"/>
      <c r="H70" s="40"/>
    </row>
    <row r="71" spans="1:8" x14ac:dyDescent="0.2">
      <c r="A71" s="40"/>
      <c r="B71" s="3"/>
      <c r="C71" s="40"/>
      <c r="D71" s="40"/>
      <c r="E71" s="40"/>
      <c r="F71" s="40"/>
      <c r="G71" s="40"/>
      <c r="H71" s="40"/>
    </row>
    <row r="72" spans="1:8" x14ac:dyDescent="0.2">
      <c r="A72" s="3"/>
      <c r="B72" s="3"/>
      <c r="C72" s="3"/>
      <c r="D72" s="3"/>
      <c r="E72" s="3"/>
      <c r="F72" s="3"/>
      <c r="G72" s="3"/>
      <c r="H72"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4" xr:uid="{00000000-0002-0000-0100-000003000000}"/>
  </dataValidations>
  <hyperlinks>
    <hyperlink ref="C56" r:id="rId1" xr:uid="{C45EFDF9-5234-4B8B-A6C4-E436EF9F7A70}"/>
  </hyperlinks>
  <printOptions horizontalCentered="1"/>
  <pageMargins left="0.39370078740157483" right="0" top="0.39370078740157483" bottom="0.39370078740157483" header="0.19685039370078741" footer="0.19685039370078741"/>
  <pageSetup paperSize="9" scale="77"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zoomScaleNormal="100" zoomScaleSheetLayoutView="100" workbookViewId="0">
      <selection activeCell="J37" sqref="J37"/>
    </sheetView>
  </sheetViews>
  <sheetFormatPr defaultColWidth="9" defaultRowHeight="13" x14ac:dyDescent="0.2"/>
  <cols>
    <col min="1" max="1" width="1.6328125" style="109" customWidth="1"/>
    <col min="2" max="2" width="1.36328125" style="109" customWidth="1"/>
    <col min="3" max="3" width="5.453125" style="109" customWidth="1"/>
    <col min="4" max="4" width="12.453125" style="109" bestFit="1" customWidth="1"/>
    <col min="5" max="6" width="12.08984375" style="109" customWidth="1"/>
    <col min="7" max="8" width="9.6328125" style="109" customWidth="1"/>
    <col min="9" max="10" width="10.453125" style="109" customWidth="1"/>
    <col min="11" max="16384" width="9" style="109"/>
  </cols>
  <sheetData>
    <row r="1" spans="1:10" ht="22" customHeight="1" x14ac:dyDescent="0.2">
      <c r="A1" s="109" t="s">
        <v>39</v>
      </c>
    </row>
    <row r="2" spans="1:10" ht="22" customHeight="1" x14ac:dyDescent="0.2"/>
    <row r="3" spans="1:10" ht="21.75" customHeight="1" x14ac:dyDescent="0.25">
      <c r="A3" s="271" t="s">
        <v>83</v>
      </c>
      <c r="B3" s="271"/>
      <c r="C3" s="271"/>
      <c r="D3" s="271"/>
      <c r="E3" s="271"/>
      <c r="F3" s="271"/>
      <c r="G3" s="271"/>
      <c r="H3" s="271"/>
      <c r="I3" s="271"/>
      <c r="J3" s="271"/>
    </row>
    <row r="4" spans="1:10" ht="22" customHeight="1" x14ac:dyDescent="0.25">
      <c r="A4" s="110"/>
      <c r="B4" s="110"/>
      <c r="C4" s="110"/>
      <c r="D4" s="110"/>
      <c r="E4" s="110"/>
      <c r="I4" s="110"/>
      <c r="J4" s="110"/>
    </row>
    <row r="5" spans="1:10" ht="22" customHeight="1" x14ac:dyDescent="0.25">
      <c r="A5" s="109" t="s">
        <v>32</v>
      </c>
      <c r="F5" s="110"/>
      <c r="G5" s="110"/>
      <c r="H5" s="110"/>
      <c r="I5" s="272" t="str">
        <f>IF('①入力注意（交付申請）(入力順①）'!D14="","",'①入力注意（交付申請）(入力順①）'!D14)</f>
        <v/>
      </c>
      <c r="J5" s="272"/>
    </row>
    <row r="6" spans="1:10" ht="22" customHeight="1" x14ac:dyDescent="0.2">
      <c r="G6" s="111" t="s">
        <v>40</v>
      </c>
      <c r="I6" s="276" t="str">
        <f>IF('①入力注意（交付申請）(入力順①）'!D15="","",'①入力注意（交付申請）(入力順①）'!D15)</f>
        <v/>
      </c>
      <c r="J6" s="276"/>
    </row>
    <row r="7" spans="1:10" ht="22" customHeight="1" x14ac:dyDescent="0.2">
      <c r="F7" s="109" t="s">
        <v>32</v>
      </c>
      <c r="G7" s="112" t="s">
        <v>40</v>
      </c>
    </row>
    <row r="8" spans="1:10" ht="22" customHeight="1" x14ac:dyDescent="0.2">
      <c r="B8" s="109" t="s">
        <v>82</v>
      </c>
    </row>
    <row r="9" spans="1:10" ht="22" customHeight="1" x14ac:dyDescent="0.2"/>
    <row r="10" spans="1:10" ht="22" customHeight="1" x14ac:dyDescent="0.2">
      <c r="F10" s="109" t="s">
        <v>204</v>
      </c>
      <c r="G10" s="277" t="str">
        <f>IF('①入力注意（交付申請）(入力順①）'!D17="","",'①入力注意（交付申請）(入力順①）'!D17)</f>
        <v/>
      </c>
      <c r="H10" s="277"/>
      <c r="I10" s="277"/>
      <c r="J10" s="277"/>
    </row>
    <row r="11" spans="1:10" ht="22" customHeight="1" x14ac:dyDescent="0.2">
      <c r="F11" s="109" t="s">
        <v>205</v>
      </c>
      <c r="G11" s="277" t="str">
        <f>IF('①入力注意（交付申請）(入力順①）'!D18="","",'①入力注意（交付申請）(入力順①）'!D18)</f>
        <v/>
      </c>
      <c r="H11" s="277"/>
      <c r="I11" s="277"/>
      <c r="J11" s="277"/>
    </row>
    <row r="12" spans="1:10" ht="22" customHeight="1" x14ac:dyDescent="0.2">
      <c r="D12" s="109" t="s">
        <v>33</v>
      </c>
      <c r="F12" s="109" t="s">
        <v>206</v>
      </c>
      <c r="G12" s="277" t="str">
        <f>IF('①入力注意（交付申請）(入力順①）'!D19="","",'①入力注意（交付申請）(入力順①）'!D19)</f>
        <v/>
      </c>
      <c r="H12" s="277"/>
      <c r="I12" s="277"/>
      <c r="J12" s="277"/>
    </row>
    <row r="13" spans="1:10" ht="22" customHeight="1" x14ac:dyDescent="0.2">
      <c r="F13" s="109" t="s">
        <v>177</v>
      </c>
      <c r="G13" s="277" t="str">
        <f>IF('①入力注意（交付申請）(入力順①）'!D20="","",'①入力注意（交付申請）(入力順①）'!D20)</f>
        <v/>
      </c>
      <c r="H13" s="277"/>
      <c r="I13" s="277"/>
      <c r="J13" s="277"/>
    </row>
    <row r="14" spans="1:10" ht="22" customHeight="1" x14ac:dyDescent="0.2">
      <c r="F14" s="109" t="s">
        <v>178</v>
      </c>
      <c r="G14" s="277" t="str">
        <f>IF('①入力注意（交付申請）(入力順①）'!D21="","",'①入力注意（交付申請）(入力順①）'!D21)</f>
        <v/>
      </c>
      <c r="H14" s="277"/>
      <c r="I14" s="277"/>
      <c r="J14" s="277"/>
    </row>
    <row r="15" spans="1:10" ht="22" customHeight="1" x14ac:dyDescent="0.2">
      <c r="A15" s="113" t="s">
        <v>32</v>
      </c>
      <c r="E15" s="113"/>
      <c r="F15" s="113"/>
      <c r="J15" s="109" t="s">
        <v>73</v>
      </c>
    </row>
    <row r="16" spans="1:10" ht="22" customHeight="1" x14ac:dyDescent="0.2">
      <c r="A16" s="113"/>
      <c r="E16" s="113"/>
      <c r="F16" s="113"/>
    </row>
    <row r="17" spans="1:10" ht="30" customHeight="1" x14ac:dyDescent="0.2">
      <c r="C17" s="273" t="s">
        <v>330</v>
      </c>
      <c r="D17" s="275"/>
      <c r="E17" s="275"/>
      <c r="F17" s="275"/>
      <c r="G17" s="275"/>
      <c r="H17" s="275"/>
      <c r="I17" s="275"/>
      <c r="J17" s="275"/>
    </row>
    <row r="18" spans="1:10" ht="15.75" customHeight="1" x14ac:dyDescent="0.2">
      <c r="A18" s="113"/>
      <c r="B18" s="111" t="s">
        <v>34</v>
      </c>
      <c r="C18" s="111"/>
      <c r="D18" s="114" t="s">
        <v>34</v>
      </c>
      <c r="E18" s="113" t="s">
        <v>34</v>
      </c>
      <c r="F18" s="113"/>
      <c r="H18" s="113"/>
      <c r="I18" s="113"/>
    </row>
    <row r="19" spans="1:10" ht="20.25" customHeight="1" x14ac:dyDescent="0.25">
      <c r="B19" s="115" t="s">
        <v>111</v>
      </c>
      <c r="C19" s="115"/>
      <c r="D19" s="198">
        <f>'③別記(自動転記）'!B6</f>
        <v>0</v>
      </c>
      <c r="E19" s="115" t="s">
        <v>113</v>
      </c>
      <c r="G19" s="116"/>
      <c r="H19" s="116"/>
      <c r="I19" s="116"/>
      <c r="J19" s="116"/>
    </row>
    <row r="20" spans="1:10" ht="20.25" customHeight="1" x14ac:dyDescent="0.2">
      <c r="B20" s="115"/>
      <c r="C20" s="115"/>
      <c r="D20" s="113"/>
      <c r="E20" s="115"/>
      <c r="F20" s="115"/>
      <c r="G20" s="115"/>
      <c r="H20" s="115"/>
      <c r="I20" s="115"/>
    </row>
    <row r="21" spans="1:10" ht="20.25" customHeight="1" x14ac:dyDescent="0.2">
      <c r="B21" s="278" t="s">
        <v>112</v>
      </c>
      <c r="C21" s="275"/>
      <c r="D21" s="275"/>
      <c r="E21" s="275"/>
      <c r="F21" s="275"/>
      <c r="G21" s="275"/>
      <c r="H21" s="275"/>
      <c r="I21" s="275"/>
      <c r="J21" s="275"/>
    </row>
    <row r="22" spans="1:10" ht="20.25" customHeight="1" x14ac:dyDescent="0.2">
      <c r="B22" s="115"/>
      <c r="C22" s="115"/>
      <c r="D22" s="113"/>
      <c r="E22" s="115"/>
      <c r="F22" s="115"/>
      <c r="G22" s="115"/>
      <c r="H22" s="115"/>
      <c r="I22" s="115"/>
    </row>
    <row r="23" spans="1:10" ht="14.25" customHeight="1" x14ac:dyDescent="0.2">
      <c r="A23" s="272" t="s">
        <v>35</v>
      </c>
      <c r="B23" s="272"/>
      <c r="C23" s="272"/>
      <c r="D23" s="272"/>
      <c r="E23" s="272"/>
      <c r="F23" s="272"/>
      <c r="G23" s="272"/>
      <c r="H23" s="272"/>
      <c r="I23" s="272"/>
      <c r="J23" s="272"/>
    </row>
    <row r="24" spans="1:10" ht="22" customHeight="1" x14ac:dyDescent="0.2">
      <c r="F24" s="117"/>
    </row>
    <row r="25" spans="1:10" ht="15" customHeight="1" x14ac:dyDescent="0.2">
      <c r="B25" s="109" t="s">
        <v>36</v>
      </c>
      <c r="F25" s="117"/>
    </row>
    <row r="26" spans="1:10" ht="21" customHeight="1" x14ac:dyDescent="0.2"/>
    <row r="27" spans="1:10" ht="15" customHeight="1" x14ac:dyDescent="0.2">
      <c r="B27" s="109" t="s">
        <v>37</v>
      </c>
      <c r="F27" s="274"/>
      <c r="G27" s="274"/>
    </row>
    <row r="28" spans="1:10" ht="15" customHeight="1" x14ac:dyDescent="0.2">
      <c r="F28" s="118"/>
      <c r="G28" s="118"/>
    </row>
    <row r="29" spans="1:10" ht="15" customHeight="1" x14ac:dyDescent="0.2">
      <c r="B29" s="109" t="s">
        <v>38</v>
      </c>
      <c r="F29" s="273" t="s">
        <v>331</v>
      </c>
      <c r="G29" s="273"/>
    </row>
    <row r="30" spans="1:10" ht="21" customHeight="1" x14ac:dyDescent="0.2"/>
    <row r="31" spans="1:10" ht="15" customHeight="1" x14ac:dyDescent="0.2">
      <c r="B31" s="109" t="s">
        <v>41</v>
      </c>
    </row>
    <row r="32" spans="1:10" ht="15" customHeight="1" x14ac:dyDescent="0.2"/>
    <row r="33" spans="3:9" ht="15" customHeight="1" x14ac:dyDescent="0.2">
      <c r="C33" s="109" t="s">
        <v>93</v>
      </c>
    </row>
    <row r="34" spans="3:9" ht="11.25" customHeight="1" x14ac:dyDescent="0.2"/>
    <row r="35" spans="3:9" ht="16.5" customHeight="1" x14ac:dyDescent="0.2">
      <c r="C35" s="109" t="s">
        <v>200</v>
      </c>
    </row>
    <row r="36" spans="3:9" ht="11.25" customHeight="1" x14ac:dyDescent="0.2"/>
    <row r="37" spans="3:9" ht="18" customHeight="1" x14ac:dyDescent="0.2">
      <c r="C37" s="270" t="s">
        <v>261</v>
      </c>
      <c r="D37" s="270"/>
      <c r="E37" s="270"/>
      <c r="F37" s="270"/>
      <c r="G37" s="270"/>
      <c r="H37" s="270"/>
      <c r="I37" s="270"/>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J37:IV37 C38:IV65538">
    <cfRule type="cellIs" dxfId="13" priority="6" stopIfTrue="1" operator="equal">
      <formula>0</formula>
    </cfRule>
  </conditionalFormatting>
  <conditionalFormatting sqref="C35:C37">
    <cfRule type="cellIs" dxfId="12" priority="1" stopIfTrue="1" operator="equal">
      <formula>0</formula>
    </cfRule>
  </conditionalFormatting>
  <conditionalFormatting sqref="G10:G14">
    <cfRule type="cellIs" dxfId="11" priority="4" stopIfTrue="1" operator="equal">
      <formula>0</formula>
    </cfRule>
  </conditionalFormatting>
  <conditionalFormatting sqref="I5:I6">
    <cfRule type="cellIs" dxfId="10" priority="5"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0"/>
  <sheetViews>
    <sheetView view="pageBreakPreview" zoomScaleNormal="100" zoomScaleSheetLayoutView="100" workbookViewId="0">
      <selection activeCell="B7" sqref="B7"/>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299" t="str">
        <f>IF('①入力注意（交付申請）(入力順①）'!D18="","",'①入力注意（交付申請）(入力順①）'!D18)</f>
        <v/>
      </c>
      <c r="D1" s="299"/>
      <c r="E1" s="300"/>
      <c r="F1" s="300"/>
    </row>
    <row r="2" spans="1:6" ht="24" customHeight="1" x14ac:dyDescent="0.2">
      <c r="A2" s="301" t="s">
        <v>85</v>
      </c>
      <c r="B2" s="301"/>
      <c r="C2" s="301"/>
      <c r="D2" s="301"/>
      <c r="E2" s="302"/>
      <c r="F2" s="302"/>
    </row>
    <row r="3" spans="1:6" ht="24" customHeight="1" x14ac:dyDescent="0.2">
      <c r="A3" s="129"/>
      <c r="B3" s="129"/>
      <c r="C3" s="129"/>
      <c r="D3" s="129"/>
      <c r="F3" s="130"/>
    </row>
    <row r="4" spans="1:6" ht="24" customHeight="1" x14ac:dyDescent="0.2">
      <c r="A4" s="119" t="s">
        <v>42</v>
      </c>
      <c r="C4" s="281" t="s">
        <v>43</v>
      </c>
      <c r="D4" s="281"/>
      <c r="E4" s="282"/>
      <c r="F4" s="282"/>
    </row>
    <row r="5" spans="1:6" ht="24" customHeight="1" x14ac:dyDescent="0.2">
      <c r="A5" s="122" t="s">
        <v>44</v>
      </c>
      <c r="B5" s="123" t="s">
        <v>45</v>
      </c>
      <c r="C5" s="303" t="s">
        <v>46</v>
      </c>
      <c r="D5" s="304"/>
      <c r="E5" s="287"/>
      <c r="F5" s="288"/>
    </row>
    <row r="6" spans="1:6" ht="37.5" customHeight="1" x14ac:dyDescent="0.2">
      <c r="A6" s="195" t="s">
        <v>47</v>
      </c>
      <c r="B6" s="124">
        <f>'別紙1-1（実施計画書・個別健診）入力順②'!I22</f>
        <v>0</v>
      </c>
      <c r="C6" s="305" t="s">
        <v>201</v>
      </c>
      <c r="D6" s="306"/>
      <c r="E6" s="307"/>
      <c r="F6" s="308"/>
    </row>
    <row r="7" spans="1:6" ht="37.5" customHeight="1" x14ac:dyDescent="0.2">
      <c r="A7" s="125" t="s">
        <v>254</v>
      </c>
      <c r="B7" s="124">
        <f>('別紙1-1（実施計画書・個別健診）入力順②'!H20-'別紙1-1（実施計画書・個別健診）入力順②'!I20)+('別紙1-1（実施計画書・個別健診）入力順②'!G20-'別紙1-1（実施計画書・個別健診）入力順②'!H20)</f>
        <v>0</v>
      </c>
      <c r="C7" s="309" t="s">
        <v>253</v>
      </c>
      <c r="D7" s="310"/>
      <c r="E7" s="307"/>
      <c r="F7" s="308"/>
    </row>
    <row r="8" spans="1:6" ht="27.75" customHeight="1" x14ac:dyDescent="0.2">
      <c r="A8" s="126" t="s">
        <v>48</v>
      </c>
      <c r="B8" s="124">
        <f>B16</f>
        <v>0</v>
      </c>
      <c r="C8" s="285"/>
      <c r="D8" s="286"/>
      <c r="E8" s="287"/>
      <c r="F8" s="288"/>
    </row>
    <row r="10" spans="1:6" ht="24" customHeight="1" x14ac:dyDescent="0.2">
      <c r="A10" s="119" t="s">
        <v>49</v>
      </c>
    </row>
    <row r="11" spans="1:6" ht="24" customHeight="1" x14ac:dyDescent="0.2">
      <c r="A11" s="122" t="s">
        <v>51</v>
      </c>
      <c r="B11" s="123" t="s">
        <v>45</v>
      </c>
      <c r="C11" s="289" t="s">
        <v>46</v>
      </c>
      <c r="D11" s="289"/>
      <c r="E11" s="284"/>
      <c r="F11" s="284"/>
    </row>
    <row r="12" spans="1:6" ht="21.75" customHeight="1" x14ac:dyDescent="0.2">
      <c r="A12" s="290" t="s">
        <v>252</v>
      </c>
      <c r="B12" s="293">
        <f>E14</f>
        <v>0</v>
      </c>
      <c r="C12" s="296"/>
      <c r="D12" s="297"/>
      <c r="E12" s="280"/>
      <c r="F12" s="298"/>
    </row>
    <row r="13" spans="1:6" ht="21.75" customHeight="1" x14ac:dyDescent="0.2">
      <c r="A13" s="291"/>
      <c r="B13" s="294"/>
      <c r="C13" s="131"/>
      <c r="D13" s="121" t="s">
        <v>68</v>
      </c>
      <c r="E13" s="121">
        <f>'別紙1-1（実施計画書・個別健診）入力順②'!F20</f>
        <v>0</v>
      </c>
      <c r="F13" s="132" t="s">
        <v>66</v>
      </c>
    </row>
    <row r="14" spans="1:6" ht="21.75" customHeight="1" x14ac:dyDescent="0.2">
      <c r="A14" s="291"/>
      <c r="B14" s="294"/>
      <c r="C14" s="131"/>
      <c r="D14" s="121" t="s">
        <v>250</v>
      </c>
      <c r="E14" s="140">
        <f>'別紙1-1（実施計画書・個別健診）入力順②'!G20</f>
        <v>0</v>
      </c>
      <c r="F14" s="132" t="s">
        <v>251</v>
      </c>
    </row>
    <row r="15" spans="1:6" ht="21.75" customHeight="1" x14ac:dyDescent="0.2">
      <c r="A15" s="292"/>
      <c r="B15" s="295"/>
      <c r="C15" s="133"/>
      <c r="E15" s="134"/>
      <c r="F15" s="135"/>
    </row>
    <row r="16" spans="1:6" ht="24" customHeight="1" x14ac:dyDescent="0.2">
      <c r="A16" s="122" t="s">
        <v>48</v>
      </c>
      <c r="B16" s="128">
        <f>SUM(B12)</f>
        <v>0</v>
      </c>
      <c r="C16" s="283" t="s">
        <v>65</v>
      </c>
      <c r="D16" s="283"/>
      <c r="E16" s="284"/>
      <c r="F16" s="284"/>
    </row>
    <row r="17" spans="1:6" ht="24" customHeight="1" x14ac:dyDescent="0.2">
      <c r="A17" s="279" t="s">
        <v>52</v>
      </c>
      <c r="B17" s="280"/>
      <c r="C17" s="280"/>
      <c r="D17" s="280"/>
      <c r="E17" s="280"/>
      <c r="F17" s="280"/>
    </row>
    <row r="20" spans="1:6" ht="24" customHeight="1" x14ac:dyDescent="0.2">
      <c r="A20" s="136"/>
    </row>
    <row r="21" spans="1:6" ht="24" customHeight="1" x14ac:dyDescent="0.2">
      <c r="A21" s="137"/>
    </row>
    <row r="22" spans="1:6" ht="24" customHeight="1" x14ac:dyDescent="0.2">
      <c r="A22" s="138"/>
    </row>
    <row r="23" spans="1:6" ht="24" customHeight="1" x14ac:dyDescent="0.2">
      <c r="A23" s="137"/>
    </row>
    <row r="24" spans="1:6" ht="24" customHeight="1" x14ac:dyDescent="0.2">
      <c r="A24" s="138"/>
    </row>
    <row r="25" spans="1:6" ht="24" customHeight="1" x14ac:dyDescent="0.2">
      <c r="A25" s="137"/>
    </row>
    <row r="26" spans="1:6" ht="24" customHeight="1" x14ac:dyDescent="0.2">
      <c r="A26" s="138"/>
    </row>
    <row r="30" spans="1:6" ht="24" customHeight="1" x14ac:dyDescent="0.2">
      <c r="A30" s="139"/>
    </row>
  </sheetData>
  <protectedRanges>
    <protectedRange sqref="C16:D16" name="範囲3"/>
    <protectedRange sqref="C7:D7" name="範囲1"/>
    <protectedRange sqref="C12:D15" name="範囲3_1"/>
  </protectedRanges>
  <mergeCells count="13">
    <mergeCell ref="C1:F1"/>
    <mergeCell ref="A2:F2"/>
    <mergeCell ref="C5:F5"/>
    <mergeCell ref="C6:F6"/>
    <mergeCell ref="C7:F7"/>
    <mergeCell ref="A17:F17"/>
    <mergeCell ref="C4:F4"/>
    <mergeCell ref="C16:F16"/>
    <mergeCell ref="C8:F8"/>
    <mergeCell ref="C11:F11"/>
    <mergeCell ref="A12:A15"/>
    <mergeCell ref="B12:B15"/>
    <mergeCell ref="C12:F12"/>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topLeftCell="A13" zoomScaleNormal="100" zoomScaleSheetLayoutView="100" workbookViewId="0">
      <selection activeCell="A18" sqref="A18:D18"/>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115</v>
      </c>
    </row>
    <row r="2" spans="1:10" ht="22.5" customHeight="1" x14ac:dyDescent="0.2">
      <c r="A2" s="312" t="s">
        <v>116</v>
      </c>
      <c r="B2" s="312"/>
      <c r="C2" s="312"/>
      <c r="D2" s="312"/>
      <c r="E2" s="312"/>
      <c r="F2" s="312"/>
      <c r="G2" s="312"/>
      <c r="H2" s="312"/>
      <c r="I2" s="312"/>
    </row>
    <row r="3" spans="1:10" ht="35.15" customHeight="1" x14ac:dyDescent="0.2">
      <c r="A3" s="313" t="s">
        <v>301</v>
      </c>
      <c r="B3" s="313"/>
      <c r="C3" s="313"/>
      <c r="D3" s="313"/>
      <c r="E3" s="313"/>
      <c r="F3" s="313"/>
      <c r="G3" s="313"/>
      <c r="H3" s="313"/>
      <c r="I3" s="313"/>
    </row>
    <row r="4" spans="1:10" ht="45" customHeight="1" x14ac:dyDescent="0.2">
      <c r="A4" s="313"/>
      <c r="B4" s="313"/>
      <c r="C4" s="313"/>
      <c r="D4" s="313"/>
      <c r="E4" s="313"/>
      <c r="F4" s="313"/>
      <c r="G4" s="313"/>
      <c r="H4" s="313"/>
      <c r="I4" s="313"/>
    </row>
    <row r="5" spans="1:10" ht="45" customHeight="1" x14ac:dyDescent="0.2">
      <c r="A5" s="313"/>
      <c r="B5" s="313"/>
      <c r="C5" s="313"/>
      <c r="D5" s="313"/>
      <c r="E5" s="313"/>
      <c r="F5" s="313"/>
      <c r="G5" s="313"/>
      <c r="H5" s="313"/>
      <c r="I5" s="313"/>
    </row>
    <row r="6" spans="1:10" ht="45" customHeight="1" x14ac:dyDescent="0.2">
      <c r="A6" s="313"/>
      <c r="B6" s="313"/>
      <c r="C6" s="313"/>
      <c r="D6" s="313"/>
      <c r="E6" s="313"/>
      <c r="F6" s="313"/>
      <c r="G6" s="313"/>
      <c r="H6" s="313"/>
      <c r="I6" s="313"/>
    </row>
    <row r="7" spans="1:10" ht="45" customHeight="1" x14ac:dyDescent="0.2">
      <c r="A7" s="313"/>
      <c r="B7" s="313"/>
      <c r="C7" s="313"/>
      <c r="D7" s="313"/>
      <c r="E7" s="313"/>
      <c r="F7" s="313"/>
      <c r="G7" s="313"/>
      <c r="H7" s="313"/>
      <c r="I7" s="313"/>
    </row>
    <row r="8" spans="1:10" ht="45" customHeight="1" x14ac:dyDescent="0.2">
      <c r="A8" s="313"/>
      <c r="B8" s="313"/>
      <c r="C8" s="313"/>
      <c r="D8" s="313"/>
      <c r="E8" s="313"/>
      <c r="F8" s="313"/>
      <c r="G8" s="313"/>
      <c r="H8" s="313"/>
      <c r="I8" s="313"/>
    </row>
    <row r="9" spans="1:10" ht="45" customHeight="1" x14ac:dyDescent="0.2">
      <c r="A9" s="313"/>
      <c r="B9" s="313"/>
      <c r="C9" s="313"/>
      <c r="D9" s="313"/>
      <c r="E9" s="313"/>
      <c r="F9" s="313"/>
      <c r="G9" s="313"/>
      <c r="H9" s="313"/>
      <c r="I9" s="313"/>
    </row>
    <row r="10" spans="1:10" ht="35.15" customHeight="1" x14ac:dyDescent="0.2">
      <c r="A10" s="313"/>
      <c r="B10" s="313"/>
      <c r="C10" s="313"/>
      <c r="D10" s="313"/>
      <c r="E10" s="313"/>
      <c r="F10" s="313"/>
      <c r="G10" s="313"/>
      <c r="H10" s="313"/>
      <c r="I10" s="313"/>
    </row>
    <row r="11" spans="1:10" ht="35.15" customHeight="1" x14ac:dyDescent="0.2">
      <c r="A11" s="313"/>
      <c r="B11" s="313"/>
      <c r="C11" s="313"/>
      <c r="D11" s="313"/>
      <c r="E11" s="313"/>
      <c r="F11" s="313"/>
      <c r="G11" s="313"/>
      <c r="H11" s="313"/>
      <c r="I11" s="313"/>
    </row>
    <row r="12" spans="1:10" ht="45" customHeight="1" x14ac:dyDescent="0.2">
      <c r="A12" s="313"/>
      <c r="B12" s="313"/>
      <c r="C12" s="313"/>
      <c r="D12" s="313"/>
      <c r="E12" s="313"/>
      <c r="F12" s="313"/>
      <c r="G12" s="313"/>
      <c r="H12" s="313"/>
      <c r="I12" s="313"/>
      <c r="J12" t="s">
        <v>117</v>
      </c>
    </row>
    <row r="13" spans="1:10" ht="45" customHeight="1" x14ac:dyDescent="0.2">
      <c r="A13" s="313"/>
      <c r="B13" s="313"/>
      <c r="C13" s="313"/>
      <c r="D13" s="313"/>
      <c r="E13" s="313"/>
      <c r="F13" s="313"/>
      <c r="G13" s="313"/>
      <c r="H13" s="313"/>
      <c r="I13" s="313"/>
    </row>
    <row r="14" spans="1:10" ht="45" customHeight="1" x14ac:dyDescent="0.2">
      <c r="A14" s="313"/>
      <c r="B14" s="313"/>
      <c r="C14" s="313"/>
      <c r="D14" s="313"/>
      <c r="E14" s="313"/>
      <c r="F14" s="313"/>
      <c r="G14" s="313"/>
      <c r="H14" s="313"/>
      <c r="I14" s="313"/>
    </row>
    <row r="15" spans="1:10" ht="45" customHeight="1" x14ac:dyDescent="0.2">
      <c r="A15" s="313"/>
      <c r="B15" s="313"/>
      <c r="C15" s="313"/>
      <c r="D15" s="313"/>
      <c r="E15" s="313"/>
      <c r="F15" s="313"/>
      <c r="G15" s="313"/>
      <c r="H15" s="313"/>
      <c r="I15" s="313"/>
    </row>
    <row r="16" spans="1:10" ht="45" customHeight="1" x14ac:dyDescent="0.2">
      <c r="A16" s="313"/>
      <c r="B16" s="313"/>
      <c r="C16" s="313"/>
      <c r="D16" s="313"/>
      <c r="E16" s="313"/>
      <c r="F16" s="313"/>
      <c r="G16" s="313"/>
      <c r="H16" s="313"/>
      <c r="I16" s="313"/>
    </row>
    <row r="17" spans="1:9" ht="45" customHeight="1" x14ac:dyDescent="0.2">
      <c r="A17" s="313"/>
      <c r="B17" s="313"/>
      <c r="C17" s="313"/>
      <c r="D17" s="313"/>
      <c r="E17" s="313"/>
      <c r="F17" s="313"/>
      <c r="G17" s="313"/>
      <c r="H17" s="313"/>
      <c r="I17" s="313"/>
    </row>
    <row r="18" spans="1:9" x14ac:dyDescent="0.2">
      <c r="A18" s="314" t="str">
        <f>IF('①入力注意（交付申請）(入力順①）'!D15="","",'①入力注意（交付申請）(入力順①）'!D15)</f>
        <v/>
      </c>
      <c r="B18" s="314"/>
      <c r="C18" s="314"/>
      <c r="D18" s="314"/>
    </row>
    <row r="19" spans="1:9" x14ac:dyDescent="0.2">
      <c r="A19" s="199" t="s">
        <v>118</v>
      </c>
    </row>
    <row r="20" spans="1:9" x14ac:dyDescent="0.2">
      <c r="A20" s="200" t="s">
        <v>169</v>
      </c>
      <c r="D20" s="67" t="s">
        <v>119</v>
      </c>
    </row>
    <row r="21" spans="1:9" ht="25" customHeight="1" x14ac:dyDescent="0.2">
      <c r="E21" s="68" t="s">
        <v>120</v>
      </c>
      <c r="F21" s="311" t="str">
        <f>IF('①入力注意（交付申請）(入力順①）'!D17="","",'①入力注意（交付申請）(入力順①）'!D17)</f>
        <v/>
      </c>
      <c r="G21" s="311"/>
      <c r="H21" s="311"/>
      <c r="I21" s="311"/>
    </row>
    <row r="22" spans="1:9" ht="25" customHeight="1" x14ac:dyDescent="0.2">
      <c r="E22" s="68" t="s">
        <v>121</v>
      </c>
      <c r="F22" s="311" t="str">
        <f>IF('①入力注意（交付申請）(入力順①）'!D18="","",'①入力注意（交付申請）(入力順①）'!D18)</f>
        <v/>
      </c>
      <c r="G22" s="311"/>
      <c r="H22" s="311"/>
      <c r="I22" s="311"/>
    </row>
    <row r="23" spans="1:9" ht="25" customHeight="1" x14ac:dyDescent="0.2">
      <c r="E23" s="68" t="s">
        <v>122</v>
      </c>
      <c r="F23" s="311" t="str">
        <f>IF('①入力注意（交付申請）(入力順①）'!D19="","",'①入力注意（交付申請）(入力順①）'!D19)</f>
        <v/>
      </c>
      <c r="G23" s="311"/>
      <c r="H23" s="311"/>
      <c r="I23" s="311"/>
    </row>
    <row r="24" spans="1:9" ht="25" customHeight="1" x14ac:dyDescent="0.2">
      <c r="E24" s="94" t="s">
        <v>173</v>
      </c>
      <c r="F24" s="311" t="str">
        <f>IF('①入力注意（交付申請）(入力順①）'!D20="","",'①入力注意（交付申請）(入力順①）'!D20)</f>
        <v/>
      </c>
      <c r="G24" s="311"/>
      <c r="H24" s="311"/>
      <c r="I24" s="311"/>
    </row>
    <row r="25" spans="1:9" ht="25" customHeight="1" x14ac:dyDescent="0.2">
      <c r="E25" s="95" t="s">
        <v>170</v>
      </c>
      <c r="F25" s="311" t="str">
        <f>IF('①入力注意（交付申請）(入力順①）'!D21="","",'①入力注意（交付申請）(入力順①）'!D21)</f>
        <v/>
      </c>
      <c r="G25" s="311"/>
      <c r="H25" s="311"/>
      <c r="I25" s="311"/>
    </row>
  </sheetData>
  <mergeCells count="8">
    <mergeCell ref="F23:I23"/>
    <mergeCell ref="F24:I24"/>
    <mergeCell ref="F25:I25"/>
    <mergeCell ref="A2:I2"/>
    <mergeCell ref="A3:I17"/>
    <mergeCell ref="A18:D18"/>
    <mergeCell ref="F21:I21"/>
    <mergeCell ref="F22:I22"/>
  </mergeCells>
  <phoneticPr fontId="2"/>
  <conditionalFormatting sqref="F35:F39">
    <cfRule type="cellIs" dxfId="9" priority="1" stopIfTrue="1" operator="equal">
      <formula>0</formula>
    </cfRule>
  </conditionalFormatting>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CF3D-52F1-4D93-BBB8-8A2CB3DDB60E}">
  <sheetPr>
    <tabColor rgb="FFFFFF00"/>
  </sheetPr>
  <dimension ref="A1:J35"/>
  <sheetViews>
    <sheetView zoomScale="75" zoomScaleNormal="75" zoomScaleSheetLayoutView="100" workbookViewId="0">
      <selection activeCell="H9" sqref="H9"/>
    </sheetView>
  </sheetViews>
  <sheetFormatPr defaultRowHeight="13" x14ac:dyDescent="0.2"/>
  <cols>
    <col min="1" max="1" width="20.26953125" customWidth="1"/>
    <col min="2" max="2" width="16.36328125" customWidth="1"/>
    <col min="3" max="3" width="17.6328125" customWidth="1"/>
    <col min="4" max="4" width="10.7265625" customWidth="1"/>
    <col min="5" max="5" width="11.08984375" customWidth="1"/>
    <col min="6" max="6" width="9.90625" customWidth="1"/>
    <col min="7" max="7" width="17.26953125" customWidth="1"/>
    <col min="8" max="8" width="21" customWidth="1"/>
    <col min="9" max="9" width="21.08984375" customWidth="1"/>
    <col min="10" max="10" width="4.36328125" customWidth="1"/>
    <col min="11"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4.36328125" customWidth="1"/>
    <col min="267"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4.36328125" customWidth="1"/>
    <col min="523"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4.36328125" customWidth="1"/>
    <col min="779"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4.36328125" customWidth="1"/>
    <col min="1035"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4.36328125" customWidth="1"/>
    <col min="1291"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4.36328125" customWidth="1"/>
    <col min="1547"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4.36328125" customWidth="1"/>
    <col min="1803"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4.36328125" customWidth="1"/>
    <col min="2059"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4.36328125" customWidth="1"/>
    <col min="2315"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4.36328125" customWidth="1"/>
    <col min="2571"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4.36328125" customWidth="1"/>
    <col min="2827"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4.36328125" customWidth="1"/>
    <col min="3083"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4.36328125" customWidth="1"/>
    <col min="3339"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4.36328125" customWidth="1"/>
    <col min="3595"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4.36328125" customWidth="1"/>
    <col min="3851"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4.36328125" customWidth="1"/>
    <col min="4107"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4.36328125" customWidth="1"/>
    <col min="4363"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4.36328125" customWidth="1"/>
    <col min="4619"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4.36328125" customWidth="1"/>
    <col min="4875"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4.36328125" customWidth="1"/>
    <col min="5131"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4.36328125" customWidth="1"/>
    <col min="5387"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4.36328125" customWidth="1"/>
    <col min="5643"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4.36328125" customWidth="1"/>
    <col min="5899"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4.36328125" customWidth="1"/>
    <col min="6155"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4.36328125" customWidth="1"/>
    <col min="6411"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4.36328125" customWidth="1"/>
    <col min="6667"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4.36328125" customWidth="1"/>
    <col min="6923"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4.36328125" customWidth="1"/>
    <col min="7179"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4.36328125" customWidth="1"/>
    <col min="7435"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4.36328125" customWidth="1"/>
    <col min="7691"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4.36328125" customWidth="1"/>
    <col min="7947"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4.36328125" customWidth="1"/>
    <col min="8203"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4.36328125" customWidth="1"/>
    <col min="8459"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4.36328125" customWidth="1"/>
    <col min="8715"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4.36328125" customWidth="1"/>
    <col min="8971"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4.36328125" customWidth="1"/>
    <col min="9227"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4.36328125" customWidth="1"/>
    <col min="9483"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4.36328125" customWidth="1"/>
    <col min="9739"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4.36328125" customWidth="1"/>
    <col min="9995"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4.36328125" customWidth="1"/>
    <col min="10251"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4.36328125" customWidth="1"/>
    <col min="10507"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4.36328125" customWidth="1"/>
    <col min="10763"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4.36328125" customWidth="1"/>
    <col min="11019"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4.36328125" customWidth="1"/>
    <col min="11275"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4.36328125" customWidth="1"/>
    <col min="11531"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4.36328125" customWidth="1"/>
    <col min="11787"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4.36328125" customWidth="1"/>
    <col min="12043"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4.36328125" customWidth="1"/>
    <col min="12299"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4.36328125" customWidth="1"/>
    <col min="12555"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4.36328125" customWidth="1"/>
    <col min="12811"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4.36328125" customWidth="1"/>
    <col min="13067"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4.36328125" customWidth="1"/>
    <col min="13323"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4.36328125" customWidth="1"/>
    <col min="13579"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4.36328125" customWidth="1"/>
    <col min="13835"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4.36328125" customWidth="1"/>
    <col min="14091"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4.36328125" customWidth="1"/>
    <col min="14347"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4.36328125" customWidth="1"/>
    <col min="14603"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4.36328125" customWidth="1"/>
    <col min="14859"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4.36328125" customWidth="1"/>
    <col min="15115"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4.36328125" customWidth="1"/>
    <col min="15371"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4.36328125" customWidth="1"/>
    <col min="15627"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4.36328125" customWidth="1"/>
    <col min="15883"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4.36328125" customWidth="1"/>
    <col min="16139" max="16384" width="9"/>
  </cols>
  <sheetData>
    <row r="1" spans="1:9" ht="31.5" customHeight="1" x14ac:dyDescent="0.2">
      <c r="B1" s="51"/>
      <c r="C1" s="51"/>
      <c r="D1" s="51"/>
      <c r="E1" s="51"/>
      <c r="F1" s="51"/>
      <c r="G1" s="51"/>
      <c r="H1" s="51"/>
      <c r="I1" s="201" t="s">
        <v>242</v>
      </c>
    </row>
    <row r="2" spans="1:9" ht="21" customHeight="1" x14ac:dyDescent="0.2">
      <c r="A2" s="346" t="s">
        <v>243</v>
      </c>
      <c r="B2" s="346"/>
      <c r="C2" s="346"/>
      <c r="D2" s="346"/>
      <c r="E2" s="346"/>
      <c r="F2" s="346"/>
      <c r="G2" s="346"/>
      <c r="H2" s="346"/>
      <c r="I2" s="346"/>
    </row>
    <row r="3" spans="1:9" ht="9" customHeight="1" x14ac:dyDescent="0.2">
      <c r="A3" s="100"/>
      <c r="B3" s="100"/>
      <c r="C3" s="100"/>
      <c r="D3" s="100"/>
      <c r="E3" s="100"/>
      <c r="F3" s="100"/>
      <c r="G3" s="100"/>
      <c r="H3" s="100"/>
      <c r="I3" s="100"/>
    </row>
    <row r="4" spans="1:9" ht="21" customHeight="1" x14ac:dyDescent="0.2">
      <c r="A4" s="101" t="s">
        <v>100</v>
      </c>
      <c r="B4" s="101"/>
      <c r="C4" s="101"/>
      <c r="D4" s="102"/>
      <c r="E4" s="102"/>
      <c r="F4" s="102"/>
      <c r="G4" s="102"/>
      <c r="H4" s="102"/>
      <c r="I4" s="102"/>
    </row>
    <row r="5" spans="1:9" ht="10" customHeight="1" thickBot="1" x14ac:dyDescent="0.25">
      <c r="A5" s="102"/>
      <c r="B5" s="102"/>
      <c r="C5" s="102"/>
      <c r="D5" s="102"/>
      <c r="E5" s="102"/>
      <c r="F5" s="102"/>
      <c r="G5" s="102"/>
      <c r="H5" s="102"/>
      <c r="I5" s="102"/>
    </row>
    <row r="6" spans="1:9" ht="26.25" customHeight="1" thickBot="1" x14ac:dyDescent="0.25">
      <c r="A6" s="347" t="s">
        <v>244</v>
      </c>
      <c r="B6" s="349" t="s">
        <v>304</v>
      </c>
      <c r="C6" s="349" t="s">
        <v>305</v>
      </c>
      <c r="D6" s="351" t="s">
        <v>245</v>
      </c>
      <c r="E6" s="351"/>
      <c r="F6" s="351"/>
      <c r="G6" s="352" t="s">
        <v>306</v>
      </c>
      <c r="H6" s="352" t="s">
        <v>307</v>
      </c>
      <c r="I6" s="354" t="s">
        <v>308</v>
      </c>
    </row>
    <row r="7" spans="1:9" ht="27.75" customHeight="1" thickBot="1" x14ac:dyDescent="0.25">
      <c r="A7" s="348"/>
      <c r="B7" s="350"/>
      <c r="C7" s="350"/>
      <c r="D7" s="222" t="s">
        <v>1</v>
      </c>
      <c r="E7" s="223" t="s">
        <v>2</v>
      </c>
      <c r="F7" s="223" t="s">
        <v>309</v>
      </c>
      <c r="G7" s="353"/>
      <c r="H7" s="353"/>
      <c r="I7" s="355"/>
    </row>
    <row r="8" spans="1:9" ht="20.149999999999999" customHeight="1" x14ac:dyDescent="0.2">
      <c r="A8" s="103"/>
      <c r="B8" s="104"/>
      <c r="C8" s="224">
        <f>IF(B8&gt;2000,2000,B8)</f>
        <v>0</v>
      </c>
      <c r="D8" s="209"/>
      <c r="E8" s="210"/>
      <c r="F8" s="225">
        <f>D8+E8</f>
        <v>0</v>
      </c>
      <c r="G8" s="226">
        <f>A8*F8</f>
        <v>0</v>
      </c>
      <c r="H8" s="227">
        <f>B8*F8</f>
        <v>0</v>
      </c>
      <c r="I8" s="228">
        <f>C8*F8</f>
        <v>0</v>
      </c>
    </row>
    <row r="9" spans="1:9" ht="20.149999999999999" customHeight="1" x14ac:dyDescent="0.2">
      <c r="A9" s="105"/>
      <c r="B9" s="106"/>
      <c r="C9" s="203">
        <f t="shared" ref="C9:C19" si="0">IF(B9&gt;2000,2000,B9)</f>
        <v>0</v>
      </c>
      <c r="D9" s="211"/>
      <c r="E9" s="212"/>
      <c r="F9" s="229">
        <f t="shared" ref="F9:F19" si="1">D9+E9</f>
        <v>0</v>
      </c>
      <c r="G9" s="230">
        <f t="shared" ref="G9:G19" si="2">A9*F9</f>
        <v>0</v>
      </c>
      <c r="H9" s="230">
        <f t="shared" ref="H9:H19" si="3">B9*F9</f>
        <v>0</v>
      </c>
      <c r="I9" s="231">
        <f t="shared" ref="I9:I19" si="4">C9*F9</f>
        <v>0</v>
      </c>
    </row>
    <row r="10" spans="1:9" ht="20.149999999999999" customHeight="1" x14ac:dyDescent="0.2">
      <c r="A10" s="105"/>
      <c r="B10" s="106"/>
      <c r="C10" s="203">
        <f t="shared" si="0"/>
        <v>0</v>
      </c>
      <c r="D10" s="211"/>
      <c r="E10" s="212"/>
      <c r="F10" s="229">
        <f t="shared" si="1"/>
        <v>0</v>
      </c>
      <c r="G10" s="230">
        <f t="shared" si="2"/>
        <v>0</v>
      </c>
      <c r="H10" s="230">
        <f t="shared" si="3"/>
        <v>0</v>
      </c>
      <c r="I10" s="231">
        <f t="shared" si="4"/>
        <v>0</v>
      </c>
    </row>
    <row r="11" spans="1:9" ht="20.149999999999999" customHeight="1" x14ac:dyDescent="0.2">
      <c r="A11" s="105"/>
      <c r="B11" s="106"/>
      <c r="C11" s="203">
        <f t="shared" si="0"/>
        <v>0</v>
      </c>
      <c r="D11" s="211"/>
      <c r="E11" s="212"/>
      <c r="F11" s="229">
        <f t="shared" si="1"/>
        <v>0</v>
      </c>
      <c r="G11" s="230">
        <f t="shared" si="2"/>
        <v>0</v>
      </c>
      <c r="H11" s="230">
        <f t="shared" si="3"/>
        <v>0</v>
      </c>
      <c r="I11" s="231">
        <f t="shared" si="4"/>
        <v>0</v>
      </c>
    </row>
    <row r="12" spans="1:9" ht="20.149999999999999" customHeight="1" x14ac:dyDescent="0.2">
      <c r="A12" s="105"/>
      <c r="B12" s="106"/>
      <c r="C12" s="203">
        <f t="shared" si="0"/>
        <v>0</v>
      </c>
      <c r="D12" s="211"/>
      <c r="E12" s="212"/>
      <c r="F12" s="229">
        <f t="shared" si="1"/>
        <v>0</v>
      </c>
      <c r="G12" s="230">
        <f t="shared" si="2"/>
        <v>0</v>
      </c>
      <c r="H12" s="230">
        <f t="shared" si="3"/>
        <v>0</v>
      </c>
      <c r="I12" s="231">
        <f t="shared" si="4"/>
        <v>0</v>
      </c>
    </row>
    <row r="13" spans="1:9" ht="20.149999999999999" customHeight="1" x14ac:dyDescent="0.2">
      <c r="A13" s="105"/>
      <c r="B13" s="106"/>
      <c r="C13" s="203">
        <f t="shared" si="0"/>
        <v>0</v>
      </c>
      <c r="D13" s="211"/>
      <c r="E13" s="212"/>
      <c r="F13" s="229">
        <f t="shared" si="1"/>
        <v>0</v>
      </c>
      <c r="G13" s="230">
        <f t="shared" si="2"/>
        <v>0</v>
      </c>
      <c r="H13" s="230">
        <f t="shared" si="3"/>
        <v>0</v>
      </c>
      <c r="I13" s="231">
        <f t="shared" si="4"/>
        <v>0</v>
      </c>
    </row>
    <row r="14" spans="1:9" ht="20.149999999999999" customHeight="1" x14ac:dyDescent="0.2">
      <c r="A14" s="105"/>
      <c r="B14" s="106"/>
      <c r="C14" s="203">
        <f t="shared" si="0"/>
        <v>0</v>
      </c>
      <c r="D14" s="211"/>
      <c r="E14" s="212"/>
      <c r="F14" s="229">
        <f t="shared" si="1"/>
        <v>0</v>
      </c>
      <c r="G14" s="230">
        <f t="shared" si="2"/>
        <v>0</v>
      </c>
      <c r="H14" s="230">
        <f t="shared" si="3"/>
        <v>0</v>
      </c>
      <c r="I14" s="231">
        <f t="shared" si="4"/>
        <v>0</v>
      </c>
    </row>
    <row r="15" spans="1:9" ht="20.149999999999999" customHeight="1" x14ac:dyDescent="0.2">
      <c r="A15" s="105"/>
      <c r="B15" s="106"/>
      <c r="C15" s="203">
        <f t="shared" si="0"/>
        <v>0</v>
      </c>
      <c r="D15" s="211"/>
      <c r="E15" s="212"/>
      <c r="F15" s="229">
        <f t="shared" si="1"/>
        <v>0</v>
      </c>
      <c r="G15" s="230">
        <f t="shared" si="2"/>
        <v>0</v>
      </c>
      <c r="H15" s="230">
        <f t="shared" si="3"/>
        <v>0</v>
      </c>
      <c r="I15" s="231">
        <f t="shared" si="4"/>
        <v>0</v>
      </c>
    </row>
    <row r="16" spans="1:9" ht="20.149999999999999" customHeight="1" x14ac:dyDescent="0.2">
      <c r="A16" s="105"/>
      <c r="B16" s="106"/>
      <c r="C16" s="203">
        <f t="shared" si="0"/>
        <v>0</v>
      </c>
      <c r="D16" s="211"/>
      <c r="E16" s="212"/>
      <c r="F16" s="229">
        <f t="shared" si="1"/>
        <v>0</v>
      </c>
      <c r="G16" s="230">
        <f t="shared" si="2"/>
        <v>0</v>
      </c>
      <c r="H16" s="230">
        <f t="shared" si="3"/>
        <v>0</v>
      </c>
      <c r="I16" s="231">
        <f t="shared" si="4"/>
        <v>0</v>
      </c>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row>
    <row r="19" spans="1:10" ht="20.149999999999999" customHeight="1" thickBot="1" x14ac:dyDescent="0.25">
      <c r="A19" s="107"/>
      <c r="B19" s="108"/>
      <c r="C19" s="202">
        <f t="shared" si="0"/>
        <v>0</v>
      </c>
      <c r="D19" s="213"/>
      <c r="E19" s="213"/>
      <c r="F19" s="232">
        <f t="shared" si="1"/>
        <v>0</v>
      </c>
      <c r="G19" s="233">
        <f t="shared" si="2"/>
        <v>0</v>
      </c>
      <c r="H19" s="234">
        <f t="shared" si="3"/>
        <v>0</v>
      </c>
      <c r="I19" s="235">
        <f t="shared" si="4"/>
        <v>0</v>
      </c>
    </row>
    <row r="20" spans="1:10" s="1" customFormat="1" ht="25" customHeight="1" thickTop="1" thickBot="1" x14ac:dyDescent="0.25">
      <c r="A20" s="343" t="s">
        <v>202</v>
      </c>
      <c r="B20" s="344"/>
      <c r="C20" s="345"/>
      <c r="D20" s="236">
        <f>SUM(D8:D19)</f>
        <v>0</v>
      </c>
      <c r="E20" s="236">
        <f t="shared" ref="E20:I20" si="5">SUM(E8:E19)</f>
        <v>0</v>
      </c>
      <c r="F20" s="236">
        <f t="shared" si="5"/>
        <v>0</v>
      </c>
      <c r="G20" s="236">
        <f t="shared" si="5"/>
        <v>0</v>
      </c>
      <c r="H20" s="236">
        <f t="shared" si="5"/>
        <v>0</v>
      </c>
      <c r="I20" s="237">
        <f t="shared" si="5"/>
        <v>0</v>
      </c>
      <c r="J20" s="204"/>
    </row>
    <row r="21" spans="1:10" ht="29.25" customHeight="1" thickBot="1" x14ac:dyDescent="0.25">
      <c r="A21" s="321" t="s">
        <v>313</v>
      </c>
      <c r="B21" s="321"/>
      <c r="C21" s="321"/>
      <c r="D21" s="321"/>
      <c r="E21" s="321"/>
      <c r="F21" s="321"/>
      <c r="G21" s="321"/>
      <c r="H21" s="321"/>
      <c r="I21" s="321"/>
    </row>
    <row r="22" spans="1:10" ht="41.25" customHeight="1" thickTop="1" thickBot="1" x14ac:dyDescent="0.25">
      <c r="A22" s="205"/>
      <c r="B22" s="205"/>
      <c r="C22" s="205"/>
      <c r="D22" s="322" t="s">
        <v>314</v>
      </c>
      <c r="E22" s="323"/>
      <c r="F22" s="323"/>
      <c r="G22" s="323"/>
      <c r="H22" s="324"/>
      <c r="I22" s="218">
        <f>IF(I20&gt;100000,100000,I20)</f>
        <v>0</v>
      </c>
    </row>
    <row r="23" spans="1:10" ht="17.149999999999999" customHeight="1" thickTop="1" thickBot="1" x14ac:dyDescent="0.25">
      <c r="A23" s="206"/>
      <c r="B23" s="206"/>
      <c r="C23" s="206"/>
      <c r="D23" s="206"/>
      <c r="E23" s="206"/>
      <c r="F23" s="206"/>
      <c r="G23" s="206"/>
      <c r="H23" s="206"/>
      <c r="I23" s="206"/>
    </row>
    <row r="24" spans="1:10" ht="20.149999999999999" customHeight="1" x14ac:dyDescent="0.2">
      <c r="A24" s="325" t="s">
        <v>246</v>
      </c>
      <c r="B24" s="326"/>
      <c r="C24" s="327"/>
      <c r="D24" s="328" t="str">
        <f>IF('①入力注意（交付申請）(入力順①）'!D18="","",'①入力注意（交付申請）(入力順①）'!D18)</f>
        <v/>
      </c>
      <c r="E24" s="329"/>
      <c r="F24" s="329"/>
      <c r="G24" s="329"/>
      <c r="H24" s="329"/>
      <c r="I24" s="330"/>
    </row>
    <row r="25" spans="1:10" ht="20.149999999999999" customHeight="1" x14ac:dyDescent="0.2">
      <c r="A25" s="331" t="s">
        <v>203</v>
      </c>
      <c r="B25" s="332"/>
      <c r="C25" s="333"/>
      <c r="D25" s="337" t="str">
        <f>IF('①入力注意（交付申請）(入力順①）'!D16="","",'①入力注意（交付申請）(入力順①）'!D16)</f>
        <v/>
      </c>
      <c r="E25" s="338"/>
      <c r="F25" s="338"/>
      <c r="G25" s="338"/>
      <c r="H25" s="338"/>
      <c r="I25" s="339"/>
    </row>
    <row r="26" spans="1:10" ht="20.149999999999999" customHeight="1" x14ac:dyDescent="0.2">
      <c r="A26" s="334"/>
      <c r="B26" s="335"/>
      <c r="C26" s="336"/>
      <c r="D26" s="337" t="str">
        <f>IF('①入力注意（交付申請）(入力順①）'!D17="","",'①入力注意（交付申請）(入力順①）'!D17)</f>
        <v/>
      </c>
      <c r="E26" s="338"/>
      <c r="F26" s="338"/>
      <c r="G26" s="338"/>
      <c r="H26" s="338"/>
      <c r="I26" s="339"/>
    </row>
    <row r="27" spans="1:10" ht="20.149999999999999" customHeight="1" x14ac:dyDescent="0.2">
      <c r="A27" s="340" t="s">
        <v>310</v>
      </c>
      <c r="B27" s="341"/>
      <c r="C27" s="342"/>
      <c r="D27" s="337" t="str">
        <f>IF('①入力注意（交付申請）(入力順①）'!D22="","",'①入力注意（交付申請）(入力順①）'!D22)</f>
        <v/>
      </c>
      <c r="E27" s="338"/>
      <c r="F27" s="338"/>
      <c r="G27" s="338"/>
      <c r="H27" s="338"/>
      <c r="I27" s="339"/>
    </row>
    <row r="28" spans="1:10" ht="20.149999999999999" customHeight="1" x14ac:dyDescent="0.2">
      <c r="A28" s="340" t="s">
        <v>312</v>
      </c>
      <c r="B28" s="341"/>
      <c r="C28" s="342"/>
      <c r="D28" s="337" t="str">
        <f>IF('①入力注意（交付申請）(入力順①）'!D23="","",'①入力注意（交付申請）(入力順①）'!D23)</f>
        <v/>
      </c>
      <c r="E28" s="338"/>
      <c r="F28" s="338"/>
      <c r="G28" s="338"/>
      <c r="H28" s="338"/>
      <c r="I28" s="339"/>
    </row>
    <row r="29" spans="1:10" ht="19.5" customHeight="1" x14ac:dyDescent="0.2">
      <c r="A29" s="340" t="s">
        <v>98</v>
      </c>
      <c r="B29" s="341"/>
      <c r="C29" s="342"/>
      <c r="D29" s="337" t="str">
        <f>IF('①入力注意（交付申請）(入力順①）'!D20="","",'①入力注意（交付申請）(入力順①）'!D20)</f>
        <v/>
      </c>
      <c r="E29" s="338"/>
      <c r="F29" s="338"/>
      <c r="G29" s="338"/>
      <c r="H29" s="338"/>
      <c r="I29" s="339"/>
    </row>
    <row r="30" spans="1:10" ht="20.149999999999999" customHeight="1" thickBot="1" x14ac:dyDescent="0.25">
      <c r="A30" s="315" t="s">
        <v>99</v>
      </c>
      <c r="B30" s="316"/>
      <c r="C30" s="317"/>
      <c r="D30" s="318" t="str">
        <f>IF('①入力注意（交付申請）(入力順①）'!D21="","",'①入力注意（交付申請）(入力順①）'!D21)</f>
        <v/>
      </c>
      <c r="E30" s="319"/>
      <c r="F30" s="319"/>
      <c r="G30" s="319"/>
      <c r="H30" s="319"/>
      <c r="I30" s="320"/>
    </row>
    <row r="31" spans="1:10" ht="14" x14ac:dyDescent="0.2">
      <c r="A31" s="1"/>
      <c r="B31" s="1"/>
      <c r="C31" s="1"/>
      <c r="D31" s="1"/>
      <c r="E31" s="1"/>
      <c r="F31" s="1"/>
      <c r="G31" s="1"/>
      <c r="H31" s="1"/>
      <c r="I31" s="1"/>
    </row>
    <row r="32" spans="1:10" ht="14" x14ac:dyDescent="0.2">
      <c r="A32" s="1"/>
      <c r="B32" s="1"/>
      <c r="C32" s="1"/>
      <c r="D32" s="1"/>
      <c r="E32" s="1"/>
      <c r="F32" s="1"/>
      <c r="G32" s="1"/>
      <c r="H32" s="1"/>
      <c r="I32" s="1"/>
    </row>
    <row r="33" spans="1:9" ht="14" x14ac:dyDescent="0.2">
      <c r="A33" s="1"/>
      <c r="B33" s="1"/>
      <c r="C33" s="1"/>
      <c r="D33" s="1"/>
      <c r="E33" s="1"/>
      <c r="F33" s="1"/>
      <c r="G33" s="1"/>
      <c r="H33" s="1"/>
      <c r="I33" s="1"/>
    </row>
    <row r="34" spans="1:9" ht="14" x14ac:dyDescent="0.2">
      <c r="A34" s="1"/>
      <c r="B34" s="1"/>
      <c r="C34" s="1"/>
      <c r="D34" s="1"/>
      <c r="E34" s="1"/>
      <c r="F34" s="1"/>
      <c r="G34" s="1"/>
      <c r="H34" s="1"/>
      <c r="I34" s="1"/>
    </row>
    <row r="35" spans="1:9" ht="14" x14ac:dyDescent="0.2">
      <c r="A35" s="1"/>
      <c r="B35" s="1"/>
      <c r="C35" s="1"/>
      <c r="D35" s="1"/>
      <c r="E35" s="1"/>
      <c r="F35" s="1"/>
      <c r="G35" s="1"/>
      <c r="H35" s="1"/>
      <c r="I35" s="1"/>
    </row>
  </sheetData>
  <sheetProtection selectLockedCells="1"/>
  <mergeCells count="24">
    <mergeCell ref="A20:C20"/>
    <mergeCell ref="A2:I2"/>
    <mergeCell ref="A6:A7"/>
    <mergeCell ref="B6:B7"/>
    <mergeCell ref="C6:C7"/>
    <mergeCell ref="D6:F6"/>
    <mergeCell ref="H6:H7"/>
    <mergeCell ref="I6:I7"/>
    <mergeCell ref="G6:G7"/>
    <mergeCell ref="A30:C30"/>
    <mergeCell ref="D30:I30"/>
    <mergeCell ref="A21:I21"/>
    <mergeCell ref="D22:H22"/>
    <mergeCell ref="A24:C24"/>
    <mergeCell ref="D24:I24"/>
    <mergeCell ref="A25:C26"/>
    <mergeCell ref="D25:I25"/>
    <mergeCell ref="D26:I26"/>
    <mergeCell ref="A27:C27"/>
    <mergeCell ref="D27:I27"/>
    <mergeCell ref="A29:C29"/>
    <mergeCell ref="D29:I29"/>
    <mergeCell ref="A28:C28"/>
    <mergeCell ref="D28:I28"/>
  </mergeCells>
  <phoneticPr fontId="2"/>
  <printOptions horizontalCentered="1"/>
  <pageMargins left="0.9055118110236221" right="0.51181102362204722" top="0.55118110236220474" bottom="0.35433070866141736" header="0.31496062992125984" footer="0.31496062992125984"/>
  <pageSetup paperSize="9" scale="7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view="pageBreakPreview" zoomScaleNormal="100" zoomScaleSheetLayoutView="100" workbookViewId="0">
      <selection activeCell="L10" sqref="L10:P10"/>
    </sheetView>
  </sheetViews>
  <sheetFormatPr defaultColWidth="4.26953125" defaultRowHeight="13" x14ac:dyDescent="0.2"/>
  <cols>
    <col min="23" max="23" width="4.26953125" customWidth="1"/>
  </cols>
  <sheetData>
    <row r="1" spans="1:23" ht="23.15" customHeight="1" x14ac:dyDescent="0.2">
      <c r="A1" s="473" t="s">
        <v>135</v>
      </c>
      <c r="B1" s="473"/>
      <c r="C1" s="473"/>
      <c r="D1" s="473"/>
      <c r="E1" s="473"/>
      <c r="F1" s="473"/>
      <c r="G1" s="473"/>
      <c r="H1" s="473"/>
      <c r="I1" s="473"/>
      <c r="J1" s="473"/>
      <c r="K1" s="473"/>
      <c r="L1" s="473"/>
      <c r="M1" s="473"/>
      <c r="N1" s="473"/>
      <c r="O1" s="473"/>
      <c r="P1" s="473"/>
      <c r="Q1" s="473"/>
      <c r="R1" s="473"/>
      <c r="S1" s="473"/>
      <c r="T1" s="473"/>
      <c r="U1" s="473"/>
      <c r="V1" s="473"/>
      <c r="W1" s="473"/>
    </row>
    <row r="2" spans="1:23" ht="23.25" customHeight="1" x14ac:dyDescent="0.2">
      <c r="A2" s="474" t="s">
        <v>270</v>
      </c>
      <c r="B2" s="474"/>
      <c r="C2" s="474"/>
      <c r="D2" s="474"/>
      <c r="E2" s="474"/>
      <c r="F2" s="474"/>
      <c r="G2" s="474"/>
      <c r="H2" s="474"/>
      <c r="I2" s="474"/>
      <c r="J2" s="474"/>
      <c r="K2" s="474"/>
      <c r="L2" s="474"/>
      <c r="M2" s="474"/>
      <c r="N2" s="474"/>
      <c r="O2" s="474"/>
      <c r="P2" s="474"/>
      <c r="Q2" s="474"/>
      <c r="R2" s="52"/>
      <c r="S2" s="52"/>
      <c r="T2" s="52"/>
      <c r="U2" s="52"/>
      <c r="V2" s="52"/>
      <c r="W2" s="53" t="s">
        <v>271</v>
      </c>
    </row>
    <row r="3" spans="1:23" ht="23.25" customHeight="1" x14ac:dyDescent="0.2">
      <c r="A3" s="415" t="s">
        <v>233</v>
      </c>
      <c r="B3" s="416"/>
      <c r="C3" s="416"/>
      <c r="D3" s="416"/>
      <c r="E3" s="417"/>
      <c r="F3" s="478" t="s">
        <v>136</v>
      </c>
      <c r="G3" s="479"/>
      <c r="H3" s="479"/>
      <c r="I3" s="479"/>
      <c r="J3" s="479"/>
      <c r="K3" s="479"/>
      <c r="L3" s="479"/>
      <c r="M3" s="479"/>
      <c r="N3" s="479"/>
      <c r="O3" s="479"/>
      <c r="P3" s="479"/>
      <c r="Q3" s="479"/>
      <c r="R3" s="479"/>
      <c r="S3" s="479"/>
      <c r="T3" s="479"/>
      <c r="U3" s="479"/>
      <c r="V3" s="479"/>
      <c r="W3" s="480"/>
    </row>
    <row r="4" spans="1:23" ht="23.25" customHeight="1" x14ac:dyDescent="0.2">
      <c r="A4" s="475"/>
      <c r="B4" s="476"/>
      <c r="C4" s="476"/>
      <c r="D4" s="476"/>
      <c r="E4" s="477"/>
      <c r="F4" s="481"/>
      <c r="G4" s="482"/>
      <c r="H4" s="482"/>
      <c r="I4" s="482"/>
      <c r="J4" s="482"/>
      <c r="K4" s="482"/>
      <c r="L4" s="482"/>
      <c r="M4" s="482"/>
      <c r="N4" s="482"/>
      <c r="O4" s="482"/>
      <c r="P4" s="482"/>
      <c r="Q4" s="482"/>
      <c r="R4" s="482"/>
      <c r="S4" s="482"/>
      <c r="T4" s="482"/>
      <c r="U4" s="482"/>
      <c r="V4" s="482"/>
      <c r="W4" s="483"/>
    </row>
    <row r="5" spans="1:23" ht="23.25" customHeight="1" x14ac:dyDescent="0.2">
      <c r="A5" s="475"/>
      <c r="B5" s="476"/>
      <c r="C5" s="476"/>
      <c r="D5" s="476"/>
      <c r="E5" s="477"/>
      <c r="F5" s="481"/>
      <c r="G5" s="482"/>
      <c r="H5" s="482"/>
      <c r="I5" s="482"/>
      <c r="J5" s="482"/>
      <c r="K5" s="482"/>
      <c r="L5" s="482"/>
      <c r="M5" s="482"/>
      <c r="N5" s="482"/>
      <c r="O5" s="482"/>
      <c r="P5" s="482"/>
      <c r="Q5" s="482"/>
      <c r="R5" s="482"/>
      <c r="S5" s="482"/>
      <c r="T5" s="482"/>
      <c r="U5" s="482"/>
      <c r="V5" s="482"/>
      <c r="W5" s="483"/>
    </row>
    <row r="6" spans="1:23" ht="13.5" customHeight="1" x14ac:dyDescent="0.2">
      <c r="A6" s="378" t="s">
        <v>272</v>
      </c>
      <c r="B6" s="379"/>
      <c r="C6" s="379"/>
      <c r="D6" s="379"/>
      <c r="E6" s="380"/>
      <c r="F6" s="484"/>
      <c r="G6" s="485"/>
      <c r="H6" s="485"/>
      <c r="I6" s="485"/>
      <c r="J6" s="485"/>
      <c r="K6" s="485"/>
      <c r="L6" s="485"/>
      <c r="M6" s="485"/>
      <c r="N6" s="485"/>
      <c r="O6" s="485"/>
      <c r="P6" s="485"/>
      <c r="Q6" s="485"/>
      <c r="R6" s="485"/>
      <c r="S6" s="485"/>
      <c r="T6" s="485"/>
      <c r="U6" s="485"/>
      <c r="V6" s="485"/>
      <c r="W6" s="486"/>
    </row>
    <row r="7" spans="1:23" ht="23.25" customHeight="1" x14ac:dyDescent="0.2">
      <c r="A7" s="381"/>
      <c r="B7" s="382"/>
      <c r="C7" s="382"/>
      <c r="D7" s="382"/>
      <c r="E7" s="383"/>
      <c r="F7" s="458" t="str">
        <f>IF('①入力注意（交付申請）(入力順①）'!D17="","",'①入力注意（交付申請）(入力順①）'!D17)</f>
        <v/>
      </c>
      <c r="G7" s="459"/>
      <c r="H7" s="459"/>
      <c r="I7" s="459"/>
      <c r="J7" s="459"/>
      <c r="K7" s="459"/>
      <c r="L7" s="459"/>
      <c r="M7" s="459"/>
      <c r="N7" s="459"/>
      <c r="O7" s="459"/>
      <c r="P7" s="459"/>
      <c r="Q7" s="459"/>
      <c r="R7" s="459"/>
      <c r="S7" s="459"/>
      <c r="T7" s="459"/>
      <c r="U7" s="459"/>
      <c r="V7" s="459"/>
      <c r="W7" s="460"/>
    </row>
    <row r="8" spans="1:23" ht="13.5" customHeight="1" x14ac:dyDescent="0.2">
      <c r="A8" s="449" t="s">
        <v>273</v>
      </c>
      <c r="B8" s="450"/>
      <c r="C8" s="450"/>
      <c r="D8" s="450"/>
      <c r="E8" s="451"/>
      <c r="F8" s="455"/>
      <c r="G8" s="456"/>
      <c r="H8" s="456"/>
      <c r="I8" s="456"/>
      <c r="J8" s="456"/>
      <c r="K8" s="456"/>
      <c r="L8" s="456"/>
      <c r="M8" s="456"/>
      <c r="N8" s="456"/>
      <c r="O8" s="456"/>
      <c r="P8" s="456"/>
      <c r="Q8" s="456"/>
      <c r="R8" s="456"/>
      <c r="S8" s="456"/>
      <c r="T8" s="456"/>
      <c r="U8" s="456"/>
      <c r="V8" s="456"/>
      <c r="W8" s="457"/>
    </row>
    <row r="9" spans="1:23" ht="23.25" customHeight="1" x14ac:dyDescent="0.2">
      <c r="A9" s="452"/>
      <c r="B9" s="453"/>
      <c r="C9" s="453"/>
      <c r="D9" s="453"/>
      <c r="E9" s="454"/>
      <c r="F9" s="458" t="str">
        <f>IF('①入力注意（交付申請）(入力順①）'!D18="","",'①入力注意（交付申請）(入力順①）'!D18)</f>
        <v/>
      </c>
      <c r="G9" s="459"/>
      <c r="H9" s="459"/>
      <c r="I9" s="459"/>
      <c r="J9" s="459"/>
      <c r="K9" s="459"/>
      <c r="L9" s="459"/>
      <c r="M9" s="459"/>
      <c r="N9" s="459"/>
      <c r="O9" s="459"/>
      <c r="P9" s="459"/>
      <c r="Q9" s="459"/>
      <c r="R9" s="459"/>
      <c r="S9" s="459"/>
      <c r="T9" s="459"/>
      <c r="U9" s="459"/>
      <c r="V9" s="459"/>
      <c r="W9" s="460"/>
    </row>
    <row r="10" spans="1:23" ht="23.25" customHeight="1" x14ac:dyDescent="0.2">
      <c r="A10" s="372" t="s">
        <v>102</v>
      </c>
      <c r="B10" s="373"/>
      <c r="C10" s="373"/>
      <c r="D10" s="373"/>
      <c r="E10" s="374"/>
      <c r="F10" s="461" t="str">
        <f>IF('①入力注意（交付申請）(入力順①）'!D16="","",'①入力注意（交付申請）(入力順①）'!D16)</f>
        <v/>
      </c>
      <c r="G10" s="462"/>
      <c r="H10" s="462"/>
      <c r="I10" s="462"/>
      <c r="J10" s="462"/>
      <c r="K10" s="463"/>
      <c r="L10" s="372" t="s">
        <v>274</v>
      </c>
      <c r="M10" s="373"/>
      <c r="N10" s="373"/>
      <c r="O10" s="373"/>
      <c r="P10" s="374"/>
      <c r="Q10" s="433" t="str">
        <f>IF('①入力注意（交付申請）(入力順①）'!D20="","",'①入力注意（交付申請）(入力順①）'!D20)</f>
        <v/>
      </c>
      <c r="R10" s="434"/>
      <c r="S10" s="434"/>
      <c r="T10" s="434"/>
      <c r="U10" s="434"/>
      <c r="V10" s="434"/>
      <c r="W10" s="435"/>
    </row>
    <row r="11" spans="1:23" ht="23.25" customHeight="1" x14ac:dyDescent="0.2">
      <c r="A11" s="372" t="s">
        <v>137</v>
      </c>
      <c r="B11" s="373"/>
      <c r="C11" s="373"/>
      <c r="D11" s="373"/>
      <c r="E11" s="374"/>
      <c r="F11" s="464" t="s">
        <v>275</v>
      </c>
      <c r="G11" s="465"/>
      <c r="H11" s="465"/>
      <c r="I11" s="465"/>
      <c r="J11" s="465"/>
      <c r="K11" s="465"/>
      <c r="L11" s="465"/>
      <c r="M11" s="465"/>
      <c r="N11" s="465"/>
      <c r="O11" s="465"/>
      <c r="P11" s="465"/>
      <c r="Q11" s="465"/>
      <c r="R11" s="465"/>
      <c r="S11" s="465"/>
      <c r="T11" s="465"/>
      <c r="U11" s="465"/>
      <c r="V11" s="465"/>
      <c r="W11" s="466"/>
    </row>
    <row r="12" spans="1:23" ht="23.25" customHeight="1" x14ac:dyDescent="0.2">
      <c r="A12" s="378" t="s">
        <v>138</v>
      </c>
      <c r="B12" s="379"/>
      <c r="C12" s="379"/>
      <c r="D12" s="379"/>
      <c r="E12" s="380"/>
      <c r="F12" s="467" t="s">
        <v>276</v>
      </c>
      <c r="G12" s="468"/>
      <c r="H12" s="468"/>
      <c r="I12" s="468"/>
      <c r="J12" s="468"/>
      <c r="K12" s="468"/>
      <c r="L12" s="468"/>
      <c r="M12" s="468"/>
      <c r="N12" s="468"/>
      <c r="O12" s="468"/>
      <c r="P12" s="468"/>
      <c r="Q12" s="468"/>
      <c r="R12" s="468"/>
      <c r="S12" s="468"/>
      <c r="T12" s="468"/>
      <c r="U12" s="468"/>
      <c r="V12" s="468"/>
      <c r="W12" s="469"/>
    </row>
    <row r="13" spans="1:23" ht="23.25" customHeight="1" x14ac:dyDescent="0.2">
      <c r="A13" s="381"/>
      <c r="B13" s="382"/>
      <c r="C13" s="382"/>
      <c r="D13" s="382"/>
      <c r="E13" s="383"/>
      <c r="F13" s="470" t="s">
        <v>277</v>
      </c>
      <c r="G13" s="471"/>
      <c r="H13" s="471"/>
      <c r="I13" s="471"/>
      <c r="J13" s="471"/>
      <c r="K13" s="471"/>
      <c r="L13" s="471"/>
      <c r="M13" s="471"/>
      <c r="N13" s="471"/>
      <c r="O13" s="471"/>
      <c r="P13" s="471"/>
      <c r="Q13" s="471"/>
      <c r="R13" s="471"/>
      <c r="S13" s="471"/>
      <c r="T13" s="471"/>
      <c r="U13" s="471"/>
      <c r="V13" s="471"/>
      <c r="W13" s="472"/>
    </row>
    <row r="14" spans="1:23" ht="18.75" customHeight="1" x14ac:dyDescent="0.2">
      <c r="A14" s="378" t="s">
        <v>278</v>
      </c>
      <c r="B14" s="379"/>
      <c r="C14" s="379"/>
      <c r="D14" s="379"/>
      <c r="E14" s="380"/>
      <c r="F14" s="378" t="s">
        <v>279</v>
      </c>
      <c r="G14" s="379"/>
      <c r="H14" s="379"/>
      <c r="I14" s="379"/>
      <c r="J14" s="379"/>
      <c r="K14" s="379"/>
      <c r="L14" s="379"/>
      <c r="M14" s="379"/>
      <c r="N14" s="379"/>
      <c r="O14" s="379"/>
      <c r="P14" s="379"/>
      <c r="Q14" s="379"/>
      <c r="R14" s="379"/>
      <c r="S14" s="379"/>
      <c r="T14" s="379"/>
      <c r="U14" s="379"/>
      <c r="V14" s="379"/>
      <c r="W14" s="380"/>
    </row>
    <row r="15" spans="1:23" ht="18.75" customHeight="1" x14ac:dyDescent="0.2">
      <c r="A15" s="381"/>
      <c r="B15" s="382"/>
      <c r="C15" s="382"/>
      <c r="D15" s="382"/>
      <c r="E15" s="383"/>
      <c r="F15" s="381"/>
      <c r="G15" s="382"/>
      <c r="H15" s="382"/>
      <c r="I15" s="382"/>
      <c r="J15" s="382"/>
      <c r="K15" s="382"/>
      <c r="L15" s="382"/>
      <c r="M15" s="382"/>
      <c r="N15" s="382"/>
      <c r="O15" s="382"/>
      <c r="P15" s="382"/>
      <c r="Q15" s="382"/>
      <c r="R15" s="382"/>
      <c r="S15" s="382"/>
      <c r="T15" s="382"/>
      <c r="U15" s="382"/>
      <c r="V15" s="382"/>
      <c r="W15" s="383"/>
    </row>
    <row r="16" spans="1:23" ht="13.5" customHeight="1" x14ac:dyDescent="0.2">
      <c r="A16" s="378" t="s">
        <v>280</v>
      </c>
      <c r="B16" s="379"/>
      <c r="C16" s="379"/>
      <c r="D16" s="379"/>
      <c r="E16" s="380"/>
      <c r="F16" s="439"/>
      <c r="G16" s="440"/>
      <c r="H16" s="440"/>
      <c r="I16" s="440"/>
      <c r="J16" s="440"/>
      <c r="K16" s="440"/>
      <c r="L16" s="440"/>
      <c r="M16" s="440"/>
      <c r="N16" s="440"/>
      <c r="O16" s="440"/>
      <c r="P16" s="440"/>
      <c r="Q16" s="440"/>
      <c r="R16" s="440"/>
      <c r="S16" s="441"/>
      <c r="T16" s="421" t="s">
        <v>281</v>
      </c>
      <c r="U16" s="422"/>
      <c r="V16" s="422"/>
      <c r="W16" s="423"/>
    </row>
    <row r="17" spans="1:23" ht="23.25" customHeight="1" x14ac:dyDescent="0.2">
      <c r="A17" s="393"/>
      <c r="B17" s="364"/>
      <c r="C17" s="364"/>
      <c r="D17" s="364"/>
      <c r="E17" s="394"/>
      <c r="F17" s="442" t="str">
        <f>IF('①入力注意（交付申請）(入力順①）'!D27="","",'①入力注意（交付申請）(入力順①）'!D27)</f>
        <v/>
      </c>
      <c r="G17" s="443"/>
      <c r="H17" s="443"/>
      <c r="I17" s="443"/>
      <c r="J17" s="443"/>
      <c r="K17" s="443"/>
      <c r="L17" s="411" t="s">
        <v>282</v>
      </c>
      <c r="M17" s="411"/>
      <c r="N17" s="411"/>
      <c r="O17" s="444" t="str">
        <f>IF('①入力注意（交付申請）(入力順①）'!D28="","",'①入力注意（交付申請）(入力順①）'!D28)</f>
        <v/>
      </c>
      <c r="P17" s="444"/>
      <c r="Q17" s="444"/>
      <c r="R17" s="411" t="s">
        <v>283</v>
      </c>
      <c r="S17" s="412"/>
      <c r="T17" s="424"/>
      <c r="U17" s="425"/>
      <c r="V17" s="425"/>
      <c r="W17" s="426"/>
    </row>
    <row r="18" spans="1:23" ht="18.75" customHeight="1" x14ac:dyDescent="0.2">
      <c r="A18" s="381"/>
      <c r="B18" s="382"/>
      <c r="C18" s="382"/>
      <c r="D18" s="382"/>
      <c r="E18" s="383"/>
      <c r="F18" s="445"/>
      <c r="G18" s="446"/>
      <c r="H18" s="446"/>
      <c r="I18" s="446"/>
      <c r="J18" s="446"/>
      <c r="K18" s="446"/>
      <c r="L18" s="382" t="s">
        <v>284</v>
      </c>
      <c r="M18" s="382"/>
      <c r="N18" s="382"/>
      <c r="O18" s="447"/>
      <c r="P18" s="447"/>
      <c r="Q18" s="447"/>
      <c r="R18" s="447"/>
      <c r="S18" s="448"/>
      <c r="T18" s="427"/>
      <c r="U18" s="428"/>
      <c r="V18" s="428"/>
      <c r="W18" s="429"/>
    </row>
    <row r="19" spans="1:23" ht="18.75" customHeight="1" x14ac:dyDescent="0.2">
      <c r="A19" s="378" t="s">
        <v>285</v>
      </c>
      <c r="B19" s="379"/>
      <c r="C19" s="379"/>
      <c r="D19" s="379"/>
      <c r="E19" s="380"/>
      <c r="F19" s="415" t="s">
        <v>286</v>
      </c>
      <c r="G19" s="416"/>
      <c r="H19" s="416"/>
      <c r="I19" s="416"/>
      <c r="J19" s="416"/>
      <c r="K19" s="416"/>
      <c r="L19" s="416"/>
      <c r="M19" s="416"/>
      <c r="N19" s="416"/>
      <c r="O19" s="416"/>
      <c r="P19" s="416"/>
      <c r="Q19" s="416"/>
      <c r="R19" s="416"/>
      <c r="S19" s="417"/>
      <c r="T19" s="421" t="s">
        <v>103</v>
      </c>
      <c r="U19" s="422"/>
      <c r="V19" s="422"/>
      <c r="W19" s="423"/>
    </row>
    <row r="20" spans="1:23" ht="18.75" customHeight="1" x14ac:dyDescent="0.2">
      <c r="A20" s="381"/>
      <c r="B20" s="382"/>
      <c r="C20" s="382"/>
      <c r="D20" s="382"/>
      <c r="E20" s="383"/>
      <c r="F20" s="418"/>
      <c r="G20" s="419"/>
      <c r="H20" s="419"/>
      <c r="I20" s="419"/>
      <c r="J20" s="419"/>
      <c r="K20" s="419"/>
      <c r="L20" s="419"/>
      <c r="M20" s="419"/>
      <c r="N20" s="419"/>
      <c r="O20" s="419"/>
      <c r="P20" s="419"/>
      <c r="Q20" s="419"/>
      <c r="R20" s="419"/>
      <c r="S20" s="420"/>
      <c r="T20" s="424"/>
      <c r="U20" s="425"/>
      <c r="V20" s="425"/>
      <c r="W20" s="426"/>
    </row>
    <row r="21" spans="1:23" ht="23.25" customHeight="1" x14ac:dyDescent="0.2">
      <c r="A21" s="369" t="s">
        <v>104</v>
      </c>
      <c r="B21" s="370"/>
      <c r="C21" s="370"/>
      <c r="D21" s="370"/>
      <c r="E21" s="371"/>
      <c r="F21" s="430" t="s">
        <v>234</v>
      </c>
      <c r="G21" s="431"/>
      <c r="H21" s="431"/>
      <c r="I21" s="431"/>
      <c r="J21" s="432"/>
      <c r="K21" s="372" t="s">
        <v>105</v>
      </c>
      <c r="L21" s="373"/>
      <c r="M21" s="374"/>
      <c r="N21" s="433" t="str">
        <f>IF('①入力注意（交付申請）(入力順①）'!D30="","",'①入力注意（交付申請）(入力順①）'!D30)</f>
        <v/>
      </c>
      <c r="O21" s="434"/>
      <c r="P21" s="434"/>
      <c r="Q21" s="434"/>
      <c r="R21" s="434"/>
      <c r="S21" s="435"/>
      <c r="T21" s="424"/>
      <c r="U21" s="425"/>
      <c r="V21" s="425"/>
      <c r="W21" s="426"/>
    </row>
    <row r="22" spans="1:23" ht="13.5" customHeight="1" x14ac:dyDescent="0.2">
      <c r="A22" s="378" t="s">
        <v>287</v>
      </c>
      <c r="B22" s="379"/>
      <c r="C22" s="379"/>
      <c r="D22" s="379"/>
      <c r="E22" s="380"/>
      <c r="F22" s="398" t="str">
        <f>IF('①入力注意（交付申請）(入力順①）'!D31="","",'①入力注意（交付申請）(入力順①）'!D31)</f>
        <v/>
      </c>
      <c r="G22" s="399"/>
      <c r="H22" s="399"/>
      <c r="I22" s="399"/>
      <c r="J22" s="399"/>
      <c r="K22" s="399"/>
      <c r="L22" s="399"/>
      <c r="M22" s="399"/>
      <c r="N22" s="399"/>
      <c r="O22" s="399"/>
      <c r="P22" s="399"/>
      <c r="Q22" s="399"/>
      <c r="R22" s="399"/>
      <c r="S22" s="400"/>
      <c r="T22" s="424"/>
      <c r="U22" s="425"/>
      <c r="V22" s="425"/>
      <c r="W22" s="426"/>
    </row>
    <row r="23" spans="1:23" ht="23.25" customHeight="1" x14ac:dyDescent="0.2">
      <c r="A23" s="381"/>
      <c r="B23" s="382"/>
      <c r="C23" s="382"/>
      <c r="D23" s="382"/>
      <c r="E23" s="383"/>
      <c r="F23" s="436" t="str">
        <f>IF('①入力注意（交付申請）(入力順①）'!D32="","",'①入力注意（交付申請）(入力順①）'!D32)</f>
        <v/>
      </c>
      <c r="G23" s="437"/>
      <c r="H23" s="437"/>
      <c r="I23" s="437"/>
      <c r="J23" s="437"/>
      <c r="K23" s="437"/>
      <c r="L23" s="437"/>
      <c r="M23" s="437"/>
      <c r="N23" s="437"/>
      <c r="O23" s="437"/>
      <c r="P23" s="437"/>
      <c r="Q23" s="437"/>
      <c r="R23" s="437"/>
      <c r="S23" s="438"/>
      <c r="T23" s="427"/>
      <c r="U23" s="428"/>
      <c r="V23" s="428"/>
      <c r="W23" s="429"/>
    </row>
    <row r="24" spans="1:23" ht="13.5" customHeight="1" x14ac:dyDescent="0.2">
      <c r="A24" s="372" t="s">
        <v>288</v>
      </c>
      <c r="B24" s="373"/>
      <c r="C24" s="373"/>
      <c r="D24" s="373"/>
      <c r="E24" s="373"/>
      <c r="F24" s="373"/>
      <c r="G24" s="373"/>
      <c r="H24" s="373"/>
      <c r="I24" s="373"/>
      <c r="J24" s="373"/>
      <c r="K24" s="373"/>
      <c r="L24" s="373"/>
      <c r="M24" s="373"/>
      <c r="N24" s="373"/>
      <c r="O24" s="373"/>
      <c r="P24" s="373"/>
      <c r="Q24" s="373"/>
      <c r="R24" s="373"/>
      <c r="S24" s="373"/>
      <c r="T24" s="373"/>
      <c r="U24" s="373"/>
      <c r="V24" s="373"/>
      <c r="W24" s="374"/>
    </row>
    <row r="25" spans="1:23" ht="13.5" customHeight="1" x14ac:dyDescent="0.2">
      <c r="A25" s="378" t="s">
        <v>289</v>
      </c>
      <c r="B25" s="379"/>
      <c r="C25" s="379"/>
      <c r="D25" s="379"/>
      <c r="E25" s="380"/>
      <c r="F25" s="398"/>
      <c r="G25" s="399"/>
      <c r="H25" s="399"/>
      <c r="I25" s="399"/>
      <c r="J25" s="399"/>
      <c r="K25" s="399"/>
      <c r="L25" s="399"/>
      <c r="M25" s="399"/>
      <c r="N25" s="399"/>
      <c r="O25" s="399"/>
      <c r="P25" s="399"/>
      <c r="Q25" s="399"/>
      <c r="R25" s="399"/>
      <c r="S25" s="400"/>
      <c r="T25" s="401" t="s">
        <v>139</v>
      </c>
      <c r="U25" s="402"/>
      <c r="V25" s="402"/>
      <c r="W25" s="403"/>
    </row>
    <row r="26" spans="1:23" ht="23.25" customHeight="1" x14ac:dyDescent="0.2">
      <c r="A26" s="393"/>
      <c r="B26" s="364"/>
      <c r="C26" s="364"/>
      <c r="D26" s="364"/>
      <c r="E26" s="394"/>
      <c r="F26" s="409"/>
      <c r="G26" s="410"/>
      <c r="H26" s="410"/>
      <c r="I26" s="410"/>
      <c r="J26" s="410"/>
      <c r="K26" s="410"/>
      <c r="L26" s="411" t="s">
        <v>282</v>
      </c>
      <c r="M26" s="411"/>
      <c r="N26" s="411"/>
      <c r="O26" s="411"/>
      <c r="P26" s="411"/>
      <c r="Q26" s="411"/>
      <c r="R26" s="411" t="s">
        <v>283</v>
      </c>
      <c r="S26" s="412"/>
      <c r="T26" s="404"/>
      <c r="U26" s="360"/>
      <c r="V26" s="360"/>
      <c r="W26" s="405"/>
    </row>
    <row r="27" spans="1:23" ht="18.75" customHeight="1" x14ac:dyDescent="0.2">
      <c r="A27" s="381"/>
      <c r="B27" s="382"/>
      <c r="C27" s="382"/>
      <c r="D27" s="382"/>
      <c r="E27" s="383"/>
      <c r="F27" s="413"/>
      <c r="G27" s="414"/>
      <c r="H27" s="414"/>
      <c r="I27" s="414"/>
      <c r="J27" s="414"/>
      <c r="K27" s="414"/>
      <c r="L27" s="382" t="s">
        <v>284</v>
      </c>
      <c r="M27" s="382"/>
      <c r="N27" s="382"/>
      <c r="O27" s="367"/>
      <c r="P27" s="367"/>
      <c r="Q27" s="367"/>
      <c r="R27" s="367"/>
      <c r="S27" s="368"/>
      <c r="T27" s="404"/>
      <c r="U27" s="360"/>
      <c r="V27" s="360"/>
      <c r="W27" s="405"/>
    </row>
    <row r="28" spans="1:23" ht="23.25" customHeight="1" x14ac:dyDescent="0.2">
      <c r="A28" s="369" t="s">
        <v>104</v>
      </c>
      <c r="B28" s="370"/>
      <c r="C28" s="370"/>
      <c r="D28" s="370"/>
      <c r="E28" s="371"/>
      <c r="F28" s="369"/>
      <c r="G28" s="370"/>
      <c r="H28" s="370"/>
      <c r="I28" s="370"/>
      <c r="J28" s="371"/>
      <c r="K28" s="372" t="s">
        <v>290</v>
      </c>
      <c r="L28" s="373"/>
      <c r="M28" s="374"/>
      <c r="N28" s="375" t="s">
        <v>291</v>
      </c>
      <c r="O28" s="376"/>
      <c r="P28" s="376"/>
      <c r="Q28" s="376"/>
      <c r="R28" s="376"/>
      <c r="S28" s="377"/>
      <c r="T28" s="404"/>
      <c r="U28" s="360"/>
      <c r="V28" s="360"/>
      <c r="W28" s="405"/>
    </row>
    <row r="29" spans="1:23" ht="13.5" customHeight="1" x14ac:dyDescent="0.2">
      <c r="A29" s="378" t="s">
        <v>287</v>
      </c>
      <c r="B29" s="379"/>
      <c r="C29" s="379"/>
      <c r="D29" s="379"/>
      <c r="E29" s="380"/>
      <c r="F29" s="384"/>
      <c r="G29" s="385"/>
      <c r="H29" s="385"/>
      <c r="I29" s="385"/>
      <c r="J29" s="385"/>
      <c r="K29" s="385"/>
      <c r="L29" s="385"/>
      <c r="M29" s="385"/>
      <c r="N29" s="385"/>
      <c r="O29" s="385"/>
      <c r="P29" s="385"/>
      <c r="Q29" s="385"/>
      <c r="R29" s="385"/>
      <c r="S29" s="386"/>
      <c r="T29" s="404"/>
      <c r="U29" s="360"/>
      <c r="V29" s="360"/>
      <c r="W29" s="405"/>
    </row>
    <row r="30" spans="1:23" ht="23.25" customHeight="1" x14ac:dyDescent="0.2">
      <c r="A30" s="381"/>
      <c r="B30" s="382"/>
      <c r="C30" s="382"/>
      <c r="D30" s="382"/>
      <c r="E30" s="383"/>
      <c r="F30" s="387"/>
      <c r="G30" s="388"/>
      <c r="H30" s="388"/>
      <c r="I30" s="388"/>
      <c r="J30" s="388"/>
      <c r="K30" s="388"/>
      <c r="L30" s="388"/>
      <c r="M30" s="388"/>
      <c r="N30" s="388"/>
      <c r="O30" s="388"/>
      <c r="P30" s="388"/>
      <c r="Q30" s="388"/>
      <c r="R30" s="388"/>
      <c r="S30" s="389"/>
      <c r="T30" s="406"/>
      <c r="U30" s="407"/>
      <c r="V30" s="407"/>
      <c r="W30" s="408"/>
    </row>
    <row r="31" spans="1:23" ht="34.5" customHeight="1" x14ac:dyDescent="0.2">
      <c r="A31" s="372" t="s">
        <v>106</v>
      </c>
      <c r="B31" s="373"/>
      <c r="C31" s="373"/>
      <c r="D31" s="373"/>
      <c r="E31" s="374"/>
      <c r="F31" s="372"/>
      <c r="G31" s="373"/>
      <c r="H31" s="373"/>
      <c r="I31" s="373"/>
      <c r="J31" s="373"/>
      <c r="K31" s="373"/>
      <c r="L31" s="373"/>
      <c r="M31" s="373"/>
      <c r="N31" s="373"/>
      <c r="O31" s="373"/>
      <c r="P31" s="373"/>
      <c r="Q31" s="373"/>
      <c r="R31" s="373"/>
      <c r="S31" s="373"/>
      <c r="T31" s="373"/>
      <c r="U31" s="373"/>
      <c r="V31" s="373"/>
      <c r="W31" s="374"/>
    </row>
    <row r="32" spans="1:23" ht="23.15" customHeight="1" x14ac:dyDescent="0.2">
      <c r="A32" s="390" t="s">
        <v>292</v>
      </c>
      <c r="B32" s="391"/>
      <c r="C32" s="391"/>
      <c r="D32" s="391"/>
      <c r="E32" s="391"/>
      <c r="F32" s="391"/>
      <c r="G32" s="391"/>
      <c r="H32" s="391"/>
      <c r="I32" s="391"/>
      <c r="J32" s="391"/>
      <c r="K32" s="391"/>
      <c r="L32" s="391"/>
      <c r="M32" s="391"/>
      <c r="N32" s="391"/>
      <c r="O32" s="391"/>
      <c r="P32" s="391"/>
      <c r="Q32" s="391"/>
      <c r="R32" s="391"/>
      <c r="S32" s="391"/>
      <c r="T32" s="391"/>
      <c r="U32" s="391"/>
      <c r="V32" s="391"/>
      <c r="W32" s="392"/>
    </row>
    <row r="33" spans="1:23" ht="11.25" customHeight="1" x14ac:dyDescent="0.2">
      <c r="A33" s="393"/>
      <c r="B33" s="364"/>
      <c r="C33" s="364"/>
      <c r="D33" s="364"/>
      <c r="E33" s="364"/>
      <c r="F33" s="364"/>
      <c r="G33" s="364"/>
      <c r="H33" s="364"/>
      <c r="I33" s="364"/>
      <c r="J33" s="364"/>
      <c r="K33" s="364"/>
      <c r="L33" s="364"/>
      <c r="M33" s="364"/>
      <c r="N33" s="364"/>
      <c r="O33" s="364"/>
      <c r="P33" s="364"/>
      <c r="Q33" s="364"/>
      <c r="R33" s="364"/>
      <c r="S33" s="364"/>
      <c r="T33" s="364"/>
      <c r="U33" s="364"/>
      <c r="V33" s="364"/>
      <c r="W33" s="394"/>
    </row>
    <row r="34" spans="1:23" ht="23.15" customHeight="1" x14ac:dyDescent="0.2">
      <c r="A34" s="395" t="str">
        <f>IF('①入力注意（交付申請）(入力順①）'!D15="","",'①入力注意（交付申請）(入力順①）'!D15)</f>
        <v/>
      </c>
      <c r="B34" s="396"/>
      <c r="C34" s="396"/>
      <c r="D34" s="396"/>
      <c r="E34" s="396"/>
      <c r="F34" s="396"/>
      <c r="G34" s="396"/>
      <c r="H34" s="396"/>
      <c r="I34" s="396"/>
      <c r="J34" s="396"/>
      <c r="K34" s="396"/>
      <c r="L34" s="396"/>
      <c r="M34" s="396"/>
      <c r="N34" s="396"/>
      <c r="O34" s="396"/>
      <c r="P34" s="396"/>
      <c r="Q34" s="396"/>
      <c r="R34" s="396"/>
      <c r="S34" s="396"/>
      <c r="T34" s="396"/>
      <c r="U34" s="396"/>
      <c r="V34" s="396"/>
      <c r="W34" s="397"/>
    </row>
    <row r="35" spans="1:23" ht="23.15" customHeight="1" x14ac:dyDescent="0.2">
      <c r="A35" s="365" t="s">
        <v>293</v>
      </c>
      <c r="B35" s="361"/>
      <c r="C35" s="361"/>
      <c r="D35" s="361"/>
      <c r="E35" s="361"/>
      <c r="F35" s="361"/>
      <c r="G35" s="361"/>
      <c r="H35" s="361"/>
      <c r="I35" s="361"/>
      <c r="J35" s="361"/>
      <c r="K35" s="361"/>
      <c r="L35" s="361"/>
      <c r="M35" s="361"/>
      <c r="N35" s="361"/>
      <c r="O35" s="361"/>
      <c r="P35" s="361"/>
      <c r="Q35" s="361"/>
      <c r="R35" s="361"/>
      <c r="S35" s="361"/>
      <c r="T35" s="361"/>
      <c r="U35" s="361"/>
      <c r="V35" s="361"/>
      <c r="W35" s="366"/>
    </row>
    <row r="36" spans="1:23" ht="23.15" customHeight="1" x14ac:dyDescent="0.2">
      <c r="A36" s="56"/>
      <c r="B36" s="214"/>
      <c r="C36" s="214"/>
      <c r="D36" s="214"/>
      <c r="E36" s="214"/>
      <c r="F36" s="361" t="s">
        <v>294</v>
      </c>
      <c r="G36" s="361"/>
      <c r="H36" s="361"/>
      <c r="I36" s="361"/>
      <c r="J36" s="362" t="str">
        <f>IF('①入力注意（交付申請）(入力順①）'!D17="","",'①入力注意（交付申請）(入力順①）'!D17)</f>
        <v/>
      </c>
      <c r="K36" s="362"/>
      <c r="L36" s="362"/>
      <c r="M36" s="362"/>
      <c r="N36" s="362"/>
      <c r="O36" s="362"/>
      <c r="P36" s="362"/>
      <c r="Q36" s="362"/>
      <c r="R36" s="362"/>
      <c r="S36" s="362"/>
      <c r="T36" s="362"/>
      <c r="U36" s="362"/>
      <c r="V36" s="362"/>
      <c r="W36" s="363"/>
    </row>
    <row r="37" spans="1:23" ht="23.15" customHeight="1" x14ac:dyDescent="0.2">
      <c r="A37" s="56"/>
      <c r="B37" s="214"/>
      <c r="C37" s="214"/>
      <c r="D37" s="214"/>
      <c r="E37" s="214"/>
      <c r="F37" s="364" t="s">
        <v>295</v>
      </c>
      <c r="G37" s="364"/>
      <c r="H37" s="364"/>
      <c r="I37" s="364"/>
      <c r="J37" s="362" t="str">
        <f>IF('①入力注意（交付申請）(入力順①）'!D18="","",'①入力注意（交付申請）(入力順①）'!D18)</f>
        <v/>
      </c>
      <c r="K37" s="362"/>
      <c r="L37" s="362"/>
      <c r="M37" s="362"/>
      <c r="N37" s="362"/>
      <c r="O37" s="362"/>
      <c r="P37" s="362"/>
      <c r="Q37" s="362"/>
      <c r="R37" s="362"/>
      <c r="S37" s="362"/>
      <c r="T37" s="362"/>
      <c r="U37" s="362"/>
      <c r="V37" s="362"/>
      <c r="W37" s="363"/>
    </row>
    <row r="38" spans="1:23" ht="23.15" customHeight="1" x14ac:dyDescent="0.2">
      <c r="A38" s="216"/>
      <c r="B38" s="214"/>
      <c r="C38" s="214"/>
      <c r="D38" s="214"/>
      <c r="E38" s="214"/>
      <c r="F38" s="364" t="s">
        <v>296</v>
      </c>
      <c r="G38" s="364"/>
      <c r="H38" s="364"/>
      <c r="I38" s="364"/>
      <c r="J38" s="362" t="str">
        <f>IF('①入力注意（交付申請）(入力順①）'!D19="","",'①入力注意（交付申請）(入力順①）'!D19)</f>
        <v/>
      </c>
      <c r="K38" s="362"/>
      <c r="L38" s="362"/>
      <c r="M38" s="362"/>
      <c r="N38" s="362"/>
      <c r="O38" s="362"/>
      <c r="P38" s="362"/>
      <c r="Q38" s="362"/>
      <c r="R38" s="362"/>
      <c r="S38" s="362"/>
      <c r="T38" s="362"/>
      <c r="U38" s="362"/>
      <c r="V38" s="362"/>
      <c r="W38" s="363"/>
    </row>
    <row r="39" spans="1:23" ht="33" customHeight="1" x14ac:dyDescent="0.2">
      <c r="A39" s="216"/>
      <c r="B39" s="214"/>
      <c r="C39" s="214"/>
      <c r="D39" s="214"/>
      <c r="E39" s="214"/>
      <c r="F39" s="215"/>
      <c r="G39" s="215"/>
      <c r="H39" s="215"/>
      <c r="I39" s="215"/>
      <c r="J39" s="90"/>
      <c r="K39" s="90"/>
      <c r="L39" s="90"/>
      <c r="M39" s="90"/>
      <c r="N39" s="90"/>
      <c r="O39" s="90"/>
      <c r="P39" s="90"/>
      <c r="Q39" s="90"/>
      <c r="R39" s="90"/>
      <c r="S39" s="90"/>
      <c r="T39" s="90"/>
      <c r="U39" s="90"/>
      <c r="V39" s="90"/>
      <c r="W39" s="91"/>
    </row>
    <row r="40" spans="1:23" ht="33" customHeight="1" x14ac:dyDescent="0.2">
      <c r="A40" s="216"/>
      <c r="B40" s="214"/>
      <c r="C40" s="214"/>
      <c r="D40" s="214"/>
      <c r="E40" s="214"/>
      <c r="F40" s="215"/>
      <c r="G40" s="215"/>
      <c r="H40" s="215"/>
      <c r="I40" s="215"/>
      <c r="J40" s="90"/>
      <c r="K40" s="90"/>
      <c r="L40" s="90"/>
      <c r="M40" s="90"/>
      <c r="N40" s="90"/>
      <c r="O40" s="90"/>
      <c r="P40" s="90"/>
      <c r="Q40" s="90"/>
      <c r="R40" s="90"/>
      <c r="S40" s="90"/>
      <c r="T40" s="90"/>
      <c r="U40" s="90"/>
      <c r="V40" s="90"/>
      <c r="W40" s="91"/>
    </row>
    <row r="41" spans="1:23" ht="33" customHeight="1" x14ac:dyDescent="0.2">
      <c r="A41" s="55"/>
      <c r="B41" s="54"/>
      <c r="C41" s="54"/>
      <c r="D41" s="54"/>
      <c r="E41" s="54"/>
      <c r="F41" s="217"/>
      <c r="G41" s="217"/>
      <c r="H41" s="217"/>
      <c r="I41" s="217"/>
      <c r="J41" s="89"/>
      <c r="K41" s="89"/>
      <c r="L41" s="89"/>
      <c r="M41" s="89"/>
      <c r="N41" s="89"/>
      <c r="O41" s="89"/>
      <c r="P41" s="89"/>
      <c r="Q41" s="89"/>
      <c r="R41" s="89"/>
      <c r="S41" s="89"/>
      <c r="T41" s="89"/>
      <c r="U41" s="89"/>
      <c r="V41" s="89"/>
      <c r="W41" s="63"/>
    </row>
    <row r="42" spans="1:23" ht="11.25" customHeight="1" x14ac:dyDescent="0.2">
      <c r="A42" s="214"/>
      <c r="B42" s="214"/>
      <c r="C42" s="214"/>
      <c r="D42" s="214"/>
      <c r="E42" s="214"/>
      <c r="F42" s="214"/>
      <c r="G42" s="214"/>
      <c r="H42" s="214"/>
      <c r="I42" s="214"/>
      <c r="J42" s="214"/>
      <c r="K42" s="214"/>
      <c r="L42" s="214"/>
      <c r="M42" s="214"/>
      <c r="N42" s="214"/>
      <c r="O42" s="214"/>
      <c r="P42" s="214"/>
      <c r="Q42" s="214"/>
      <c r="R42" s="214"/>
      <c r="S42" s="214"/>
      <c r="T42" s="214"/>
      <c r="U42" s="214"/>
      <c r="V42" s="214"/>
      <c r="W42" s="214"/>
    </row>
    <row r="43" spans="1:23" x14ac:dyDescent="0.2">
      <c r="A43" s="359" t="s">
        <v>140</v>
      </c>
      <c r="B43" s="359"/>
      <c r="C43" s="359"/>
      <c r="D43" s="359"/>
      <c r="E43" s="359"/>
      <c r="F43" s="359"/>
      <c r="G43" s="359"/>
      <c r="H43" s="359"/>
      <c r="I43" s="359"/>
      <c r="J43" s="359"/>
      <c r="K43" s="359"/>
      <c r="L43" s="359"/>
      <c r="M43" s="359"/>
      <c r="N43" s="359"/>
      <c r="O43" s="359"/>
      <c r="P43" s="359"/>
      <c r="Q43" s="359"/>
      <c r="R43" s="359"/>
      <c r="S43" s="359"/>
      <c r="T43" s="359"/>
      <c r="U43" s="359"/>
      <c r="V43" s="359"/>
      <c r="W43" s="359"/>
    </row>
    <row r="44" spans="1:23" x14ac:dyDescent="0.2">
      <c r="A44" s="360" t="s">
        <v>142</v>
      </c>
      <c r="B44" s="360"/>
      <c r="C44" s="360"/>
      <c r="D44" s="360"/>
      <c r="E44" s="360"/>
      <c r="F44" s="360"/>
      <c r="G44" s="360"/>
      <c r="H44" s="360"/>
      <c r="I44" s="360"/>
      <c r="J44" s="360"/>
      <c r="K44" s="360"/>
      <c r="L44" s="360"/>
      <c r="M44" s="360"/>
      <c r="N44" s="360"/>
      <c r="O44" s="360"/>
      <c r="P44" s="360"/>
      <c r="Q44" s="360"/>
      <c r="R44" s="360"/>
      <c r="S44" s="360"/>
      <c r="T44" s="360"/>
      <c r="U44" s="360"/>
      <c r="V44" s="360"/>
      <c r="W44" s="360"/>
    </row>
    <row r="45" spans="1:23" x14ac:dyDescent="0.2">
      <c r="A45" s="357" t="s">
        <v>143</v>
      </c>
      <c r="B45" s="357"/>
      <c r="C45" s="357"/>
      <c r="D45" s="357"/>
      <c r="E45" s="357"/>
      <c r="F45" s="357"/>
      <c r="G45" s="357"/>
      <c r="H45" s="357"/>
      <c r="I45" s="357"/>
      <c r="J45" s="357"/>
      <c r="K45" s="357"/>
      <c r="L45" s="357"/>
      <c r="M45" s="357"/>
      <c r="N45" s="357"/>
      <c r="O45" s="357"/>
      <c r="P45" s="357"/>
      <c r="Q45" s="357"/>
      <c r="R45" s="357"/>
      <c r="S45" s="357"/>
      <c r="T45" s="357"/>
      <c r="U45" s="357"/>
      <c r="V45" s="357"/>
      <c r="W45" s="357"/>
    </row>
    <row r="46" spans="1:23" x14ac:dyDescent="0.2">
      <c r="A46" s="359" t="s">
        <v>141</v>
      </c>
      <c r="B46" s="359"/>
      <c r="C46" s="359"/>
      <c r="D46" s="359"/>
      <c r="E46" s="359"/>
      <c r="F46" s="359"/>
      <c r="G46" s="359"/>
      <c r="H46" s="359"/>
      <c r="I46" s="359"/>
      <c r="J46" s="359"/>
      <c r="K46" s="359"/>
      <c r="L46" s="359"/>
      <c r="M46" s="359"/>
      <c r="N46" s="359"/>
      <c r="O46" s="359"/>
      <c r="P46" s="359"/>
      <c r="Q46" s="359"/>
      <c r="R46" s="359"/>
      <c r="S46" s="359"/>
      <c r="T46" s="359"/>
      <c r="U46" s="359"/>
      <c r="V46" s="359"/>
      <c r="W46" s="359"/>
    </row>
    <row r="47" spans="1:23" x14ac:dyDescent="0.2">
      <c r="A47" s="360" t="s">
        <v>144</v>
      </c>
      <c r="B47" s="360"/>
      <c r="C47" s="360"/>
      <c r="D47" s="360"/>
      <c r="E47" s="360"/>
      <c r="F47" s="360"/>
      <c r="G47" s="360"/>
      <c r="H47" s="360"/>
      <c r="I47" s="360"/>
      <c r="J47" s="360"/>
      <c r="K47" s="360"/>
      <c r="L47" s="360"/>
      <c r="M47" s="360"/>
      <c r="N47" s="360"/>
      <c r="O47" s="360"/>
      <c r="P47" s="360"/>
      <c r="Q47" s="360"/>
      <c r="R47" s="360"/>
      <c r="S47" s="360"/>
      <c r="T47" s="360"/>
      <c r="U47" s="360"/>
      <c r="V47" s="360"/>
      <c r="W47" s="360"/>
    </row>
    <row r="48" spans="1:23" x14ac:dyDescent="0.2">
      <c r="A48" s="357" t="s">
        <v>145</v>
      </c>
      <c r="B48" s="357"/>
      <c r="C48" s="357"/>
      <c r="D48" s="357"/>
      <c r="E48" s="357"/>
      <c r="F48" s="357"/>
      <c r="G48" s="357"/>
      <c r="H48" s="357"/>
      <c r="I48" s="357"/>
      <c r="J48" s="357"/>
      <c r="K48" s="357"/>
      <c r="L48" s="357"/>
      <c r="M48" s="357"/>
      <c r="N48" s="357"/>
      <c r="O48" s="357"/>
      <c r="P48" s="357"/>
      <c r="Q48" s="357"/>
      <c r="R48" s="357"/>
      <c r="S48" s="357"/>
      <c r="T48" s="357"/>
      <c r="U48" s="357"/>
      <c r="V48" s="357"/>
      <c r="W48" s="357"/>
    </row>
    <row r="49" spans="1:23" x14ac:dyDescent="0.2">
      <c r="A49" s="357" t="s">
        <v>147</v>
      </c>
      <c r="B49" s="357"/>
      <c r="C49" s="357"/>
      <c r="D49" s="357"/>
      <c r="E49" s="357"/>
      <c r="F49" s="357"/>
      <c r="G49" s="357"/>
      <c r="H49" s="357"/>
      <c r="I49" s="357"/>
      <c r="J49" s="357"/>
      <c r="K49" s="357"/>
      <c r="L49" s="357"/>
      <c r="M49" s="357"/>
      <c r="N49" s="357"/>
      <c r="O49" s="357"/>
      <c r="P49" s="357"/>
      <c r="Q49" s="357"/>
      <c r="R49" s="357"/>
      <c r="S49" s="357"/>
      <c r="T49" s="357"/>
      <c r="U49" s="357"/>
      <c r="V49" s="357"/>
      <c r="W49" s="357"/>
    </row>
    <row r="50" spans="1:23" x14ac:dyDescent="0.2">
      <c r="A50" s="357" t="s">
        <v>146</v>
      </c>
      <c r="B50" s="357"/>
      <c r="C50" s="357"/>
      <c r="D50" s="357"/>
      <c r="E50" s="357"/>
      <c r="F50" s="357"/>
      <c r="G50" s="357"/>
      <c r="H50" s="357"/>
      <c r="I50" s="357"/>
      <c r="J50" s="357"/>
      <c r="K50" s="357"/>
      <c r="L50" s="357"/>
      <c r="M50" s="357"/>
      <c r="N50" s="357"/>
      <c r="O50" s="357"/>
      <c r="P50" s="357"/>
      <c r="Q50" s="357"/>
      <c r="R50" s="357"/>
      <c r="S50" s="357"/>
      <c r="T50" s="357"/>
      <c r="U50" s="357"/>
      <c r="V50" s="357"/>
      <c r="W50" s="357"/>
    </row>
    <row r="51" spans="1:23" x14ac:dyDescent="0.2">
      <c r="A51" s="357" t="s">
        <v>148</v>
      </c>
      <c r="B51" s="357"/>
      <c r="C51" s="357"/>
      <c r="D51" s="357"/>
      <c r="E51" s="357"/>
      <c r="F51" s="357"/>
      <c r="G51" s="357"/>
      <c r="H51" s="357"/>
      <c r="I51" s="357"/>
      <c r="J51" s="357"/>
      <c r="K51" s="357"/>
      <c r="L51" s="357"/>
      <c r="M51" s="357"/>
      <c r="N51" s="357"/>
      <c r="O51" s="357"/>
      <c r="P51" s="357"/>
      <c r="Q51" s="357"/>
      <c r="R51" s="357"/>
      <c r="S51" s="357"/>
      <c r="T51" s="357"/>
      <c r="U51" s="357"/>
      <c r="V51" s="357"/>
      <c r="W51" s="357"/>
    </row>
    <row r="52" spans="1:23" x14ac:dyDescent="0.2">
      <c r="A52" s="357" t="s">
        <v>149</v>
      </c>
      <c r="B52" s="357"/>
      <c r="C52" s="357"/>
      <c r="D52" s="357"/>
      <c r="E52" s="357"/>
      <c r="F52" s="357"/>
      <c r="G52" s="357"/>
      <c r="H52" s="357"/>
      <c r="I52" s="357"/>
      <c r="J52" s="357"/>
      <c r="K52" s="357"/>
      <c r="L52" s="357"/>
      <c r="M52" s="357"/>
      <c r="N52" s="357"/>
      <c r="O52" s="357"/>
      <c r="P52" s="357"/>
      <c r="Q52" s="357"/>
      <c r="R52" s="357"/>
      <c r="S52" s="357"/>
      <c r="T52" s="357"/>
      <c r="U52" s="357"/>
      <c r="V52" s="357"/>
      <c r="W52" s="357"/>
    </row>
    <row r="53" spans="1:23" x14ac:dyDescent="0.2">
      <c r="A53" s="357" t="s">
        <v>150</v>
      </c>
      <c r="B53" s="357"/>
      <c r="C53" s="357"/>
      <c r="D53" s="357"/>
      <c r="E53" s="357"/>
      <c r="F53" s="357"/>
      <c r="G53" s="357"/>
      <c r="H53" s="357"/>
      <c r="I53" s="357"/>
      <c r="J53" s="357"/>
      <c r="K53" s="357"/>
      <c r="L53" s="357"/>
      <c r="M53" s="357"/>
      <c r="N53" s="357"/>
      <c r="O53" s="357"/>
      <c r="P53" s="357"/>
      <c r="Q53" s="357"/>
      <c r="R53" s="357"/>
      <c r="S53" s="357"/>
      <c r="T53" s="357"/>
      <c r="U53" s="357"/>
      <c r="V53" s="357"/>
      <c r="W53" s="357"/>
    </row>
    <row r="54" spans="1:23" x14ac:dyDescent="0.2">
      <c r="A54" s="357" t="s">
        <v>151</v>
      </c>
      <c r="B54" s="357"/>
      <c r="C54" s="357"/>
      <c r="D54" s="357"/>
      <c r="E54" s="357"/>
      <c r="F54" s="357"/>
      <c r="G54" s="357"/>
      <c r="H54" s="357"/>
      <c r="I54" s="357"/>
      <c r="J54" s="357"/>
      <c r="K54" s="357"/>
      <c r="L54" s="357"/>
      <c r="M54" s="357"/>
      <c r="N54" s="357"/>
      <c r="O54" s="357"/>
      <c r="P54" s="357"/>
      <c r="Q54" s="357"/>
      <c r="R54" s="357"/>
      <c r="S54" s="357"/>
      <c r="T54" s="357"/>
      <c r="U54" s="357"/>
      <c r="V54" s="357"/>
      <c r="W54" s="357"/>
    </row>
    <row r="55" spans="1:23" x14ac:dyDescent="0.2">
      <c r="A55" s="357" t="s">
        <v>152</v>
      </c>
      <c r="B55" s="357"/>
      <c r="C55" s="357"/>
      <c r="D55" s="357"/>
      <c r="E55" s="357"/>
      <c r="F55" s="357"/>
      <c r="G55" s="357"/>
      <c r="H55" s="357"/>
      <c r="I55" s="357"/>
      <c r="J55" s="357"/>
      <c r="K55" s="357"/>
      <c r="L55" s="357"/>
      <c r="M55" s="357"/>
      <c r="N55" s="357"/>
      <c r="O55" s="357"/>
      <c r="P55" s="357"/>
      <c r="Q55" s="357"/>
      <c r="R55" s="357"/>
      <c r="S55" s="357"/>
      <c r="T55" s="357"/>
      <c r="U55" s="357"/>
      <c r="V55" s="357"/>
      <c r="W55" s="357"/>
    </row>
    <row r="56" spans="1:23" x14ac:dyDescent="0.2">
      <c r="A56" s="357" t="s">
        <v>155</v>
      </c>
      <c r="B56" s="358"/>
      <c r="C56" s="358"/>
      <c r="D56" s="358"/>
      <c r="E56" s="358"/>
      <c r="F56" s="358"/>
      <c r="G56" s="358"/>
      <c r="H56" s="358"/>
      <c r="I56" s="358"/>
      <c r="J56" s="358"/>
      <c r="K56" s="358"/>
      <c r="L56" s="358"/>
      <c r="M56" s="358"/>
      <c r="N56" s="358"/>
      <c r="O56" s="358"/>
      <c r="P56" s="358"/>
      <c r="Q56" s="358"/>
      <c r="R56" s="358"/>
      <c r="S56" s="358"/>
      <c r="T56" s="358"/>
      <c r="U56" s="358"/>
      <c r="V56" s="358"/>
      <c r="W56" s="358"/>
    </row>
    <row r="57" spans="1:23" x14ac:dyDescent="0.2">
      <c r="A57" s="357" t="s">
        <v>153</v>
      </c>
      <c r="B57" s="357"/>
      <c r="C57" s="357"/>
      <c r="D57" s="357"/>
      <c r="E57" s="357"/>
      <c r="F57" s="357"/>
      <c r="G57" s="357"/>
      <c r="H57" s="357"/>
      <c r="I57" s="357"/>
      <c r="J57" s="357"/>
      <c r="K57" s="357"/>
      <c r="L57" s="357"/>
      <c r="M57" s="357"/>
      <c r="N57" s="357"/>
      <c r="O57" s="357"/>
      <c r="P57" s="357"/>
      <c r="Q57" s="357"/>
      <c r="R57" s="357"/>
      <c r="S57" s="357"/>
      <c r="T57" s="357"/>
      <c r="U57" s="357"/>
      <c r="V57" s="357"/>
      <c r="W57" s="357"/>
    </row>
    <row r="58" spans="1:23" x14ac:dyDescent="0.2">
      <c r="A58" s="357" t="s">
        <v>154</v>
      </c>
      <c r="B58" s="357"/>
      <c r="C58" s="357"/>
      <c r="D58" s="357"/>
      <c r="E58" s="357"/>
      <c r="F58" s="357"/>
      <c r="G58" s="357"/>
      <c r="H58" s="357"/>
      <c r="I58" s="357"/>
      <c r="J58" s="357"/>
      <c r="K58" s="357"/>
      <c r="L58" s="357"/>
      <c r="M58" s="357"/>
      <c r="N58" s="357"/>
      <c r="O58" s="357"/>
      <c r="P58" s="357"/>
      <c r="Q58" s="357"/>
      <c r="R58" s="357"/>
      <c r="S58" s="357"/>
      <c r="T58" s="357"/>
      <c r="U58" s="357"/>
      <c r="V58" s="357"/>
      <c r="W58" s="357"/>
    </row>
    <row r="59" spans="1:23" x14ac:dyDescent="0.2">
      <c r="A59" s="357" t="s">
        <v>156</v>
      </c>
      <c r="B59" s="357"/>
      <c r="C59" s="357"/>
      <c r="D59" s="357"/>
      <c r="E59" s="357"/>
      <c r="F59" s="357"/>
      <c r="G59" s="357"/>
      <c r="H59" s="357"/>
      <c r="I59" s="357"/>
      <c r="J59" s="357"/>
      <c r="K59" s="357"/>
      <c r="L59" s="357"/>
      <c r="M59" s="357"/>
      <c r="N59" s="357"/>
      <c r="O59" s="357"/>
      <c r="P59" s="357"/>
      <c r="Q59" s="357"/>
      <c r="R59" s="357"/>
      <c r="S59" s="357"/>
      <c r="T59" s="357"/>
      <c r="U59" s="357"/>
      <c r="V59" s="357"/>
      <c r="W59" s="357"/>
    </row>
    <row r="60" spans="1:23" x14ac:dyDescent="0.2">
      <c r="A60" s="357" t="s">
        <v>157</v>
      </c>
      <c r="B60" s="357"/>
      <c r="C60" s="357"/>
      <c r="D60" s="357"/>
      <c r="E60" s="357"/>
      <c r="F60" s="357"/>
      <c r="G60" s="357"/>
      <c r="H60" s="357"/>
      <c r="I60" s="357"/>
      <c r="J60" s="357"/>
      <c r="K60" s="357"/>
      <c r="L60" s="357"/>
      <c r="M60" s="357"/>
      <c r="N60" s="357"/>
      <c r="O60" s="357"/>
      <c r="P60" s="357"/>
      <c r="Q60" s="357"/>
      <c r="R60" s="357"/>
      <c r="S60" s="357"/>
      <c r="T60" s="357"/>
      <c r="U60" s="357"/>
      <c r="V60" s="357"/>
      <c r="W60" s="357"/>
    </row>
    <row r="61" spans="1:23" ht="39.75" customHeight="1" x14ac:dyDescent="0.2">
      <c r="A61" s="356" t="s">
        <v>158</v>
      </c>
      <c r="B61" s="357"/>
      <c r="C61" s="357"/>
      <c r="D61" s="357"/>
      <c r="E61" s="357"/>
      <c r="F61" s="357"/>
      <c r="G61" s="357"/>
      <c r="H61" s="357"/>
      <c r="I61" s="357"/>
      <c r="J61" s="357"/>
      <c r="K61" s="357"/>
      <c r="L61" s="357"/>
      <c r="M61" s="357"/>
      <c r="N61" s="357"/>
      <c r="O61" s="357"/>
      <c r="P61" s="357"/>
      <c r="Q61" s="357"/>
      <c r="R61" s="357"/>
      <c r="S61" s="357"/>
      <c r="T61" s="357"/>
      <c r="U61" s="357"/>
      <c r="V61" s="357"/>
      <c r="W61" s="357"/>
    </row>
  </sheetData>
  <mergeCells count="90">
    <mergeCell ref="A1:W1"/>
    <mergeCell ref="A2:Q2"/>
    <mergeCell ref="A3:E5"/>
    <mergeCell ref="F3:W5"/>
    <mergeCell ref="A6:E7"/>
    <mergeCell ref="F6:W6"/>
    <mergeCell ref="F7:W7"/>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6:E18"/>
    <mergeCell ref="F16:S16"/>
    <mergeCell ref="T16:W18"/>
    <mergeCell ref="F17:K17"/>
    <mergeCell ref="L17:N17"/>
    <mergeCell ref="O17:Q17"/>
    <mergeCell ref="R17:S17"/>
    <mergeCell ref="F18:K18"/>
    <mergeCell ref="L18:N18"/>
    <mergeCell ref="O18:S18"/>
    <mergeCell ref="A19:E20"/>
    <mergeCell ref="F19:S20"/>
    <mergeCell ref="T19:W23"/>
    <mergeCell ref="A21:E21"/>
    <mergeCell ref="F21:J21"/>
    <mergeCell ref="K21:M21"/>
    <mergeCell ref="N21:S21"/>
    <mergeCell ref="A22:E23"/>
    <mergeCell ref="F22:S22"/>
    <mergeCell ref="F23:S23"/>
    <mergeCell ref="A24:W24"/>
    <mergeCell ref="A25:E27"/>
    <mergeCell ref="F25:S25"/>
    <mergeCell ref="T25:W30"/>
    <mergeCell ref="F26:K26"/>
    <mergeCell ref="L26:N26"/>
    <mergeCell ref="O26:Q26"/>
    <mergeCell ref="R26:S26"/>
    <mergeCell ref="F27:K27"/>
    <mergeCell ref="L27:N27"/>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F36:I36"/>
    <mergeCell ref="J36:W36"/>
    <mergeCell ref="F37:I37"/>
    <mergeCell ref="J37:W37"/>
    <mergeCell ref="F38:I38"/>
    <mergeCell ref="J38:W38"/>
    <mergeCell ref="A54:W54"/>
    <mergeCell ref="A43:W43"/>
    <mergeCell ref="A44:W44"/>
    <mergeCell ref="A45:W45"/>
    <mergeCell ref="A46:W46"/>
    <mergeCell ref="A47:W47"/>
    <mergeCell ref="A48:W48"/>
    <mergeCell ref="A49:W49"/>
    <mergeCell ref="A50:W50"/>
    <mergeCell ref="A51:W51"/>
    <mergeCell ref="A52:W52"/>
    <mergeCell ref="A53:W53"/>
    <mergeCell ref="A61:W61"/>
    <mergeCell ref="A55:W55"/>
    <mergeCell ref="A56:W56"/>
    <mergeCell ref="A57:W57"/>
    <mergeCell ref="A58:W58"/>
    <mergeCell ref="A59:W59"/>
    <mergeCell ref="A60:W60"/>
  </mergeCells>
  <phoneticPr fontId="2"/>
  <pageMargins left="0.70866141732283472" right="0.70866141732283472" top="0.74803149606299213" bottom="0.74803149606299213" header="0.31496062992125984" footer="0.31496062992125984"/>
  <pageSetup paperSize="9" scale="90"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view="pageBreakPreview" topLeftCell="A38" zoomScaleNormal="100" zoomScaleSheetLayoutView="100" workbookViewId="0">
      <selection activeCell="C44" sqref="C44:C48"/>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488" t="str">
        <f>'①入力注意（交付申請）(入力順①）'!B1</f>
        <v>令和７年度　企業従業員と家族の歯科健診受診促進支援事業</v>
      </c>
      <c r="C1" s="259"/>
      <c r="D1" s="259"/>
      <c r="E1" s="259"/>
      <c r="F1" s="2"/>
      <c r="G1" s="2"/>
      <c r="H1" s="2"/>
    </row>
    <row r="2" spans="1:8" ht="19.5" customHeight="1" x14ac:dyDescent="0.2">
      <c r="A2" s="3"/>
      <c r="D2" s="5"/>
      <c r="E2" s="3"/>
      <c r="F2" s="3"/>
      <c r="G2" s="3"/>
      <c r="H2" s="3"/>
    </row>
    <row r="3" spans="1:8" ht="17.25" customHeight="1" x14ac:dyDescent="0.2">
      <c r="A3" s="3"/>
      <c r="B3" s="46" t="s">
        <v>94</v>
      </c>
      <c r="C3" s="3"/>
      <c r="D3" s="5"/>
      <c r="E3" s="3"/>
      <c r="F3" s="65"/>
      <c r="G3" s="3"/>
      <c r="H3" s="3"/>
    </row>
    <row r="4" spans="1:8" ht="17.25" customHeight="1" x14ac:dyDescent="0.2">
      <c r="A4" s="3"/>
      <c r="B4" s="3" t="s">
        <v>4</v>
      </c>
      <c r="C4" s="3"/>
      <c r="D4" s="5"/>
      <c r="E4" s="3"/>
      <c r="F4" s="3"/>
      <c r="G4" s="3"/>
      <c r="H4" s="3"/>
    </row>
    <row r="5" spans="1:8" ht="17.25" customHeight="1" x14ac:dyDescent="0.2">
      <c r="A5" s="3"/>
      <c r="B5" s="46" t="s">
        <v>95</v>
      </c>
      <c r="C5" s="3"/>
      <c r="D5" s="3"/>
      <c r="E5" s="3"/>
      <c r="F5" s="3"/>
      <c r="G5" s="3"/>
      <c r="H5" s="3"/>
    </row>
    <row r="6" spans="1:8" ht="17.25" customHeight="1" x14ac:dyDescent="0.2">
      <c r="A6" s="3"/>
      <c r="B6" s="6"/>
      <c r="C6" s="3"/>
      <c r="D6" s="3"/>
      <c r="E6" s="3"/>
      <c r="F6" s="3"/>
      <c r="G6" s="3"/>
      <c r="H6" s="3"/>
    </row>
    <row r="7" spans="1:8" ht="17.25" customHeight="1" x14ac:dyDescent="0.25">
      <c r="A7" s="3">
        <v>1</v>
      </c>
      <c r="B7" s="152" t="s">
        <v>222</v>
      </c>
      <c r="C7" s="153"/>
      <c r="D7" s="153"/>
      <c r="E7" s="153"/>
      <c r="F7" s="3"/>
      <c r="G7" s="3"/>
      <c r="H7" s="3"/>
    </row>
    <row r="8" spans="1:8" ht="15.75" customHeight="1" x14ac:dyDescent="0.2">
      <c r="A8" s="3"/>
      <c r="B8" s="44" t="s">
        <v>225</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90</v>
      </c>
      <c r="F11" s="3"/>
      <c r="G11" s="3"/>
      <c r="H11" s="3"/>
    </row>
    <row r="12" spans="1:8" ht="17.25" customHeight="1" x14ac:dyDescent="0.2">
      <c r="C12" s="17"/>
    </row>
    <row r="13" spans="1:8" ht="17.25" customHeight="1" x14ac:dyDescent="0.2">
      <c r="B13" s="8" t="s">
        <v>53</v>
      </c>
      <c r="C13" s="17"/>
      <c r="E13" s="4" t="s">
        <v>6</v>
      </c>
    </row>
    <row r="14" spans="1:8" ht="18" customHeight="1" x14ac:dyDescent="0.2">
      <c r="B14" s="263" t="s">
        <v>101</v>
      </c>
      <c r="C14" s="42" t="s">
        <v>28</v>
      </c>
      <c r="D14" s="74"/>
      <c r="E14" s="42" t="s">
        <v>81</v>
      </c>
    </row>
    <row r="15" spans="1:8" ht="18" customHeight="1" x14ac:dyDescent="0.2">
      <c r="B15" s="264"/>
      <c r="C15" s="42" t="s">
        <v>79</v>
      </c>
      <c r="D15" s="50"/>
      <c r="E15" s="13">
        <v>46119</v>
      </c>
    </row>
    <row r="16" spans="1:8" ht="17.25" customHeight="1" x14ac:dyDescent="0.2">
      <c r="B16" s="265" t="s">
        <v>0</v>
      </c>
      <c r="C16" s="268" t="s">
        <v>17</v>
      </c>
      <c r="D16" s="88">
        <f>'①入力注意（交付申請）(入力順①）'!$D$16</f>
        <v>0</v>
      </c>
      <c r="E16" s="11" t="s">
        <v>248</v>
      </c>
    </row>
    <row r="17" spans="1:9" ht="17.25" customHeight="1" x14ac:dyDescent="0.2">
      <c r="B17" s="266"/>
      <c r="C17" s="269"/>
      <c r="D17" s="88">
        <f>'①入力注意（交付申請）(入力順①）'!$D$17</f>
        <v>0</v>
      </c>
      <c r="E17" s="11" t="s">
        <v>18</v>
      </c>
    </row>
    <row r="18" spans="1:9" ht="17.25" customHeight="1" x14ac:dyDescent="0.2">
      <c r="B18" s="266"/>
      <c r="C18" s="11" t="s">
        <v>0</v>
      </c>
      <c r="D18" s="87">
        <f>'①入力注意（交付申請）(入力順①）'!$D$18</f>
        <v>0</v>
      </c>
      <c r="E18" s="11" t="s">
        <v>74</v>
      </c>
    </row>
    <row r="19" spans="1:9" ht="17.25" customHeight="1" x14ac:dyDescent="0.2">
      <c r="B19" s="266"/>
      <c r="C19" s="11" t="s">
        <v>70</v>
      </c>
      <c r="D19" s="64">
        <f>'①入力注意（交付申請）(入力順①）'!$D$19</f>
        <v>0</v>
      </c>
      <c r="E19" s="11" t="s">
        <v>75</v>
      </c>
    </row>
    <row r="20" spans="1:9" ht="17.25" customHeight="1" x14ac:dyDescent="0.2">
      <c r="B20" s="266"/>
      <c r="C20" s="11" t="s">
        <v>174</v>
      </c>
      <c r="D20" s="64">
        <f>'①入力注意（交付申請）(入力順①）'!$D$20</f>
        <v>0</v>
      </c>
      <c r="E20" s="11" t="s">
        <v>175</v>
      </c>
    </row>
    <row r="21" spans="1:9" ht="17.25" customHeight="1" x14ac:dyDescent="0.2">
      <c r="B21" s="267"/>
      <c r="C21" s="11" t="s">
        <v>172</v>
      </c>
      <c r="D21" s="64">
        <f>'①入力注意（交付申請）(入力順①）'!$D$21</f>
        <v>0</v>
      </c>
      <c r="E21" s="11" t="s">
        <v>171</v>
      </c>
    </row>
    <row r="22" spans="1:9" ht="17.25" customHeight="1" x14ac:dyDescent="0.2">
      <c r="B22" s="260" t="s">
        <v>71</v>
      </c>
      <c r="C22" s="10" t="s">
        <v>7</v>
      </c>
      <c r="D22" s="11">
        <f>'①入力注意（交付申請）(入力順①）'!$D$22</f>
        <v>0</v>
      </c>
      <c r="E22" s="11" t="s">
        <v>76</v>
      </c>
      <c r="I22" s="44"/>
    </row>
    <row r="23" spans="1:9" ht="17.25" customHeight="1" x14ac:dyDescent="0.2">
      <c r="B23" s="260"/>
      <c r="C23" s="10" t="s">
        <v>9</v>
      </c>
      <c r="D23" s="11">
        <f>'①入力注意（交付申請）(入力順①）'!$D$23</f>
        <v>0</v>
      </c>
      <c r="E23" s="11" t="s">
        <v>10</v>
      </c>
      <c r="I23" s="44"/>
    </row>
    <row r="24" spans="1:9" ht="17.25" customHeight="1" x14ac:dyDescent="0.2">
      <c r="B24" s="260"/>
      <c r="C24" s="10" t="s">
        <v>11</v>
      </c>
      <c r="D24" s="11">
        <f>'①入力注意（交付申請）(入力順①）'!$D$24</f>
        <v>0</v>
      </c>
      <c r="E24" s="12" t="s">
        <v>12</v>
      </c>
    </row>
    <row r="25" spans="1:9" ht="17.25" customHeight="1" x14ac:dyDescent="0.2">
      <c r="B25" s="260"/>
      <c r="C25" s="10" t="s">
        <v>13</v>
      </c>
      <c r="D25" s="11">
        <f>'①入力注意（交付申請）(入力順①）'!$D$25</f>
        <v>0</v>
      </c>
      <c r="E25" s="11" t="s">
        <v>14</v>
      </c>
      <c r="F25" s="18"/>
      <c r="G25" s="22"/>
      <c r="H25" s="8"/>
    </row>
    <row r="26" spans="1:9" ht="17.25" customHeight="1" x14ac:dyDescent="0.2">
      <c r="B26" s="260"/>
      <c r="C26" s="10" t="s">
        <v>15</v>
      </c>
      <c r="D26" s="11">
        <f>'①入力注意（交付申請）(入力順①）'!$D$26</f>
        <v>0</v>
      </c>
      <c r="E26" s="11" t="s">
        <v>16</v>
      </c>
      <c r="F26" s="18"/>
      <c r="G26" s="22"/>
      <c r="H26" s="8"/>
    </row>
    <row r="27" spans="1:9" ht="17.25" customHeight="1" x14ac:dyDescent="0.2">
      <c r="A27" s="20"/>
      <c r="B27" s="489" t="s">
        <v>27</v>
      </c>
      <c r="C27" s="10" t="s">
        <v>28</v>
      </c>
      <c r="D27" s="82"/>
      <c r="E27" s="84" t="s">
        <v>208</v>
      </c>
      <c r="F27" s="18"/>
      <c r="G27" s="22"/>
      <c r="H27" s="8"/>
    </row>
    <row r="28" spans="1:9" ht="17.25" customHeight="1" x14ac:dyDescent="0.2">
      <c r="A28" s="20"/>
      <c r="B28" s="489"/>
      <c r="C28" s="141" t="s">
        <v>207</v>
      </c>
      <c r="D28" s="93"/>
      <c r="E28" s="13">
        <v>45852</v>
      </c>
      <c r="F28" s="18"/>
      <c r="G28" s="22"/>
      <c r="H28" s="8"/>
    </row>
    <row r="29" spans="1:9" ht="17.25" customHeight="1" x14ac:dyDescent="0.2">
      <c r="A29" s="20"/>
      <c r="F29" s="18"/>
      <c r="G29" s="22"/>
      <c r="H29" s="8"/>
    </row>
    <row r="30" spans="1:9" ht="17.25" customHeight="1" x14ac:dyDescent="0.2">
      <c r="A30" s="4">
        <v>3</v>
      </c>
      <c r="B30" s="44" t="s">
        <v>211</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223</v>
      </c>
      <c r="E33" s="17"/>
    </row>
    <row r="34" spans="1:8" x14ac:dyDescent="0.2">
      <c r="B34" s="44" t="s">
        <v>224</v>
      </c>
      <c r="D34" s="44"/>
      <c r="E34" s="17"/>
    </row>
    <row r="35" spans="1:8" x14ac:dyDescent="0.2">
      <c r="B35" s="43" t="s">
        <v>129</v>
      </c>
      <c r="E35" s="17"/>
    </row>
    <row r="36" spans="1:8" x14ac:dyDescent="0.2">
      <c r="B36" s="27"/>
      <c r="E36" s="17"/>
    </row>
    <row r="37" spans="1:8" ht="21" x14ac:dyDescent="0.2">
      <c r="A37" s="4">
        <v>5</v>
      </c>
      <c r="B37" s="4" t="s">
        <v>29</v>
      </c>
      <c r="C37" s="66" t="s">
        <v>332</v>
      </c>
      <c r="F37" s="18"/>
      <c r="G37" s="21"/>
      <c r="H37" s="17"/>
    </row>
    <row r="38" spans="1:8" ht="17.25" customHeight="1" x14ac:dyDescent="0.2">
      <c r="B38" s="28" t="s">
        <v>333</v>
      </c>
      <c r="C38" s="23"/>
      <c r="D38" s="24"/>
      <c r="E38" s="25"/>
      <c r="F38" s="18"/>
      <c r="G38" s="21"/>
      <c r="H38" s="17"/>
    </row>
    <row r="39" spans="1:8" ht="17.25" customHeight="1" x14ac:dyDescent="0.2">
      <c r="B39" s="28" t="s">
        <v>299</v>
      </c>
      <c r="E39" s="26"/>
      <c r="F39" s="18"/>
      <c r="G39" s="21"/>
      <c r="H39" s="17"/>
    </row>
    <row r="40" spans="1:8" ht="17.25" customHeight="1" x14ac:dyDescent="0.2">
      <c r="B40" s="28" t="s">
        <v>300</v>
      </c>
      <c r="E40" s="26"/>
      <c r="F40" s="18"/>
      <c r="G40" s="21"/>
      <c r="H40" s="17"/>
    </row>
    <row r="41" spans="1:8" x14ac:dyDescent="0.2">
      <c r="B41" s="487" t="s">
        <v>334</v>
      </c>
      <c r="C41" s="487"/>
      <c r="D41" s="487"/>
      <c r="E41" s="487"/>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263</v>
      </c>
      <c r="D44" s="32"/>
      <c r="F44" s="8"/>
      <c r="G44" s="8"/>
      <c r="H44" s="8"/>
    </row>
    <row r="45" spans="1:8" ht="14" x14ac:dyDescent="0.2">
      <c r="A45" s="27"/>
      <c r="C45" s="31" t="s">
        <v>327</v>
      </c>
      <c r="D45" s="32"/>
      <c r="F45" s="8"/>
      <c r="G45" s="8"/>
      <c r="H45" s="8"/>
    </row>
    <row r="46" spans="1:8" ht="14" x14ac:dyDescent="0.2">
      <c r="A46" s="27"/>
      <c r="C46" s="31" t="s">
        <v>3</v>
      </c>
      <c r="D46" s="32"/>
    </row>
    <row r="47" spans="1:8" ht="14" x14ac:dyDescent="0.2">
      <c r="A47" s="27"/>
      <c r="C47" s="31" t="s">
        <v>328</v>
      </c>
      <c r="D47" s="32"/>
    </row>
    <row r="48" spans="1:8" ht="29.25" customHeight="1" x14ac:dyDescent="0.2">
      <c r="A48" s="27"/>
      <c r="C48" s="142" t="s">
        <v>329</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xr:uid="{79BBDB12-3880-4906-A249-8A303BDAE38C}"/>
  </hyperlinks>
  <printOptions horizontalCentered="1"/>
  <pageMargins left="0.39370078740157483" right="0" top="0.39370078740157483" bottom="0.39370078740157483" header="0.19685039370078741" footer="0.19685039370078741"/>
  <pageSetup paperSize="9" scale="90"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zoomScaleNormal="90" zoomScaleSheetLayoutView="100" workbookViewId="0">
      <selection activeCell="G6" sqref="G6"/>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9" ht="22" customHeight="1" x14ac:dyDescent="0.2">
      <c r="A1" s="109" t="s">
        <v>179</v>
      </c>
    </row>
    <row r="2" spans="1:9" ht="45.75" customHeight="1" x14ac:dyDescent="0.25">
      <c r="A2" s="271" t="s">
        <v>84</v>
      </c>
      <c r="B2" s="271"/>
      <c r="C2" s="271"/>
      <c r="D2" s="271"/>
      <c r="E2" s="271"/>
      <c r="F2" s="271"/>
      <c r="G2" s="271"/>
      <c r="H2" s="271"/>
      <c r="I2" s="154"/>
    </row>
    <row r="3" spans="1:9" ht="21.75" customHeight="1" x14ac:dyDescent="0.25">
      <c r="A3" s="110"/>
      <c r="B3" s="110"/>
      <c r="C3" s="110"/>
      <c r="D3" s="110"/>
      <c r="E3" s="110"/>
      <c r="F3" s="110"/>
      <c r="G3" s="110"/>
      <c r="H3" s="110"/>
      <c r="I3" s="155"/>
    </row>
    <row r="4" spans="1:9" ht="21.75" customHeight="1" x14ac:dyDescent="0.2">
      <c r="A4" s="109" t="s">
        <v>32</v>
      </c>
      <c r="G4" s="276" t="str">
        <f>IF('①入力注意（実績報告）(入力順①）'!D14="","",'①入力注意（実績報告）(入力順①）'!D14)</f>
        <v/>
      </c>
      <c r="H4" s="494"/>
      <c r="I4" s="156"/>
    </row>
    <row r="5" spans="1:9" ht="21.75" customHeight="1" x14ac:dyDescent="0.2">
      <c r="F5" s="109" t="s">
        <v>32</v>
      </c>
      <c r="G5" s="276" t="str">
        <f>IF('①入力注意（実績報告）(入力順①）'!D15="","",'①入力注意（実績報告）(入力順①）'!D15)</f>
        <v/>
      </c>
      <c r="H5" s="494"/>
      <c r="I5" s="157" t="s">
        <v>91</v>
      </c>
    </row>
    <row r="6" spans="1:9" ht="22" customHeight="1" x14ac:dyDescent="0.2">
      <c r="I6" s="109" t="s">
        <v>34</v>
      </c>
    </row>
    <row r="7" spans="1:9" ht="22" customHeight="1" x14ac:dyDescent="0.2">
      <c r="B7" s="109" t="s">
        <v>82</v>
      </c>
      <c r="G7" s="109" ph="1"/>
    </row>
    <row r="8" spans="1:9" ht="22" customHeight="1" x14ac:dyDescent="0.2"/>
    <row r="9" spans="1:9" ht="22" customHeight="1" x14ac:dyDescent="0.2">
      <c r="E9" s="109" t="s">
        <v>237</v>
      </c>
      <c r="F9" s="492">
        <f>IF('①入力注意（実績報告）(入力順①）'!D17="","",'①入力注意（実績報告）(入力順①）'!D17)</f>
        <v>0</v>
      </c>
      <c r="G9" s="492"/>
      <c r="H9" s="492"/>
    </row>
    <row r="10" spans="1:9" ht="22" customHeight="1" x14ac:dyDescent="0.2">
      <c r="E10" s="109" t="s">
        <v>238</v>
      </c>
      <c r="F10" s="492">
        <f>IF('①入力注意（実績報告）(入力順①）'!D18="","",'①入力注意（実績報告）(入力順①）'!D18)</f>
        <v>0</v>
      </c>
      <c r="G10" s="492"/>
      <c r="H10" s="492"/>
    </row>
    <row r="11" spans="1:9" ht="22" customHeight="1" x14ac:dyDescent="0.2">
      <c r="D11" s="109" t="s">
        <v>33</v>
      </c>
      <c r="E11" s="109" t="s">
        <v>206</v>
      </c>
      <c r="F11" s="273">
        <f>IF('①入力注意（実績報告）(入力順①）'!D19="","",'①入力注意（実績報告）(入力順①）'!D19)</f>
        <v>0</v>
      </c>
      <c r="G11" s="273"/>
      <c r="H11" s="273"/>
    </row>
    <row r="12" spans="1:9" ht="22" customHeight="1" x14ac:dyDescent="0.2">
      <c r="E12" s="109" t="s">
        <v>180</v>
      </c>
      <c r="F12" s="273">
        <f>IF('①入力注意（実績報告）(入力順①）'!D20="","",'①入力注意（実績報告）(入力順①）'!D20)</f>
        <v>0</v>
      </c>
      <c r="G12" s="273"/>
      <c r="H12" s="273"/>
    </row>
    <row r="13" spans="1:9" ht="22" customHeight="1" x14ac:dyDescent="0.2">
      <c r="E13" s="109" t="s">
        <v>181</v>
      </c>
      <c r="F13" s="273">
        <f>IF('①入力注意（実績報告）(入力順①）'!D21="","",'①入力注意（実績報告）(入力順①）'!D21)</f>
        <v>0</v>
      </c>
      <c r="G13" s="273"/>
      <c r="H13" s="273"/>
    </row>
    <row r="14" spans="1:9" ht="22" customHeight="1" x14ac:dyDescent="0.2">
      <c r="A14" s="113" t="s">
        <v>32</v>
      </c>
      <c r="C14" s="158"/>
      <c r="D14" s="158"/>
      <c r="E14" s="113"/>
      <c r="F14" s="113"/>
      <c r="G14" s="113"/>
      <c r="H14" s="113"/>
    </row>
    <row r="15" spans="1:9" ht="21.75" customHeight="1" x14ac:dyDescent="0.2">
      <c r="A15" s="113"/>
      <c r="D15" s="113"/>
      <c r="E15" s="113"/>
      <c r="F15" s="113"/>
      <c r="G15" s="113"/>
      <c r="H15" s="113"/>
    </row>
    <row r="16" spans="1:9" ht="21.75" customHeight="1" x14ac:dyDescent="0.2">
      <c r="B16" s="159"/>
      <c r="C16" s="490" t="str">
        <f>IF('①入力注意（実績報告）(入力順①）'!D27="","",TEXT('①入力注意（実績報告）(入力順①）'!D28,"ggge年m月d日付け")&amp;('①入力注意（実績報告）(入力順①）'!D27))</f>
        <v/>
      </c>
      <c r="D16" s="490"/>
      <c r="E16" s="113" t="s">
        <v>335</v>
      </c>
      <c r="F16" s="113"/>
      <c r="G16" s="113"/>
      <c r="I16" s="113"/>
    </row>
    <row r="17" spans="1:9" ht="15" customHeight="1" x14ac:dyDescent="0.2">
      <c r="A17" s="113"/>
      <c r="B17" s="111"/>
      <c r="C17" s="111"/>
      <c r="D17" s="114" t="s">
        <v>34</v>
      </c>
      <c r="E17" s="113" t="s">
        <v>34</v>
      </c>
      <c r="F17" s="113"/>
      <c r="H17" s="113"/>
      <c r="I17" s="113"/>
    </row>
    <row r="18" spans="1:9" ht="21.75" customHeight="1" x14ac:dyDescent="0.2">
      <c r="B18" s="115" t="s">
        <v>215</v>
      </c>
      <c r="C18" s="115"/>
      <c r="D18" s="113"/>
      <c r="F18" s="113"/>
    </row>
    <row r="19" spans="1:9" ht="14.25" customHeight="1" x14ac:dyDescent="0.2">
      <c r="B19" s="115"/>
      <c r="C19" s="115"/>
      <c r="D19" s="113"/>
      <c r="F19" s="113"/>
    </row>
    <row r="20" spans="1:9" ht="21.75" customHeight="1" x14ac:dyDescent="0.2">
      <c r="B20" s="115" t="s">
        <v>264</v>
      </c>
      <c r="C20" s="115"/>
      <c r="D20" s="113"/>
      <c r="F20" s="113"/>
    </row>
    <row r="21" spans="1:9" ht="21.75" customHeight="1" x14ac:dyDescent="0.2">
      <c r="B21" s="115"/>
      <c r="C21" s="115"/>
      <c r="D21" s="113"/>
      <c r="F21" s="113"/>
    </row>
    <row r="22" spans="1:9" ht="21.75" customHeight="1" x14ac:dyDescent="0.2">
      <c r="A22" s="272" t="s">
        <v>35</v>
      </c>
      <c r="B22" s="272"/>
      <c r="C22" s="272"/>
      <c r="D22" s="272"/>
      <c r="E22" s="272"/>
      <c r="F22" s="272"/>
      <c r="G22" s="272"/>
      <c r="H22" s="272"/>
    </row>
    <row r="23" spans="1:9" ht="21.75" customHeight="1" x14ac:dyDescent="0.2">
      <c r="F23" s="117"/>
    </row>
    <row r="24" spans="1:9" ht="15" customHeight="1" x14ac:dyDescent="0.2">
      <c r="B24" s="109" t="s">
        <v>36</v>
      </c>
      <c r="F24" s="117"/>
    </row>
    <row r="25" spans="1:9" ht="15" customHeight="1" x14ac:dyDescent="0.2">
      <c r="F25" s="117"/>
    </row>
    <row r="26" spans="1:9" ht="21.75" customHeight="1" x14ac:dyDescent="0.2">
      <c r="E26" s="491" t="str">
        <f>"("&amp;'②交付申請書(入力順③）'!F27&amp;")"</f>
        <v>()</v>
      </c>
      <c r="F26" s="491"/>
    </row>
    <row r="27" spans="1:9" ht="15" customHeight="1" x14ac:dyDescent="0.2">
      <c r="B27" s="109" t="s">
        <v>92</v>
      </c>
      <c r="E27" s="493">
        <f>'②交付申請書(入力順③）'!F27</f>
        <v>0</v>
      </c>
      <c r="F27" s="493"/>
      <c r="G27" s="160"/>
    </row>
    <row r="28" spans="1:9" ht="21.75" customHeight="1" x14ac:dyDescent="0.2">
      <c r="E28" s="118"/>
      <c r="F28" s="118"/>
      <c r="G28" s="160"/>
    </row>
    <row r="29" spans="1:9" ht="15" customHeight="1" x14ac:dyDescent="0.2">
      <c r="E29" s="272" t="s">
        <v>336</v>
      </c>
      <c r="F29" s="272"/>
      <c r="G29" s="118"/>
    </row>
    <row r="30" spans="1:9" ht="15" customHeight="1" x14ac:dyDescent="0.2">
      <c r="B30" s="109" t="s">
        <v>54</v>
      </c>
      <c r="E30" s="272" t="s">
        <v>337</v>
      </c>
      <c r="F30" s="272"/>
      <c r="G30" s="160"/>
    </row>
    <row r="31" spans="1:9" ht="21.75" customHeight="1" x14ac:dyDescent="0.2"/>
    <row r="32" spans="1:9" ht="15" customHeight="1" x14ac:dyDescent="0.2">
      <c r="B32" s="109" t="s">
        <v>41</v>
      </c>
    </row>
    <row r="33" spans="3:3" ht="15" customHeight="1" x14ac:dyDescent="0.2"/>
    <row r="34" spans="3:3" ht="15" customHeight="1" x14ac:dyDescent="0.2">
      <c r="C34" s="109" t="s">
        <v>87</v>
      </c>
    </row>
    <row r="35" spans="3:3" ht="8.25" customHeight="1" x14ac:dyDescent="0.2"/>
    <row r="36" spans="3:3" ht="18.75" customHeight="1" x14ac:dyDescent="0.2">
      <c r="C36" s="109" t="s">
        <v>262</v>
      </c>
    </row>
    <row r="37" spans="3:3" ht="9" customHeight="1" x14ac:dyDescent="0.2"/>
    <row r="50" spans="3:7" x14ac:dyDescent="0.2">
      <c r="C50" s="161"/>
      <c r="D50" s="161"/>
      <c r="E50" s="161"/>
      <c r="F50" s="161"/>
      <c r="G50" s="161"/>
    </row>
    <row r="51" spans="3:7" x14ac:dyDescent="0.2">
      <c r="C51" s="161"/>
      <c r="D51" s="161"/>
      <c r="E51" s="161"/>
      <c r="F51" s="161"/>
      <c r="G51" s="161"/>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100" spans="1:18" x14ac:dyDescent="0.2">
      <c r="A100" s="162"/>
      <c r="B100" s="162"/>
      <c r="C100" s="162"/>
      <c r="D100" s="162"/>
      <c r="E100" s="162"/>
      <c r="F100" s="162"/>
      <c r="G100" s="162"/>
      <c r="H100" s="162"/>
      <c r="I100" s="162"/>
      <c r="J100" s="162"/>
      <c r="K100" s="162"/>
      <c r="L100" s="162"/>
      <c r="M100" s="162"/>
      <c r="N100" s="162"/>
      <c r="O100" s="162"/>
      <c r="P100" s="162"/>
      <c r="Q100" s="162"/>
      <c r="R100" s="162"/>
    </row>
    <row r="101" spans="1:18" x14ac:dyDescent="0.2">
      <c r="A101" s="162"/>
      <c r="B101" s="162"/>
      <c r="C101" s="162"/>
      <c r="D101" s="162"/>
      <c r="E101" s="162"/>
      <c r="F101" s="162"/>
      <c r="G101" s="162"/>
      <c r="H101" s="162"/>
      <c r="I101" s="162"/>
      <c r="J101" s="162"/>
      <c r="K101" s="162"/>
      <c r="L101" s="162"/>
      <c r="M101" s="162"/>
      <c r="N101" s="162"/>
      <c r="O101" s="162"/>
      <c r="P101" s="162"/>
      <c r="Q101" s="162"/>
      <c r="R101" s="162"/>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1" spans="1:18" s="162" customFormat="1" x14ac:dyDescent="0.2"/>
    <row r="132" spans="1:18" s="162" customFormat="1" x14ac:dyDescent="0.2"/>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sheetData>
  <mergeCells count="14">
    <mergeCell ref="E27:F27"/>
    <mergeCell ref="E29:F29"/>
    <mergeCell ref="E30:F30"/>
    <mergeCell ref="G4:H4"/>
    <mergeCell ref="G5:H5"/>
    <mergeCell ref="F11:H11"/>
    <mergeCell ref="F12:H12"/>
    <mergeCell ref="F13:H13"/>
    <mergeCell ref="C16:D16"/>
    <mergeCell ref="E26:F26"/>
    <mergeCell ref="F9:H9"/>
    <mergeCell ref="F10:H10"/>
    <mergeCell ref="A2:H2"/>
    <mergeCell ref="A22:H22"/>
  </mergeCells>
  <phoneticPr fontId="2"/>
  <conditionalFormatting sqref="A1:I1 J1:IV32 E4:G5 I4:I5 B4:D13 A4:A21 E6:I8 E9:F13 C14 H14:H15 E14:G21 I14:I32 D15 B16:C16 B17:D21 H17:H21 E23:F26 A23:D32 G23:H32 E29:F29 E31:F32 A33:B65537 D33:IV65537">
    <cfRule type="cellIs" dxfId="8" priority="4" stopIfTrue="1" operator="equal">
      <formula>0</formula>
    </cfRule>
  </conditionalFormatting>
  <conditionalFormatting sqref="C34">
    <cfRule type="cellIs" dxfId="7" priority="3" stopIfTrue="1" operator="equal">
      <formula>0</formula>
    </cfRule>
  </conditionalFormatting>
  <conditionalFormatting sqref="C36:C65537">
    <cfRule type="cellIs" dxfId="6" priority="1"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④誓約書(自動転記） </vt:lpstr>
      <vt:lpstr>別紙1-1（実施計画書・個別健診）入力順②</vt:lpstr>
      <vt:lpstr>⑥債権者登録書(入力順④）</vt:lpstr>
      <vt:lpstr>①入力注意（実績報告）(入力順①）</vt:lpstr>
      <vt:lpstr>②実績報告書(自動転記）</vt:lpstr>
      <vt:lpstr>③別記（決算）(自動転記）</vt:lpstr>
      <vt:lpstr>別紙2-1（実績報告書・個別健診）入力順②</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'④誓約書(自動転記） '!Print_Area</vt:lpstr>
      <vt:lpstr>'⑤請求書(入力順③）'!Print_Area</vt:lpstr>
      <vt:lpstr>⑥委任状!Print_Area</vt:lpstr>
      <vt:lpstr>'⑥債権者登録書(入力順④）'!Print_Area</vt:lpstr>
      <vt:lpstr>'別紙1-1（実施計画書・個別健診）入力順②'!Print_Area</vt:lpstr>
      <vt:lpstr>'別紙2-1（実績報告書・個別健診）入力順②'!Print_Area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福原　李菜</cp:lastModifiedBy>
  <cp:lastPrinted>2025-05-02T06:21:29Z</cp:lastPrinted>
  <dcterms:created xsi:type="dcterms:W3CDTF">2013-01-29T01:11:31Z</dcterms:created>
  <dcterms:modified xsi:type="dcterms:W3CDTF">2025-07-29T00:58:42Z</dcterms:modified>
</cp:coreProperties>
</file>