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100" windowHeight="7455"/>
  </bookViews>
  <sheets>
    <sheet name="第３表" sheetId="1" r:id="rId1"/>
    <sheet name="Sheet1" sheetId="2" r:id="rId2"/>
  </sheets>
  <definedNames>
    <definedName name="_xlnm.Print_Area" localSheetId="0">第３表!$A$1:$S$56</definedName>
  </definedNames>
  <calcPr calcId="145621"/>
</workbook>
</file>

<file path=xl/calcChain.xml><?xml version="1.0" encoding="utf-8"?>
<calcChain xmlns="http://schemas.openxmlformats.org/spreadsheetml/2006/main">
  <c r="S56" i="1" l="1"/>
  <c r="N56" i="1"/>
  <c r="J56" i="1"/>
  <c r="F56" i="1"/>
  <c r="C56" i="1"/>
  <c r="P55" i="1"/>
  <c r="L55" i="1"/>
  <c r="H55" i="1"/>
  <c r="C55" i="1"/>
  <c r="S54" i="1"/>
  <c r="N54" i="1"/>
  <c r="J54" i="1"/>
  <c r="F54" i="1"/>
  <c r="C54" i="1"/>
  <c r="P53" i="1"/>
  <c r="L53" i="1"/>
  <c r="H53" i="1"/>
  <c r="C53" i="1"/>
  <c r="S52" i="1"/>
  <c r="N52" i="1"/>
  <c r="J52" i="1"/>
  <c r="F52" i="1"/>
  <c r="C52" i="1"/>
  <c r="P51" i="1"/>
  <c r="L51" i="1"/>
  <c r="H51" i="1"/>
  <c r="C51" i="1"/>
  <c r="S50" i="1"/>
  <c r="N50" i="1"/>
  <c r="J50" i="1"/>
  <c r="F50" i="1"/>
  <c r="C50" i="1"/>
  <c r="P49" i="1"/>
  <c r="L49" i="1"/>
  <c r="H49" i="1"/>
  <c r="C49" i="1"/>
  <c r="S48" i="1"/>
  <c r="N48" i="1"/>
  <c r="J48" i="1"/>
  <c r="F48" i="1"/>
  <c r="C48" i="1"/>
  <c r="P47" i="1"/>
  <c r="L47" i="1"/>
  <c r="H47" i="1"/>
  <c r="C47" i="1"/>
  <c r="S46" i="1"/>
  <c r="N46" i="1"/>
  <c r="J46" i="1"/>
  <c r="F46" i="1"/>
  <c r="C46" i="1"/>
  <c r="P45" i="1"/>
  <c r="L45" i="1"/>
  <c r="H45" i="1"/>
  <c r="C45" i="1"/>
  <c r="S44" i="1"/>
  <c r="N44" i="1"/>
  <c r="J44" i="1"/>
  <c r="F44" i="1"/>
  <c r="C44" i="1"/>
  <c r="P43" i="1"/>
  <c r="L43" i="1"/>
  <c r="H43" i="1"/>
  <c r="C43" i="1"/>
  <c r="S42" i="1"/>
  <c r="N42" i="1"/>
  <c r="J42" i="1"/>
  <c r="F42" i="1"/>
  <c r="C42" i="1"/>
  <c r="P41" i="1"/>
  <c r="L41" i="1"/>
  <c r="H41" i="1"/>
  <c r="C41" i="1"/>
  <c r="S40" i="1"/>
  <c r="R40" i="1"/>
  <c r="S55" i="1" s="1"/>
  <c r="P40" i="1"/>
  <c r="O40" i="1"/>
  <c r="P56" i="1" s="1"/>
  <c r="N40" i="1"/>
  <c r="M40" i="1"/>
  <c r="N55" i="1" s="1"/>
  <c r="L40" i="1"/>
  <c r="K40" i="1"/>
  <c r="L56" i="1" s="1"/>
  <c r="J40" i="1"/>
  <c r="I40" i="1"/>
  <c r="J55" i="1" s="1"/>
  <c r="H40" i="1"/>
  <c r="G40" i="1"/>
  <c r="H56" i="1" s="1"/>
  <c r="F40" i="1"/>
  <c r="E40" i="1"/>
  <c r="F55" i="1" s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P25" i="1"/>
  <c r="H25" i="1"/>
  <c r="C25" i="1"/>
  <c r="C24" i="1"/>
  <c r="R23" i="1"/>
  <c r="S24" i="1" s="1"/>
  <c r="O23" i="1"/>
  <c r="M23" i="1"/>
  <c r="K23" i="1"/>
  <c r="I23" i="1"/>
  <c r="J24" i="1" s="1"/>
  <c r="G23" i="1"/>
  <c r="E23" i="1"/>
  <c r="C23" i="1"/>
  <c r="R22" i="1"/>
  <c r="O22" i="1"/>
  <c r="M22" i="1"/>
  <c r="K22" i="1"/>
  <c r="I22" i="1"/>
  <c r="G22" i="1"/>
  <c r="E22" i="1"/>
  <c r="C22" i="1" s="1"/>
  <c r="R21" i="1"/>
  <c r="O21" i="1"/>
  <c r="M21" i="1"/>
  <c r="K21" i="1"/>
  <c r="I21" i="1"/>
  <c r="G21" i="1"/>
  <c r="E21" i="1"/>
  <c r="C21" i="1" s="1"/>
  <c r="R20" i="1"/>
  <c r="O20" i="1"/>
  <c r="M20" i="1"/>
  <c r="K20" i="1"/>
  <c r="I20" i="1"/>
  <c r="G20" i="1"/>
  <c r="E20" i="1"/>
  <c r="C20" i="1" s="1"/>
  <c r="R19" i="1"/>
  <c r="O19" i="1"/>
  <c r="M19" i="1"/>
  <c r="K19" i="1"/>
  <c r="I19" i="1"/>
  <c r="G19" i="1"/>
  <c r="E19" i="1"/>
  <c r="C19" i="1" s="1"/>
  <c r="R18" i="1"/>
  <c r="O18" i="1"/>
  <c r="M18" i="1"/>
  <c r="K18" i="1"/>
  <c r="I18" i="1"/>
  <c r="G18" i="1"/>
  <c r="E18" i="1"/>
  <c r="C18" i="1" s="1"/>
  <c r="R17" i="1"/>
  <c r="O17" i="1"/>
  <c r="M17" i="1"/>
  <c r="K17" i="1"/>
  <c r="I17" i="1"/>
  <c r="G17" i="1"/>
  <c r="E17" i="1"/>
  <c r="C17" i="1" s="1"/>
  <c r="R16" i="1"/>
  <c r="O16" i="1"/>
  <c r="M16" i="1"/>
  <c r="K16" i="1"/>
  <c r="I16" i="1"/>
  <c r="G16" i="1"/>
  <c r="E16" i="1"/>
  <c r="C16" i="1" s="1"/>
  <c r="R15" i="1"/>
  <c r="O15" i="1"/>
  <c r="M15" i="1"/>
  <c r="K15" i="1"/>
  <c r="I15" i="1"/>
  <c r="G15" i="1"/>
  <c r="E15" i="1"/>
  <c r="C15" i="1" s="1"/>
  <c r="R14" i="1"/>
  <c r="O14" i="1"/>
  <c r="M14" i="1"/>
  <c r="K14" i="1"/>
  <c r="I14" i="1"/>
  <c r="G14" i="1"/>
  <c r="E14" i="1"/>
  <c r="C14" i="1" s="1"/>
  <c r="R13" i="1"/>
  <c r="O13" i="1"/>
  <c r="M13" i="1"/>
  <c r="K13" i="1"/>
  <c r="I13" i="1"/>
  <c r="G13" i="1"/>
  <c r="E13" i="1"/>
  <c r="C13" i="1" s="1"/>
  <c r="R12" i="1"/>
  <c r="O12" i="1"/>
  <c r="M12" i="1"/>
  <c r="K12" i="1"/>
  <c r="I12" i="1"/>
  <c r="G12" i="1"/>
  <c r="E12" i="1"/>
  <c r="R11" i="1"/>
  <c r="O11" i="1"/>
  <c r="M11" i="1"/>
  <c r="K11" i="1"/>
  <c r="I11" i="1"/>
  <c r="G11" i="1"/>
  <c r="E11" i="1"/>
  <c r="R10" i="1"/>
  <c r="O10" i="1"/>
  <c r="M10" i="1"/>
  <c r="K10" i="1"/>
  <c r="I10" i="1"/>
  <c r="G10" i="1"/>
  <c r="E10" i="1"/>
  <c r="R9" i="1"/>
  <c r="O9" i="1"/>
  <c r="P9" i="1" s="1"/>
  <c r="M9" i="1"/>
  <c r="N9" i="1" s="1"/>
  <c r="K9" i="1"/>
  <c r="L9" i="1" s="1"/>
  <c r="I9" i="1"/>
  <c r="J9" i="1" s="1"/>
  <c r="G9" i="1"/>
  <c r="H9" i="1" s="1"/>
  <c r="E9" i="1"/>
  <c r="F9" i="1" s="1"/>
  <c r="C9" i="1"/>
  <c r="R8" i="1"/>
  <c r="S8" i="1" s="1"/>
  <c r="O8" i="1"/>
  <c r="P8" i="1" s="1"/>
  <c r="M8" i="1"/>
  <c r="N8" i="1" s="1"/>
  <c r="K8" i="1"/>
  <c r="L8" i="1" s="1"/>
  <c r="I8" i="1"/>
  <c r="J8" i="1" s="1"/>
  <c r="G8" i="1"/>
  <c r="H8" i="1" s="1"/>
  <c r="E8" i="1"/>
  <c r="F8" i="1" s="1"/>
  <c r="C8" i="1"/>
  <c r="R7" i="1"/>
  <c r="S7" i="1" s="1"/>
  <c r="O7" i="1"/>
  <c r="P7" i="1" s="1"/>
  <c r="M7" i="1"/>
  <c r="N7" i="1" s="1"/>
  <c r="K7" i="1"/>
  <c r="L7" i="1" s="1"/>
  <c r="I7" i="1"/>
  <c r="J7" i="1" s="1"/>
  <c r="G7" i="1"/>
  <c r="H7" i="1" s="1"/>
  <c r="E7" i="1"/>
  <c r="F7" i="1" s="1"/>
  <c r="C7" i="1"/>
  <c r="R6" i="1"/>
  <c r="S6" i="1" s="1"/>
  <c r="O6" i="1"/>
  <c r="P6" i="1" s="1"/>
  <c r="M6" i="1"/>
  <c r="N6" i="1" s="1"/>
  <c r="K6" i="1"/>
  <c r="L6" i="1" s="1"/>
  <c r="I6" i="1"/>
  <c r="J6" i="1" s="1"/>
  <c r="G6" i="1"/>
  <c r="H6" i="1" s="1"/>
  <c r="E6" i="1"/>
  <c r="F6" i="1" s="1"/>
  <c r="F10" i="1" l="1"/>
  <c r="N10" i="1"/>
  <c r="F11" i="1"/>
  <c r="N11" i="1"/>
  <c r="F12" i="1"/>
  <c r="S12" i="1"/>
  <c r="C10" i="1"/>
  <c r="H10" i="1"/>
  <c r="L10" i="1"/>
  <c r="P10" i="1"/>
  <c r="C11" i="1"/>
  <c r="H11" i="1"/>
  <c r="L11" i="1"/>
  <c r="P11" i="1"/>
  <c r="C12" i="1"/>
  <c r="H12" i="1"/>
  <c r="L12" i="1"/>
  <c r="P12" i="1"/>
  <c r="H13" i="1"/>
  <c r="L13" i="1"/>
  <c r="P13" i="1"/>
  <c r="H14" i="1"/>
  <c r="L14" i="1"/>
  <c r="P14" i="1"/>
  <c r="H15" i="1"/>
  <c r="L15" i="1"/>
  <c r="P15" i="1"/>
  <c r="H16" i="1"/>
  <c r="L16" i="1"/>
  <c r="P16" i="1"/>
  <c r="H17" i="1"/>
  <c r="L17" i="1"/>
  <c r="P17" i="1"/>
  <c r="H18" i="1"/>
  <c r="L18" i="1"/>
  <c r="P18" i="1"/>
  <c r="H19" i="1"/>
  <c r="L19" i="1"/>
  <c r="P19" i="1"/>
  <c r="H20" i="1"/>
  <c r="L20" i="1"/>
  <c r="P20" i="1"/>
  <c r="H21" i="1"/>
  <c r="L21" i="1"/>
  <c r="P21" i="1"/>
  <c r="H22" i="1"/>
  <c r="L22" i="1"/>
  <c r="P22" i="1"/>
  <c r="D33" i="1"/>
  <c r="D31" i="1"/>
  <c r="D29" i="1"/>
  <c r="D27" i="1"/>
  <c r="D38" i="1"/>
  <c r="D36" i="1"/>
  <c r="D23" i="1"/>
  <c r="H39" i="1"/>
  <c r="H37" i="1"/>
  <c r="H35" i="1"/>
  <c r="H38" i="1"/>
  <c r="H36" i="1"/>
  <c r="H33" i="1"/>
  <c r="H31" i="1"/>
  <c r="H29" i="1"/>
  <c r="H27" i="1"/>
  <c r="H34" i="1"/>
  <c r="H32" i="1"/>
  <c r="H30" i="1"/>
  <c r="H28" i="1"/>
  <c r="H26" i="1"/>
  <c r="H24" i="1"/>
  <c r="H23" i="1"/>
  <c r="L39" i="1"/>
  <c r="L37" i="1"/>
  <c r="L35" i="1"/>
  <c r="L33" i="1"/>
  <c r="L31" i="1"/>
  <c r="L29" i="1"/>
  <c r="L27" i="1"/>
  <c r="L38" i="1"/>
  <c r="L36" i="1"/>
  <c r="L34" i="1"/>
  <c r="L32" i="1"/>
  <c r="L30" i="1"/>
  <c r="L28" i="1"/>
  <c r="L26" i="1"/>
  <c r="L24" i="1"/>
  <c r="L23" i="1"/>
  <c r="P39" i="1"/>
  <c r="P37" i="1"/>
  <c r="P35" i="1"/>
  <c r="P38" i="1"/>
  <c r="P36" i="1"/>
  <c r="P33" i="1"/>
  <c r="P31" i="1"/>
  <c r="P29" i="1"/>
  <c r="P27" i="1"/>
  <c r="P34" i="1"/>
  <c r="P32" i="1"/>
  <c r="P30" i="1"/>
  <c r="P28" i="1"/>
  <c r="P26" i="1"/>
  <c r="P24" i="1"/>
  <c r="P23" i="1"/>
  <c r="D24" i="1"/>
  <c r="D25" i="1"/>
  <c r="L25" i="1"/>
  <c r="D26" i="1"/>
  <c r="D28" i="1"/>
  <c r="D30" i="1"/>
  <c r="D32" i="1"/>
  <c r="D34" i="1"/>
  <c r="S9" i="1"/>
  <c r="J10" i="1"/>
  <c r="S10" i="1"/>
  <c r="J11" i="1"/>
  <c r="S11" i="1"/>
  <c r="J12" i="1"/>
  <c r="N12" i="1"/>
  <c r="F13" i="1"/>
  <c r="J13" i="1"/>
  <c r="N13" i="1"/>
  <c r="S13" i="1"/>
  <c r="F14" i="1"/>
  <c r="J14" i="1"/>
  <c r="N14" i="1"/>
  <c r="S14" i="1"/>
  <c r="F15" i="1"/>
  <c r="J15" i="1"/>
  <c r="N15" i="1"/>
  <c r="S15" i="1"/>
  <c r="F16" i="1"/>
  <c r="J16" i="1"/>
  <c r="N16" i="1"/>
  <c r="S16" i="1"/>
  <c r="F17" i="1"/>
  <c r="J17" i="1"/>
  <c r="N17" i="1"/>
  <c r="S17" i="1"/>
  <c r="F18" i="1"/>
  <c r="J18" i="1"/>
  <c r="N18" i="1"/>
  <c r="S18" i="1"/>
  <c r="F19" i="1"/>
  <c r="J19" i="1"/>
  <c r="N19" i="1"/>
  <c r="S19" i="1"/>
  <c r="F20" i="1"/>
  <c r="J20" i="1"/>
  <c r="N20" i="1"/>
  <c r="S20" i="1"/>
  <c r="F21" i="1"/>
  <c r="J21" i="1"/>
  <c r="N21" i="1"/>
  <c r="S21" i="1"/>
  <c r="F22" i="1"/>
  <c r="J22" i="1"/>
  <c r="N22" i="1"/>
  <c r="S22" i="1"/>
  <c r="F38" i="1"/>
  <c r="F36" i="1"/>
  <c r="F39" i="1"/>
  <c r="F37" i="1"/>
  <c r="F35" i="1"/>
  <c r="F34" i="1"/>
  <c r="F32" i="1"/>
  <c r="F30" i="1"/>
  <c r="F28" i="1"/>
  <c r="F26" i="1"/>
  <c r="F33" i="1"/>
  <c r="F31" i="1"/>
  <c r="F29" i="1"/>
  <c r="F27" i="1"/>
  <c r="F25" i="1"/>
  <c r="F23" i="1"/>
  <c r="J38" i="1"/>
  <c r="J36" i="1"/>
  <c r="J34" i="1"/>
  <c r="J32" i="1"/>
  <c r="J30" i="1"/>
  <c r="J28" i="1"/>
  <c r="J26" i="1"/>
  <c r="J39" i="1"/>
  <c r="J37" i="1"/>
  <c r="J35" i="1"/>
  <c r="J33" i="1"/>
  <c r="J31" i="1"/>
  <c r="J29" i="1"/>
  <c r="J27" i="1"/>
  <c r="J25" i="1"/>
  <c r="J23" i="1"/>
  <c r="N38" i="1"/>
  <c r="N36" i="1"/>
  <c r="N39" i="1"/>
  <c r="N37" i="1"/>
  <c r="N35" i="1"/>
  <c r="N34" i="1"/>
  <c r="N32" i="1"/>
  <c r="N30" i="1"/>
  <c r="N28" i="1"/>
  <c r="N26" i="1"/>
  <c r="N33" i="1"/>
  <c r="N31" i="1"/>
  <c r="N29" i="1"/>
  <c r="N27" i="1"/>
  <c r="N25" i="1"/>
  <c r="N23" i="1"/>
  <c r="S38" i="1"/>
  <c r="S36" i="1"/>
  <c r="S34" i="1"/>
  <c r="S32" i="1"/>
  <c r="S30" i="1"/>
  <c r="S28" i="1"/>
  <c r="S26" i="1"/>
  <c r="S39" i="1"/>
  <c r="S37" i="1"/>
  <c r="S35" i="1"/>
  <c r="S33" i="1"/>
  <c r="S31" i="1"/>
  <c r="S29" i="1"/>
  <c r="S27" i="1"/>
  <c r="S25" i="1"/>
  <c r="S23" i="1"/>
  <c r="F24" i="1"/>
  <c r="N24" i="1"/>
  <c r="D35" i="1"/>
  <c r="D37" i="1"/>
  <c r="D39" i="1"/>
  <c r="D42" i="1"/>
  <c r="C40" i="1"/>
  <c r="D44" i="1"/>
  <c r="D46" i="1"/>
  <c r="D48" i="1"/>
  <c r="D50" i="1"/>
  <c r="D52" i="1"/>
  <c r="D54" i="1"/>
  <c r="D56" i="1"/>
  <c r="F41" i="1"/>
  <c r="J41" i="1"/>
  <c r="N41" i="1"/>
  <c r="S41" i="1"/>
  <c r="H42" i="1"/>
  <c r="L42" i="1"/>
  <c r="P42" i="1"/>
  <c r="F43" i="1"/>
  <c r="J43" i="1"/>
  <c r="N43" i="1"/>
  <c r="S43" i="1"/>
  <c r="H44" i="1"/>
  <c r="L44" i="1"/>
  <c r="P44" i="1"/>
  <c r="F45" i="1"/>
  <c r="J45" i="1"/>
  <c r="N45" i="1"/>
  <c r="S45" i="1"/>
  <c r="H46" i="1"/>
  <c r="L46" i="1"/>
  <c r="P46" i="1"/>
  <c r="F47" i="1"/>
  <c r="J47" i="1"/>
  <c r="N47" i="1"/>
  <c r="S47" i="1"/>
  <c r="H48" i="1"/>
  <c r="L48" i="1"/>
  <c r="P48" i="1"/>
  <c r="F49" i="1"/>
  <c r="J49" i="1"/>
  <c r="N49" i="1"/>
  <c r="S49" i="1"/>
  <c r="H50" i="1"/>
  <c r="L50" i="1"/>
  <c r="P50" i="1"/>
  <c r="F51" i="1"/>
  <c r="J51" i="1"/>
  <c r="N51" i="1"/>
  <c r="S51" i="1"/>
  <c r="H52" i="1"/>
  <c r="L52" i="1"/>
  <c r="P52" i="1"/>
  <c r="F53" i="1"/>
  <c r="J53" i="1"/>
  <c r="N53" i="1"/>
  <c r="S53" i="1"/>
  <c r="H54" i="1"/>
  <c r="L54" i="1"/>
  <c r="P54" i="1"/>
  <c r="D55" i="1" l="1"/>
  <c r="D53" i="1"/>
  <c r="D51" i="1"/>
  <c r="D49" i="1"/>
  <c r="D47" i="1"/>
  <c r="D45" i="1"/>
  <c r="D43" i="1"/>
  <c r="D41" i="1"/>
  <c r="D40" i="1"/>
  <c r="C6" i="1"/>
  <c r="D6" i="1" l="1"/>
  <c r="D9" i="1"/>
  <c r="D15" i="1"/>
  <c r="D19" i="1"/>
  <c r="D7" i="1"/>
  <c r="D14" i="1"/>
  <c r="D18" i="1"/>
  <c r="D22" i="1"/>
  <c r="D13" i="1"/>
  <c r="D17" i="1"/>
  <c r="D21" i="1"/>
  <c r="D8" i="1"/>
  <c r="D16" i="1"/>
  <c r="D20" i="1"/>
  <c r="D10" i="1"/>
  <c r="D12" i="1"/>
  <c r="D11" i="1"/>
</calcChain>
</file>

<file path=xl/sharedStrings.xml><?xml version="1.0" encoding="utf-8"?>
<sst xmlns="http://schemas.openxmlformats.org/spreadsheetml/2006/main" count="80" uniqueCount="32">
  <si>
    <t>総計</t>
    <rPh sb="0" eb="2">
      <t>ソウケイ</t>
    </rPh>
    <phoneticPr fontId="3"/>
  </si>
  <si>
    <t>20～29歳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</si>
  <si>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</si>
  <si>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</si>
  <si>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</si>
  <si>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60～69歳</t>
    <rPh sb="5" eb="6">
      <t>サイ</t>
    </rPh>
    <phoneticPr fontId="3"/>
  </si>
  <si>
    <t>70歳以上</t>
    <rPh sb="2" eb="5">
      <t>サイイジョウ</t>
    </rPh>
    <phoneticPr fontId="3"/>
  </si>
  <si>
    <t>【年齢調整値】
20歳以上</t>
    <rPh sb="10" eb="11">
      <t>サイ</t>
    </rPh>
    <rPh sb="11" eb="13">
      <t>イジョウ</t>
    </rPh>
    <phoneticPr fontId="3"/>
  </si>
  <si>
    <t>人数</t>
    <rPh sb="0" eb="2">
      <t>ニンズウ</t>
    </rPh>
    <phoneticPr fontId="3"/>
  </si>
  <si>
    <t>％</t>
  </si>
  <si>
    <t>総数</t>
    <rPh sb="0" eb="2">
      <t>ソウスウ</t>
    </rPh>
    <phoneticPr fontId="3"/>
  </si>
  <si>
    <t>総 数</t>
    <rPh sb="0" eb="1">
      <t>ソウ</t>
    </rPh>
    <rPh sb="2" eb="3">
      <t>スウ</t>
    </rPh>
    <phoneticPr fontId="3"/>
  </si>
  <si>
    <t>6ｇ未満</t>
    <rPh sb="2" eb="4">
      <t>ミマン</t>
    </rPh>
    <phoneticPr fontId="3"/>
  </si>
  <si>
    <t>6ｇ～7ｇ未満</t>
    <rPh sb="5" eb="7">
      <t>ミマン</t>
    </rPh>
    <phoneticPr fontId="3"/>
  </si>
  <si>
    <t>7ｇ～8ｇ未満</t>
    <rPh sb="5" eb="7">
      <t>ミマン</t>
    </rPh>
    <phoneticPr fontId="3"/>
  </si>
  <si>
    <t>8ｇ～9ｇ未満</t>
    <rPh sb="5" eb="7">
      <t>ミマン</t>
    </rPh>
    <phoneticPr fontId="3"/>
  </si>
  <si>
    <t>9ｇ～10g未満</t>
    <rPh sb="6" eb="8">
      <t>ミマン</t>
    </rPh>
    <phoneticPr fontId="3"/>
  </si>
  <si>
    <t>10ｇ～11ｇ未満</t>
    <rPh sb="7" eb="9">
      <t>ミマン</t>
    </rPh>
    <phoneticPr fontId="3"/>
  </si>
  <si>
    <t>11ｇ～12ｇ未満</t>
    <rPh sb="7" eb="9">
      <t>ミマン</t>
    </rPh>
    <phoneticPr fontId="3"/>
  </si>
  <si>
    <t>12ｇ～13ｇ未満</t>
    <rPh sb="7" eb="9">
      <t>ミマン</t>
    </rPh>
    <phoneticPr fontId="3"/>
  </si>
  <si>
    <t>13ｇ～14ｇ未満</t>
    <rPh sb="7" eb="9">
      <t>ミマン</t>
    </rPh>
    <phoneticPr fontId="3"/>
  </si>
  <si>
    <t>14ｇ～15ｇ未満</t>
    <rPh sb="7" eb="9">
      <t>ミマン</t>
    </rPh>
    <phoneticPr fontId="3"/>
  </si>
  <si>
    <t>15ｇ～16ｇ未満</t>
    <rPh sb="7" eb="9">
      <t>ミマン</t>
    </rPh>
    <phoneticPr fontId="3"/>
  </si>
  <si>
    <t>16ｇ～17ｇ未満</t>
    <rPh sb="7" eb="9">
      <t>ミマン</t>
    </rPh>
    <phoneticPr fontId="3"/>
  </si>
  <si>
    <t>17ｇ～18ｇ未満</t>
    <rPh sb="7" eb="9">
      <t>ミマン</t>
    </rPh>
    <phoneticPr fontId="3"/>
  </si>
  <si>
    <t>18ｇ～19ｇ未満</t>
    <rPh sb="7" eb="9">
      <t>ミマン</t>
    </rPh>
    <phoneticPr fontId="3"/>
  </si>
  <si>
    <t>19ｇ～20ｇ未満</t>
    <rPh sb="7" eb="9">
      <t>ミマン</t>
    </rPh>
    <phoneticPr fontId="3"/>
  </si>
  <si>
    <t>20ｇ以上</t>
    <rPh sb="3" eb="5">
      <t>イジョウ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</si>
  <si>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</si>
  <si>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</si>
  <si>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第３表　　食塩摂取量の摂取量区分ごとの人数の割合－摂取量区分、年齢階級別、人数、割合</t>
    <rPh sb="0" eb="1">
      <t>ダイ</t>
    </rPh>
    <rPh sb="2" eb="3">
      <t>ヒョウ</t>
    </rPh>
    <rPh sb="5" eb="7">
      <t>ショクエン</t>
    </rPh>
    <rPh sb="7" eb="10">
      <t>セッシュリョウ</t>
    </rPh>
    <rPh sb="11" eb="13">
      <t>セッシュ</t>
    </rPh>
    <rPh sb="13" eb="14">
      <t>リョウ</t>
    </rPh>
    <rPh sb="14" eb="16">
      <t>クブン</t>
    </rPh>
    <rPh sb="19" eb="21">
      <t>ニンズウ</t>
    </rPh>
    <rPh sb="22" eb="24">
      <t>ワリアイ</t>
    </rPh>
    <rPh sb="25" eb="27">
      <t>セッシュ</t>
    </rPh>
    <rPh sb="27" eb="28">
      <t>リョウ</t>
    </rPh>
    <rPh sb="28" eb="30">
      <t>クブン</t>
    </rPh>
    <rPh sb="31" eb="33">
      <t>ネンレイ</t>
    </rPh>
    <rPh sb="33" eb="35">
      <t>カイキュウ</t>
    </rPh>
    <rPh sb="35" eb="36">
      <t>ベツ</t>
    </rPh>
    <rPh sb="37" eb="39">
      <t>ニンズウ</t>
    </rPh>
    <rPh sb="40" eb="42">
      <t>ワリアイ</t>
    </rPh>
    <phoneticPr fontId="3"/>
  </si>
  <si>
    <t xml:space="preserve">         －総数・男性・女性、20歳以上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</si>
</sst>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38" fontId="6" fillId="0" borderId="3" xfId="1" applyFont="1" applyBorder="1" applyAlignment="1">
      <alignment vertical="center" shrinkToFit="1"/>
    </xf>
    <xf numFmtId="176" fontId="6" fillId="0" borderId="7" xfId="0" applyNumberFormat="1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177" fontId="4" fillId="0" borderId="0" xfId="0" applyNumberFormat="1" applyFont="1">
      <alignment vertical="center"/>
    </xf>
    <xf numFmtId="0" fontId="5" fillId="0" borderId="9" xfId="0" applyFont="1" applyBorder="1" applyAlignment="1">
      <alignment vertical="center" shrinkToFit="1"/>
    </xf>
    <xf numFmtId="1" fontId="6" fillId="0" borderId="1" xfId="0" applyNumberFormat="1" applyFont="1" applyBorder="1" applyAlignment="1">
      <alignment vertical="center" shrinkToFit="1"/>
    </xf>
    <xf numFmtId="177" fontId="6" fillId="0" borderId="12" xfId="0" applyNumberFormat="1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1" fontId="4" fillId="0" borderId="0" xfId="0" applyNumberFormat="1" applyFont="1">
      <alignment vertical="center"/>
    </xf>
    <xf numFmtId="0" fontId="5" fillId="0" borderId="11" xfId="0" applyFont="1" applyBorder="1" applyAlignment="1">
      <alignment vertical="center" shrinkToFit="1"/>
    </xf>
    <xf numFmtId="1" fontId="6" fillId="0" borderId="14" xfId="0" applyNumberFormat="1" applyFont="1" applyBorder="1" applyAlignment="1">
      <alignment vertical="center" shrinkToFit="1"/>
    </xf>
    <xf numFmtId="177" fontId="6" fillId="0" borderId="15" xfId="0" applyNumberFormat="1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1" fontId="6" fillId="0" borderId="18" xfId="0" applyNumberFormat="1" applyFont="1" applyBorder="1" applyAlignment="1">
      <alignment vertical="center" shrinkToFit="1"/>
    </xf>
    <xf numFmtId="177" fontId="6" fillId="0" borderId="19" xfId="0" applyNumberFormat="1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38" fontId="6" fillId="0" borderId="5" xfId="1" applyFont="1" applyBorder="1" applyAlignment="1">
      <alignment vertical="center" shrinkToFit="1"/>
    </xf>
    <xf numFmtId="176" fontId="6" fillId="0" borderId="22" xfId="0" applyNumberFormat="1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1" fontId="6" fillId="0" borderId="14" xfId="0" applyNumberFormat="1" applyFont="1" applyFill="1" applyBorder="1" applyAlignment="1">
      <alignment vertical="center" shrinkToFit="1"/>
    </xf>
    <xf numFmtId="177" fontId="6" fillId="0" borderId="24" xfId="0" applyNumberFormat="1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1" fontId="6" fillId="0" borderId="5" xfId="0" applyNumberFormat="1" applyFont="1" applyBorder="1" applyAlignment="1">
      <alignment vertical="center" shrinkToFit="1"/>
    </xf>
    <xf numFmtId="177" fontId="6" fillId="0" borderId="22" xfId="0" applyNumberFormat="1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view="pageBreakPreview" zoomScaleNormal="100" zoomScaleSheetLayoutView="100" workbookViewId="0">
      <selection activeCell="F30" sqref="F30"/>
    </sheetView>
  </sheetViews>
  <sheetFormatPr defaultRowHeight="12" x14ac:dyDescent="0.15"/>
  <cols>
    <col min="1" max="1" width="3.625" style="2" customWidth="1"/>
    <col min="2" max="2" width="15.125" style="2" customWidth="1"/>
    <col min="3" max="16" width="6.125" style="2" customWidth="1"/>
    <col min="17" max="17" width="0.875" style="2" customWidth="1"/>
    <col min="18" max="19" width="6.125" style="2" customWidth="1"/>
    <col min="20" max="16384" width="9" style="2"/>
  </cols>
  <sheetData>
    <row r="1" spans="1:21" ht="18" customHeight="1" x14ac:dyDescent="0.15">
      <c r="A1" s="1" t="s">
        <v>30</v>
      </c>
    </row>
    <row r="2" spans="1:21" s="1" customFormat="1" ht="18" customHeight="1" x14ac:dyDescent="0.15">
      <c r="A2" s="3" t="s">
        <v>31</v>
      </c>
    </row>
    <row r="3" spans="1:21" ht="18" customHeight="1" x14ac:dyDescent="0.15">
      <c r="P3" s="4"/>
    </row>
    <row r="4" spans="1:21" ht="30" customHeight="1" x14ac:dyDescent="0.15">
      <c r="A4" s="43"/>
      <c r="B4" s="44"/>
      <c r="C4" s="47" t="s">
        <v>0</v>
      </c>
      <c r="D4" s="48"/>
      <c r="E4" s="47" t="s">
        <v>1</v>
      </c>
      <c r="F4" s="48"/>
      <c r="G4" s="47" t="s">
        <v>2</v>
      </c>
      <c r="H4" s="48"/>
      <c r="I4" s="47" t="s">
        <v>3</v>
      </c>
      <c r="J4" s="48"/>
      <c r="K4" s="47" t="s">
        <v>4</v>
      </c>
      <c r="L4" s="48"/>
      <c r="M4" s="47" t="s">
        <v>5</v>
      </c>
      <c r="N4" s="48"/>
      <c r="O4" s="47" t="s">
        <v>6</v>
      </c>
      <c r="P4" s="48"/>
      <c r="R4" s="49" t="s">
        <v>7</v>
      </c>
      <c r="S4" s="48"/>
    </row>
    <row r="5" spans="1:21" ht="15" customHeight="1" x14ac:dyDescent="0.15">
      <c r="A5" s="45"/>
      <c r="B5" s="46"/>
      <c r="C5" s="5" t="s">
        <v>8</v>
      </c>
      <c r="D5" s="6" t="s">
        <v>9</v>
      </c>
      <c r="E5" s="7" t="s">
        <v>8</v>
      </c>
      <c r="F5" s="8" t="s">
        <v>9</v>
      </c>
      <c r="G5" s="5" t="s">
        <v>8</v>
      </c>
      <c r="H5" s="6" t="s">
        <v>9</v>
      </c>
      <c r="I5" s="7" t="s">
        <v>8</v>
      </c>
      <c r="J5" s="8" t="s">
        <v>9</v>
      </c>
      <c r="K5" s="5" t="s">
        <v>8</v>
      </c>
      <c r="L5" s="6" t="s">
        <v>9</v>
      </c>
      <c r="M5" s="7" t="s">
        <v>8</v>
      </c>
      <c r="N5" s="8" t="s">
        <v>9</v>
      </c>
      <c r="O5" s="5" t="s">
        <v>8</v>
      </c>
      <c r="P5" s="6" t="s">
        <v>9</v>
      </c>
      <c r="R5" s="5" t="s">
        <v>8</v>
      </c>
      <c r="S5" s="6" t="s">
        <v>9</v>
      </c>
    </row>
    <row r="6" spans="1:21" ht="18" customHeight="1" x14ac:dyDescent="0.15">
      <c r="A6" s="50" t="s">
        <v>10</v>
      </c>
      <c r="B6" s="9" t="s">
        <v>11</v>
      </c>
      <c r="C6" s="10">
        <f>SUM(C7:C22)</f>
        <v>2044</v>
      </c>
      <c r="D6" s="11">
        <f>C6/C$6*100</f>
        <v>100</v>
      </c>
      <c r="E6" s="12">
        <f>SUM(E7:E22)</f>
        <v>148</v>
      </c>
      <c r="F6" s="11">
        <f>E6/E$6*100</f>
        <v>100</v>
      </c>
      <c r="G6" s="13">
        <f>SUM(G7:G22)</f>
        <v>248</v>
      </c>
      <c r="H6" s="11">
        <f>G6/G$6*100</f>
        <v>100</v>
      </c>
      <c r="I6" s="12">
        <f>SUM(I7:I22)</f>
        <v>293</v>
      </c>
      <c r="J6" s="11">
        <f>I6/I$6*100</f>
        <v>100</v>
      </c>
      <c r="K6" s="13">
        <f>SUM(K7:K22)</f>
        <v>279</v>
      </c>
      <c r="L6" s="11">
        <f>K6/K$6*100</f>
        <v>100</v>
      </c>
      <c r="M6" s="12">
        <f>SUM(M7:M22)</f>
        <v>467</v>
      </c>
      <c r="N6" s="11">
        <f>M6/M$6*100</f>
        <v>100</v>
      </c>
      <c r="O6" s="13">
        <f>SUM(O7:O22)</f>
        <v>609</v>
      </c>
      <c r="P6" s="11">
        <f>O6/O$6*100</f>
        <v>100</v>
      </c>
      <c r="R6" s="10">
        <f>SUM(R7:R22)</f>
        <v>2006</v>
      </c>
      <c r="S6" s="11">
        <f>R6/R$6*100</f>
        <v>100</v>
      </c>
      <c r="T6" s="14"/>
    </row>
    <row r="7" spans="1:21" ht="18" customHeight="1" x14ac:dyDescent="0.15">
      <c r="A7" s="41"/>
      <c r="B7" s="15" t="s">
        <v>12</v>
      </c>
      <c r="C7" s="16">
        <f>SUM(E7,G7,I7,K7,M7,O7)</f>
        <v>292</v>
      </c>
      <c r="D7" s="17">
        <f t="shared" ref="D7:D22" si="0">C7/C$6*100</f>
        <v>14.285714285714285</v>
      </c>
      <c r="E7" s="18">
        <f>SUM(E24,E41)</f>
        <v>24</v>
      </c>
      <c r="F7" s="17">
        <f t="shared" ref="F7:F22" si="1">E7/E$6*100</f>
        <v>16.216216216216218</v>
      </c>
      <c r="G7" s="19">
        <f>SUM(G24,G41)</f>
        <v>42</v>
      </c>
      <c r="H7" s="17">
        <f t="shared" ref="H7:H22" si="2">G7/G$6*100</f>
        <v>16.93548387096774</v>
      </c>
      <c r="I7" s="18">
        <f>SUM(I24,I41)</f>
        <v>51</v>
      </c>
      <c r="J7" s="17">
        <f t="shared" ref="J7:J22" si="3">I7/I$6*100</f>
        <v>17.4061433447099</v>
      </c>
      <c r="K7" s="19">
        <f>SUM(K24,K41)</f>
        <v>37</v>
      </c>
      <c r="L7" s="17">
        <f t="shared" ref="L7:L22" si="4">K7/K$6*100</f>
        <v>13.261648745519713</v>
      </c>
      <c r="M7" s="18">
        <f>SUM(M24,M41)</f>
        <v>56</v>
      </c>
      <c r="N7" s="17">
        <f t="shared" ref="N7:N22" si="5">M7/M$6*100</f>
        <v>11.991434689507495</v>
      </c>
      <c r="O7" s="19">
        <f>SUM(O24,O41)</f>
        <v>82</v>
      </c>
      <c r="P7" s="17">
        <f t="shared" ref="P7:P22" si="6">O7/O$6*100</f>
        <v>13.464696223316913</v>
      </c>
      <c r="R7" s="16">
        <f>SUM(R24,R41)</f>
        <v>293</v>
      </c>
      <c r="S7" s="17">
        <f t="shared" ref="S7:S22" si="7">R7/R$6*100</f>
        <v>14.606181455633099</v>
      </c>
      <c r="U7" s="20"/>
    </row>
    <row r="8" spans="1:21" ht="18" customHeight="1" x14ac:dyDescent="0.15">
      <c r="A8" s="41"/>
      <c r="B8" s="21" t="s">
        <v>13</v>
      </c>
      <c r="C8" s="22">
        <f t="shared" ref="C8:C22" si="8">SUM(E8,G8,I8,K8,M8,O8)</f>
        <v>204</v>
      </c>
      <c r="D8" s="23">
        <f t="shared" si="0"/>
        <v>9.9804305283757326</v>
      </c>
      <c r="E8" s="24">
        <f t="shared" ref="E8:G22" si="9">SUM(E25,E42)</f>
        <v>19</v>
      </c>
      <c r="F8" s="23">
        <f t="shared" si="1"/>
        <v>12.837837837837837</v>
      </c>
      <c r="G8" s="25">
        <f t="shared" si="9"/>
        <v>21</v>
      </c>
      <c r="H8" s="23">
        <f t="shared" si="2"/>
        <v>8.4677419354838701</v>
      </c>
      <c r="I8" s="24">
        <f t="shared" ref="I8:I22" si="10">SUM(I25,I42)</f>
        <v>40</v>
      </c>
      <c r="J8" s="23">
        <f t="shared" si="3"/>
        <v>13.651877133105803</v>
      </c>
      <c r="K8" s="25">
        <f t="shared" ref="K8:K22" si="11">SUM(K25,K42)</f>
        <v>26</v>
      </c>
      <c r="L8" s="23">
        <f t="shared" si="4"/>
        <v>9.3189964157706093</v>
      </c>
      <c r="M8" s="24">
        <f t="shared" ref="M8:M22" si="12">SUM(M25,M42)</f>
        <v>35</v>
      </c>
      <c r="N8" s="23">
        <f t="shared" si="5"/>
        <v>7.4946466809421839</v>
      </c>
      <c r="O8" s="25">
        <f t="shared" ref="O8:O22" si="13">SUM(O25,O42)</f>
        <v>63</v>
      </c>
      <c r="P8" s="23">
        <f t="shared" si="6"/>
        <v>10.344827586206897</v>
      </c>
      <c r="R8" s="22">
        <f t="shared" ref="R8:R22" si="14">SUM(R25,R42)</f>
        <v>204</v>
      </c>
      <c r="S8" s="23">
        <f t="shared" si="7"/>
        <v>10.16949152542373</v>
      </c>
      <c r="U8" s="20"/>
    </row>
    <row r="9" spans="1:21" ht="18" customHeight="1" x14ac:dyDescent="0.15">
      <c r="A9" s="41"/>
      <c r="B9" s="21" t="s">
        <v>14</v>
      </c>
      <c r="C9" s="22">
        <f t="shared" si="8"/>
        <v>242</v>
      </c>
      <c r="D9" s="23">
        <f t="shared" si="0"/>
        <v>11.839530332681017</v>
      </c>
      <c r="E9" s="24">
        <f t="shared" si="9"/>
        <v>24</v>
      </c>
      <c r="F9" s="23">
        <f t="shared" si="1"/>
        <v>16.216216216216218</v>
      </c>
      <c r="G9" s="25">
        <f t="shared" si="9"/>
        <v>29</v>
      </c>
      <c r="H9" s="23">
        <f t="shared" si="2"/>
        <v>11.693548387096774</v>
      </c>
      <c r="I9" s="24">
        <f t="shared" si="10"/>
        <v>40</v>
      </c>
      <c r="J9" s="23">
        <f t="shared" si="3"/>
        <v>13.651877133105803</v>
      </c>
      <c r="K9" s="25">
        <f t="shared" si="11"/>
        <v>27</v>
      </c>
      <c r="L9" s="23">
        <f t="shared" si="4"/>
        <v>9.67741935483871</v>
      </c>
      <c r="M9" s="24">
        <f t="shared" si="12"/>
        <v>42</v>
      </c>
      <c r="N9" s="23">
        <f t="shared" si="5"/>
        <v>8.9935760171306214</v>
      </c>
      <c r="O9" s="25">
        <f t="shared" si="13"/>
        <v>80</v>
      </c>
      <c r="P9" s="23">
        <f t="shared" si="6"/>
        <v>13.136288998357964</v>
      </c>
      <c r="R9" s="22">
        <f t="shared" si="14"/>
        <v>240</v>
      </c>
      <c r="S9" s="23">
        <f t="shared" si="7"/>
        <v>11.964107676969093</v>
      </c>
      <c r="U9" s="20"/>
    </row>
    <row r="10" spans="1:21" ht="18" customHeight="1" x14ac:dyDescent="0.15">
      <c r="A10" s="41"/>
      <c r="B10" s="21" t="s">
        <v>15</v>
      </c>
      <c r="C10" s="22">
        <f t="shared" si="8"/>
        <v>240</v>
      </c>
      <c r="D10" s="23">
        <f t="shared" si="0"/>
        <v>11.741682974559687</v>
      </c>
      <c r="E10" s="24">
        <f t="shared" si="9"/>
        <v>17</v>
      </c>
      <c r="F10" s="23">
        <f t="shared" si="1"/>
        <v>11.486486486486488</v>
      </c>
      <c r="G10" s="25">
        <f t="shared" si="9"/>
        <v>28</v>
      </c>
      <c r="H10" s="23">
        <f t="shared" si="2"/>
        <v>11.29032258064516</v>
      </c>
      <c r="I10" s="24">
        <f t="shared" si="10"/>
        <v>38</v>
      </c>
      <c r="J10" s="23">
        <f t="shared" si="3"/>
        <v>12.969283276450511</v>
      </c>
      <c r="K10" s="25">
        <f t="shared" si="11"/>
        <v>35</v>
      </c>
      <c r="L10" s="23">
        <f t="shared" si="4"/>
        <v>12.544802867383511</v>
      </c>
      <c r="M10" s="24">
        <f t="shared" si="12"/>
        <v>60</v>
      </c>
      <c r="N10" s="23">
        <f t="shared" si="5"/>
        <v>12.847965738758029</v>
      </c>
      <c r="O10" s="25">
        <f t="shared" si="13"/>
        <v>62</v>
      </c>
      <c r="P10" s="23">
        <f t="shared" si="6"/>
        <v>10.180623973727423</v>
      </c>
      <c r="R10" s="22">
        <f t="shared" si="14"/>
        <v>237</v>
      </c>
      <c r="S10" s="23">
        <f t="shared" si="7"/>
        <v>11.814556331006978</v>
      </c>
      <c r="U10" s="20"/>
    </row>
    <row r="11" spans="1:21" ht="18" customHeight="1" x14ac:dyDescent="0.15">
      <c r="A11" s="41"/>
      <c r="B11" s="21" t="s">
        <v>16</v>
      </c>
      <c r="C11" s="22">
        <f t="shared" si="8"/>
        <v>210</v>
      </c>
      <c r="D11" s="23">
        <f t="shared" si="0"/>
        <v>10.273972602739725</v>
      </c>
      <c r="E11" s="24">
        <f t="shared" si="9"/>
        <v>10</v>
      </c>
      <c r="F11" s="23">
        <f t="shared" si="1"/>
        <v>6.756756756756757</v>
      </c>
      <c r="G11" s="25">
        <f t="shared" si="9"/>
        <v>28</v>
      </c>
      <c r="H11" s="23">
        <f t="shared" si="2"/>
        <v>11.29032258064516</v>
      </c>
      <c r="I11" s="24">
        <f t="shared" si="10"/>
        <v>27</v>
      </c>
      <c r="J11" s="23">
        <f t="shared" si="3"/>
        <v>9.2150170648464158</v>
      </c>
      <c r="K11" s="25">
        <f t="shared" si="11"/>
        <v>32</v>
      </c>
      <c r="L11" s="23">
        <f t="shared" si="4"/>
        <v>11.469534050179211</v>
      </c>
      <c r="M11" s="24">
        <f t="shared" si="12"/>
        <v>49</v>
      </c>
      <c r="N11" s="23">
        <f t="shared" si="5"/>
        <v>10.492505353319057</v>
      </c>
      <c r="O11" s="25">
        <f t="shared" si="13"/>
        <v>64</v>
      </c>
      <c r="P11" s="23">
        <f t="shared" si="6"/>
        <v>10.509031198686371</v>
      </c>
      <c r="R11" s="22">
        <f t="shared" si="14"/>
        <v>202</v>
      </c>
      <c r="S11" s="23">
        <f t="shared" si="7"/>
        <v>10.069790628115653</v>
      </c>
      <c r="U11" s="20"/>
    </row>
    <row r="12" spans="1:21" ht="18" customHeight="1" x14ac:dyDescent="0.15">
      <c r="A12" s="41"/>
      <c r="B12" s="21" t="s">
        <v>17</v>
      </c>
      <c r="C12" s="22">
        <f t="shared" si="8"/>
        <v>201</v>
      </c>
      <c r="D12" s="23">
        <f t="shared" si="0"/>
        <v>9.8336594911937372</v>
      </c>
      <c r="E12" s="24">
        <f t="shared" si="9"/>
        <v>16</v>
      </c>
      <c r="F12" s="23">
        <f t="shared" si="1"/>
        <v>10.810810810810811</v>
      </c>
      <c r="G12" s="25">
        <f t="shared" si="9"/>
        <v>24</v>
      </c>
      <c r="H12" s="23">
        <f t="shared" si="2"/>
        <v>9.67741935483871</v>
      </c>
      <c r="I12" s="24">
        <f t="shared" si="10"/>
        <v>28</v>
      </c>
      <c r="J12" s="23">
        <f t="shared" si="3"/>
        <v>9.5563139931740615</v>
      </c>
      <c r="K12" s="25">
        <f t="shared" si="11"/>
        <v>30</v>
      </c>
      <c r="L12" s="23">
        <f t="shared" si="4"/>
        <v>10.75268817204301</v>
      </c>
      <c r="M12" s="24">
        <f t="shared" si="12"/>
        <v>43</v>
      </c>
      <c r="N12" s="23">
        <f t="shared" si="5"/>
        <v>9.2077087794432551</v>
      </c>
      <c r="O12" s="25">
        <f t="shared" si="13"/>
        <v>60</v>
      </c>
      <c r="P12" s="23">
        <f t="shared" si="6"/>
        <v>9.8522167487684733</v>
      </c>
      <c r="R12" s="22">
        <f t="shared" si="14"/>
        <v>201</v>
      </c>
      <c r="S12" s="23">
        <f t="shared" si="7"/>
        <v>10.019940179461615</v>
      </c>
      <c r="U12" s="20"/>
    </row>
    <row r="13" spans="1:21" ht="18" customHeight="1" x14ac:dyDescent="0.15">
      <c r="A13" s="41"/>
      <c r="B13" s="21" t="s">
        <v>18</v>
      </c>
      <c r="C13" s="22">
        <f t="shared" si="8"/>
        <v>188</v>
      </c>
      <c r="D13" s="23">
        <f t="shared" si="0"/>
        <v>9.1976516634050878</v>
      </c>
      <c r="E13" s="24">
        <f t="shared" si="9"/>
        <v>6</v>
      </c>
      <c r="F13" s="23">
        <f t="shared" si="1"/>
        <v>4.0540540540540544</v>
      </c>
      <c r="G13" s="25">
        <f t="shared" si="9"/>
        <v>26</v>
      </c>
      <c r="H13" s="23">
        <f t="shared" si="2"/>
        <v>10.483870967741936</v>
      </c>
      <c r="I13" s="24">
        <f t="shared" si="10"/>
        <v>21</v>
      </c>
      <c r="J13" s="23">
        <f t="shared" si="3"/>
        <v>7.1672354948805461</v>
      </c>
      <c r="K13" s="25">
        <f t="shared" si="11"/>
        <v>28</v>
      </c>
      <c r="L13" s="23">
        <f t="shared" si="4"/>
        <v>10.035842293906811</v>
      </c>
      <c r="M13" s="24">
        <f t="shared" si="12"/>
        <v>52</v>
      </c>
      <c r="N13" s="23">
        <f t="shared" si="5"/>
        <v>11.134903640256958</v>
      </c>
      <c r="O13" s="25">
        <f t="shared" si="13"/>
        <v>55</v>
      </c>
      <c r="P13" s="23">
        <f t="shared" si="6"/>
        <v>9.0311986863711002</v>
      </c>
      <c r="R13" s="22">
        <f t="shared" si="14"/>
        <v>179</v>
      </c>
      <c r="S13" s="23">
        <f t="shared" si="7"/>
        <v>8.9232303090727818</v>
      </c>
      <c r="U13" s="20"/>
    </row>
    <row r="14" spans="1:21" ht="18" customHeight="1" x14ac:dyDescent="0.15">
      <c r="A14" s="41"/>
      <c r="B14" s="21" t="s">
        <v>19</v>
      </c>
      <c r="C14" s="22">
        <f t="shared" si="8"/>
        <v>127</v>
      </c>
      <c r="D14" s="23">
        <f t="shared" si="0"/>
        <v>6.2133072407045002</v>
      </c>
      <c r="E14" s="24">
        <f t="shared" si="9"/>
        <v>8</v>
      </c>
      <c r="F14" s="23">
        <f t="shared" si="1"/>
        <v>5.4054054054054053</v>
      </c>
      <c r="G14" s="25">
        <f t="shared" si="9"/>
        <v>20</v>
      </c>
      <c r="H14" s="23">
        <f t="shared" si="2"/>
        <v>8.064516129032258</v>
      </c>
      <c r="I14" s="24">
        <f t="shared" si="10"/>
        <v>11</v>
      </c>
      <c r="J14" s="23">
        <f t="shared" si="3"/>
        <v>3.7542662116040959</v>
      </c>
      <c r="K14" s="25">
        <f t="shared" si="11"/>
        <v>13</v>
      </c>
      <c r="L14" s="23">
        <f t="shared" si="4"/>
        <v>4.6594982078853047</v>
      </c>
      <c r="M14" s="24">
        <f t="shared" si="12"/>
        <v>33</v>
      </c>
      <c r="N14" s="23">
        <f t="shared" si="5"/>
        <v>7.0663811563169174</v>
      </c>
      <c r="O14" s="25">
        <f t="shared" si="13"/>
        <v>42</v>
      </c>
      <c r="P14" s="23">
        <f t="shared" si="6"/>
        <v>6.8965517241379306</v>
      </c>
      <c r="R14" s="22">
        <f t="shared" si="14"/>
        <v>122</v>
      </c>
      <c r="S14" s="23">
        <f t="shared" si="7"/>
        <v>6.0817547357926225</v>
      </c>
      <c r="U14" s="20"/>
    </row>
    <row r="15" spans="1:21" ht="18" customHeight="1" x14ac:dyDescent="0.15">
      <c r="A15" s="41"/>
      <c r="B15" s="21" t="s">
        <v>20</v>
      </c>
      <c r="C15" s="22">
        <f t="shared" si="8"/>
        <v>102</v>
      </c>
      <c r="D15" s="23">
        <f t="shared" si="0"/>
        <v>4.9902152641878663</v>
      </c>
      <c r="E15" s="24">
        <f t="shared" si="9"/>
        <v>7</v>
      </c>
      <c r="F15" s="23">
        <f t="shared" si="1"/>
        <v>4.7297297297297298</v>
      </c>
      <c r="G15" s="25">
        <f t="shared" si="9"/>
        <v>11</v>
      </c>
      <c r="H15" s="23">
        <f t="shared" si="2"/>
        <v>4.435483870967742</v>
      </c>
      <c r="I15" s="24">
        <f t="shared" si="10"/>
        <v>18</v>
      </c>
      <c r="J15" s="23">
        <f t="shared" si="3"/>
        <v>6.1433447098976108</v>
      </c>
      <c r="K15" s="25">
        <f t="shared" si="11"/>
        <v>13</v>
      </c>
      <c r="L15" s="23">
        <f t="shared" si="4"/>
        <v>4.6594982078853047</v>
      </c>
      <c r="M15" s="24">
        <f t="shared" si="12"/>
        <v>18</v>
      </c>
      <c r="N15" s="23">
        <f t="shared" si="5"/>
        <v>3.8543897216274088</v>
      </c>
      <c r="O15" s="25">
        <f t="shared" si="13"/>
        <v>35</v>
      </c>
      <c r="P15" s="23">
        <f t="shared" si="6"/>
        <v>5.7471264367816088</v>
      </c>
      <c r="R15" s="22">
        <f t="shared" si="14"/>
        <v>99</v>
      </c>
      <c r="S15" s="23">
        <f t="shared" si="7"/>
        <v>4.9351944167497512</v>
      </c>
      <c r="U15" s="20"/>
    </row>
    <row r="16" spans="1:21" ht="18" customHeight="1" x14ac:dyDescent="0.15">
      <c r="A16" s="41"/>
      <c r="B16" s="21" t="s">
        <v>21</v>
      </c>
      <c r="C16" s="22">
        <f t="shared" si="8"/>
        <v>66</v>
      </c>
      <c r="D16" s="23">
        <f t="shared" si="0"/>
        <v>3.2289628180039136</v>
      </c>
      <c r="E16" s="24">
        <f t="shared" si="9"/>
        <v>3</v>
      </c>
      <c r="F16" s="23">
        <f t="shared" si="1"/>
        <v>2.0270270270270272</v>
      </c>
      <c r="G16" s="25">
        <f t="shared" si="9"/>
        <v>7</v>
      </c>
      <c r="H16" s="23">
        <f t="shared" si="2"/>
        <v>2.82258064516129</v>
      </c>
      <c r="I16" s="24">
        <f t="shared" si="10"/>
        <v>3</v>
      </c>
      <c r="J16" s="23">
        <f t="shared" si="3"/>
        <v>1.0238907849829351</v>
      </c>
      <c r="K16" s="25">
        <f t="shared" si="11"/>
        <v>10</v>
      </c>
      <c r="L16" s="23">
        <f t="shared" si="4"/>
        <v>3.5842293906810032</v>
      </c>
      <c r="M16" s="24">
        <f t="shared" si="12"/>
        <v>22</v>
      </c>
      <c r="N16" s="23">
        <f t="shared" si="5"/>
        <v>4.7109207708779444</v>
      </c>
      <c r="O16" s="25">
        <f t="shared" si="13"/>
        <v>21</v>
      </c>
      <c r="P16" s="23">
        <f t="shared" si="6"/>
        <v>3.4482758620689653</v>
      </c>
      <c r="R16" s="22">
        <f t="shared" si="14"/>
        <v>62</v>
      </c>
      <c r="S16" s="23">
        <f t="shared" si="7"/>
        <v>3.0907278165503489</v>
      </c>
      <c r="U16" s="20"/>
    </row>
    <row r="17" spans="1:21" ht="18" customHeight="1" x14ac:dyDescent="0.15">
      <c r="A17" s="41"/>
      <c r="B17" s="21" t="s">
        <v>22</v>
      </c>
      <c r="C17" s="22">
        <f t="shared" si="8"/>
        <v>50</v>
      </c>
      <c r="D17" s="23">
        <f t="shared" si="0"/>
        <v>2.4461839530332679</v>
      </c>
      <c r="E17" s="24">
        <f t="shared" si="9"/>
        <v>1</v>
      </c>
      <c r="F17" s="23">
        <f t="shared" si="1"/>
        <v>0.67567567567567566</v>
      </c>
      <c r="G17" s="25">
        <f t="shared" si="9"/>
        <v>4</v>
      </c>
      <c r="H17" s="23">
        <f t="shared" si="2"/>
        <v>1.6129032258064515</v>
      </c>
      <c r="I17" s="24">
        <f t="shared" si="10"/>
        <v>3</v>
      </c>
      <c r="J17" s="23">
        <f t="shared" si="3"/>
        <v>1.0238907849829351</v>
      </c>
      <c r="K17" s="25">
        <f t="shared" si="11"/>
        <v>14</v>
      </c>
      <c r="L17" s="23">
        <f t="shared" si="4"/>
        <v>5.0179211469534053</v>
      </c>
      <c r="M17" s="24">
        <f t="shared" si="12"/>
        <v>17</v>
      </c>
      <c r="N17" s="23">
        <f t="shared" si="5"/>
        <v>3.6402569593147751</v>
      </c>
      <c r="O17" s="25">
        <f t="shared" si="13"/>
        <v>11</v>
      </c>
      <c r="P17" s="23">
        <f t="shared" si="6"/>
        <v>1.8062397372742198</v>
      </c>
      <c r="R17" s="22">
        <f t="shared" si="14"/>
        <v>48</v>
      </c>
      <c r="S17" s="23">
        <f t="shared" si="7"/>
        <v>2.3928215353938187</v>
      </c>
      <c r="U17" s="20"/>
    </row>
    <row r="18" spans="1:21" ht="18" customHeight="1" x14ac:dyDescent="0.15">
      <c r="A18" s="41"/>
      <c r="B18" s="21" t="s">
        <v>23</v>
      </c>
      <c r="C18" s="22">
        <f t="shared" si="8"/>
        <v>32</v>
      </c>
      <c r="D18" s="23">
        <f t="shared" si="0"/>
        <v>1.5655577299412915</v>
      </c>
      <c r="E18" s="24">
        <f t="shared" si="9"/>
        <v>4</v>
      </c>
      <c r="F18" s="23">
        <f t="shared" si="1"/>
        <v>2.7027027027027026</v>
      </c>
      <c r="G18" s="25">
        <f t="shared" si="9"/>
        <v>1</v>
      </c>
      <c r="H18" s="23">
        <f t="shared" si="2"/>
        <v>0.40322580645161288</v>
      </c>
      <c r="I18" s="24">
        <f t="shared" si="10"/>
        <v>4</v>
      </c>
      <c r="J18" s="23">
        <f t="shared" si="3"/>
        <v>1.3651877133105803</v>
      </c>
      <c r="K18" s="25">
        <f t="shared" si="11"/>
        <v>5</v>
      </c>
      <c r="L18" s="23">
        <f t="shared" si="4"/>
        <v>1.7921146953405016</v>
      </c>
      <c r="M18" s="24">
        <f t="shared" si="12"/>
        <v>9</v>
      </c>
      <c r="N18" s="23">
        <f t="shared" si="5"/>
        <v>1.9271948608137044</v>
      </c>
      <c r="O18" s="25">
        <f t="shared" si="13"/>
        <v>9</v>
      </c>
      <c r="P18" s="23">
        <f t="shared" si="6"/>
        <v>1.4778325123152709</v>
      </c>
      <c r="R18" s="22">
        <f t="shared" si="14"/>
        <v>32</v>
      </c>
      <c r="S18" s="23">
        <f t="shared" si="7"/>
        <v>1.5952143569292123</v>
      </c>
      <c r="U18" s="20"/>
    </row>
    <row r="19" spans="1:21" ht="18" customHeight="1" x14ac:dyDescent="0.15">
      <c r="A19" s="41"/>
      <c r="B19" s="21" t="s">
        <v>24</v>
      </c>
      <c r="C19" s="22">
        <f t="shared" si="8"/>
        <v>26</v>
      </c>
      <c r="D19" s="23">
        <f t="shared" si="0"/>
        <v>1.2720156555772992</v>
      </c>
      <c r="E19" s="24">
        <f t="shared" si="9"/>
        <v>3</v>
      </c>
      <c r="F19" s="23">
        <f t="shared" si="1"/>
        <v>2.0270270270270272</v>
      </c>
      <c r="G19" s="25">
        <f t="shared" si="9"/>
        <v>1</v>
      </c>
      <c r="H19" s="23">
        <f t="shared" si="2"/>
        <v>0.40322580645161288</v>
      </c>
      <c r="I19" s="24">
        <f t="shared" si="10"/>
        <v>5</v>
      </c>
      <c r="J19" s="23">
        <f t="shared" si="3"/>
        <v>1.7064846416382253</v>
      </c>
      <c r="K19" s="25">
        <f t="shared" si="11"/>
        <v>3</v>
      </c>
      <c r="L19" s="23">
        <f t="shared" si="4"/>
        <v>1.0752688172043012</v>
      </c>
      <c r="M19" s="24">
        <f t="shared" si="12"/>
        <v>6</v>
      </c>
      <c r="N19" s="23">
        <f t="shared" si="5"/>
        <v>1.2847965738758029</v>
      </c>
      <c r="O19" s="25">
        <f t="shared" si="13"/>
        <v>8</v>
      </c>
      <c r="P19" s="23">
        <f t="shared" si="6"/>
        <v>1.3136288998357963</v>
      </c>
      <c r="R19" s="22">
        <f t="shared" si="14"/>
        <v>27</v>
      </c>
      <c r="S19" s="23">
        <f t="shared" si="7"/>
        <v>1.3459621136590227</v>
      </c>
      <c r="U19" s="20"/>
    </row>
    <row r="20" spans="1:21" ht="18" customHeight="1" x14ac:dyDescent="0.15">
      <c r="A20" s="41"/>
      <c r="B20" s="21" t="s">
        <v>25</v>
      </c>
      <c r="C20" s="22">
        <f t="shared" si="8"/>
        <v>23</v>
      </c>
      <c r="D20" s="23">
        <f t="shared" si="0"/>
        <v>1.1252446183953033</v>
      </c>
      <c r="E20" s="24">
        <f t="shared" si="9"/>
        <v>1</v>
      </c>
      <c r="F20" s="23">
        <f t="shared" si="1"/>
        <v>0.67567567567567566</v>
      </c>
      <c r="G20" s="25">
        <f t="shared" si="9"/>
        <v>1</v>
      </c>
      <c r="H20" s="23">
        <f t="shared" si="2"/>
        <v>0.40322580645161288</v>
      </c>
      <c r="I20" s="24">
        <f t="shared" si="10"/>
        <v>1</v>
      </c>
      <c r="J20" s="23">
        <f t="shared" si="3"/>
        <v>0.34129692832764508</v>
      </c>
      <c r="K20" s="25">
        <f t="shared" si="11"/>
        <v>4</v>
      </c>
      <c r="L20" s="23">
        <f t="shared" si="4"/>
        <v>1.4336917562724014</v>
      </c>
      <c r="M20" s="24">
        <f t="shared" si="12"/>
        <v>8</v>
      </c>
      <c r="N20" s="23">
        <f t="shared" si="5"/>
        <v>1.7130620985010707</v>
      </c>
      <c r="O20" s="25">
        <f t="shared" si="13"/>
        <v>8</v>
      </c>
      <c r="P20" s="23">
        <f t="shared" si="6"/>
        <v>1.3136288998357963</v>
      </c>
      <c r="R20" s="22">
        <f t="shared" si="14"/>
        <v>20</v>
      </c>
      <c r="S20" s="23">
        <f t="shared" si="7"/>
        <v>0.99700897308075775</v>
      </c>
      <c r="U20" s="20"/>
    </row>
    <row r="21" spans="1:21" ht="18" customHeight="1" x14ac:dyDescent="0.15">
      <c r="A21" s="41"/>
      <c r="B21" s="21" t="s">
        <v>26</v>
      </c>
      <c r="C21" s="22">
        <f t="shared" si="8"/>
        <v>8</v>
      </c>
      <c r="D21" s="23">
        <f t="shared" si="0"/>
        <v>0.39138943248532287</v>
      </c>
      <c r="E21" s="24">
        <f t="shared" si="9"/>
        <v>0</v>
      </c>
      <c r="F21" s="23">
        <f t="shared" si="1"/>
        <v>0</v>
      </c>
      <c r="G21" s="25">
        <f t="shared" si="9"/>
        <v>0</v>
      </c>
      <c r="H21" s="23">
        <f t="shared" si="2"/>
        <v>0</v>
      </c>
      <c r="I21" s="24">
        <f t="shared" si="10"/>
        <v>0</v>
      </c>
      <c r="J21" s="23">
        <f t="shared" si="3"/>
        <v>0</v>
      </c>
      <c r="K21" s="25">
        <f t="shared" si="11"/>
        <v>2</v>
      </c>
      <c r="L21" s="23">
        <f t="shared" si="4"/>
        <v>0.71684587813620071</v>
      </c>
      <c r="M21" s="24">
        <f t="shared" si="12"/>
        <v>4</v>
      </c>
      <c r="N21" s="23">
        <f t="shared" si="5"/>
        <v>0.85653104925053536</v>
      </c>
      <c r="O21" s="25">
        <f t="shared" si="13"/>
        <v>2</v>
      </c>
      <c r="P21" s="23">
        <f t="shared" si="6"/>
        <v>0.32840722495894908</v>
      </c>
      <c r="R21" s="22">
        <f t="shared" si="14"/>
        <v>7</v>
      </c>
      <c r="S21" s="23">
        <f t="shared" si="7"/>
        <v>0.34895314057826521</v>
      </c>
      <c r="U21" s="20"/>
    </row>
    <row r="22" spans="1:21" ht="18" customHeight="1" thickBot="1" x14ac:dyDescent="0.2">
      <c r="A22" s="51"/>
      <c r="B22" s="26" t="s">
        <v>27</v>
      </c>
      <c r="C22" s="27">
        <f t="shared" si="8"/>
        <v>33</v>
      </c>
      <c r="D22" s="28">
        <f t="shared" si="0"/>
        <v>1.6144814090019568</v>
      </c>
      <c r="E22" s="29">
        <f t="shared" si="9"/>
        <v>5</v>
      </c>
      <c r="F22" s="28">
        <f t="shared" si="1"/>
        <v>3.3783783783783785</v>
      </c>
      <c r="G22" s="30">
        <f t="shared" si="9"/>
        <v>5</v>
      </c>
      <c r="H22" s="28">
        <f t="shared" si="2"/>
        <v>2.0161290322580645</v>
      </c>
      <c r="I22" s="29">
        <f t="shared" si="10"/>
        <v>3</v>
      </c>
      <c r="J22" s="28">
        <f t="shared" si="3"/>
        <v>1.0238907849829351</v>
      </c>
      <c r="K22" s="30">
        <f t="shared" si="11"/>
        <v>0</v>
      </c>
      <c r="L22" s="28">
        <f t="shared" si="4"/>
        <v>0</v>
      </c>
      <c r="M22" s="29">
        <f t="shared" si="12"/>
        <v>13</v>
      </c>
      <c r="N22" s="28">
        <f t="shared" si="5"/>
        <v>2.7837259100642395</v>
      </c>
      <c r="O22" s="30">
        <f t="shared" si="13"/>
        <v>7</v>
      </c>
      <c r="P22" s="28">
        <f t="shared" si="6"/>
        <v>1.1494252873563218</v>
      </c>
      <c r="R22" s="27">
        <f t="shared" si="14"/>
        <v>33</v>
      </c>
      <c r="S22" s="28">
        <f t="shared" si="7"/>
        <v>1.6450648055832504</v>
      </c>
      <c r="U22" s="20"/>
    </row>
    <row r="23" spans="1:21" ht="18" customHeight="1" thickTop="1" x14ac:dyDescent="0.15">
      <c r="A23" s="41" t="s">
        <v>28</v>
      </c>
      <c r="B23" s="31" t="s">
        <v>11</v>
      </c>
      <c r="C23" s="32">
        <f>SUM(C24:C39)</f>
        <v>951</v>
      </c>
      <c r="D23" s="33">
        <f>C23/C$23*100</f>
        <v>100</v>
      </c>
      <c r="E23" s="34">
        <f>SUM(E24:E39)</f>
        <v>67</v>
      </c>
      <c r="F23" s="33">
        <f>E23/E$23*100</f>
        <v>100</v>
      </c>
      <c r="G23" s="35">
        <f>SUM(G24:G39)</f>
        <v>127</v>
      </c>
      <c r="H23" s="33">
        <f>G23/G$23*100</f>
        <v>100</v>
      </c>
      <c r="I23" s="34">
        <f>SUM(I24:I39)</f>
        <v>125</v>
      </c>
      <c r="J23" s="33">
        <f>I23/I$23*100</f>
        <v>100</v>
      </c>
      <c r="K23" s="35">
        <f>SUM(K24:K39)</f>
        <v>123</v>
      </c>
      <c r="L23" s="33">
        <f>K23/K$23*100</f>
        <v>100</v>
      </c>
      <c r="M23" s="34">
        <f>SUM(M24:M39)</f>
        <v>224</v>
      </c>
      <c r="N23" s="33">
        <f>M23/M$23*100</f>
        <v>100</v>
      </c>
      <c r="O23" s="35">
        <f>SUM(O24:O39)</f>
        <v>285</v>
      </c>
      <c r="P23" s="33">
        <f>O23/O$23*100</f>
        <v>100</v>
      </c>
      <c r="R23" s="32">
        <f>SUM(R24:R39)</f>
        <v>944</v>
      </c>
      <c r="S23" s="33">
        <f>R23/R$23*100</f>
        <v>100</v>
      </c>
      <c r="U23" s="20"/>
    </row>
    <row r="24" spans="1:21" ht="18" customHeight="1" x14ac:dyDescent="0.15">
      <c r="A24" s="41"/>
      <c r="B24" s="15" t="s">
        <v>12</v>
      </c>
      <c r="C24" s="16">
        <f>SUM(E24,G24,I24,K24,M24,O24)</f>
        <v>111</v>
      </c>
      <c r="D24" s="17">
        <f t="shared" ref="D24:D39" si="15">C24/C$23*100</f>
        <v>11.67192429022082</v>
      </c>
      <c r="E24" s="19">
        <v>7</v>
      </c>
      <c r="F24" s="17">
        <f t="shared" ref="F24:F39" si="16">E24/E$23*100</f>
        <v>10.44776119402985</v>
      </c>
      <c r="G24" s="19">
        <v>17</v>
      </c>
      <c r="H24" s="17">
        <f t="shared" ref="H24:H39" si="17">G24/G$23*100</f>
        <v>13.385826771653544</v>
      </c>
      <c r="I24" s="18">
        <v>17</v>
      </c>
      <c r="J24" s="17">
        <f t="shared" ref="J24:J39" si="18">I24/I$23*100</f>
        <v>13.600000000000001</v>
      </c>
      <c r="K24" s="19">
        <v>11</v>
      </c>
      <c r="L24" s="17">
        <f t="shared" ref="L24:L39" si="19">K24/K$23*100</f>
        <v>8.9430894308943092</v>
      </c>
      <c r="M24" s="18">
        <v>21</v>
      </c>
      <c r="N24" s="17">
        <f t="shared" ref="N24:N39" si="20">M24/M$23*100</f>
        <v>9.375</v>
      </c>
      <c r="O24" s="19">
        <v>38</v>
      </c>
      <c r="P24" s="17">
        <f t="shared" ref="P24:P39" si="21">O24/O$23*100</f>
        <v>13.333333333333334</v>
      </c>
      <c r="R24" s="16">
        <v>109</v>
      </c>
      <c r="S24" s="17">
        <f t="shared" ref="S24:S39" si="22">R24/R$23*100</f>
        <v>11.546610169491526</v>
      </c>
      <c r="U24" s="20"/>
    </row>
    <row r="25" spans="1:21" ht="18" customHeight="1" x14ac:dyDescent="0.15">
      <c r="A25" s="41"/>
      <c r="B25" s="21" t="s">
        <v>13</v>
      </c>
      <c r="C25" s="22">
        <f t="shared" ref="C25:C39" si="23">SUM(E25,G25,I25,K25,M25,O25)</f>
        <v>66</v>
      </c>
      <c r="D25" s="23">
        <f t="shared" si="15"/>
        <v>6.9400630914826493</v>
      </c>
      <c r="E25" s="25">
        <v>5</v>
      </c>
      <c r="F25" s="23">
        <f t="shared" si="16"/>
        <v>7.4626865671641784</v>
      </c>
      <c r="G25" s="25">
        <v>5</v>
      </c>
      <c r="H25" s="23">
        <f t="shared" si="17"/>
        <v>3.9370078740157481</v>
      </c>
      <c r="I25" s="24">
        <v>17</v>
      </c>
      <c r="J25" s="23">
        <f t="shared" si="18"/>
        <v>13.600000000000001</v>
      </c>
      <c r="K25" s="25">
        <v>7</v>
      </c>
      <c r="L25" s="23">
        <f t="shared" si="19"/>
        <v>5.6910569105691051</v>
      </c>
      <c r="M25" s="24">
        <v>11</v>
      </c>
      <c r="N25" s="23">
        <f t="shared" si="20"/>
        <v>4.9107142857142856</v>
      </c>
      <c r="O25" s="25">
        <v>21</v>
      </c>
      <c r="P25" s="23">
        <f t="shared" si="21"/>
        <v>7.3684210526315779</v>
      </c>
      <c r="R25" s="22">
        <v>66</v>
      </c>
      <c r="S25" s="23">
        <f t="shared" si="22"/>
        <v>6.9915254237288131</v>
      </c>
      <c r="U25" s="20"/>
    </row>
    <row r="26" spans="1:21" ht="18" customHeight="1" x14ac:dyDescent="0.15">
      <c r="A26" s="41"/>
      <c r="B26" s="21" t="s">
        <v>14</v>
      </c>
      <c r="C26" s="22">
        <f t="shared" si="23"/>
        <v>93</v>
      </c>
      <c r="D26" s="23">
        <f t="shared" si="15"/>
        <v>9.7791798107255516</v>
      </c>
      <c r="E26" s="25">
        <v>13</v>
      </c>
      <c r="F26" s="23">
        <f t="shared" si="16"/>
        <v>19.402985074626866</v>
      </c>
      <c r="G26" s="25">
        <v>12</v>
      </c>
      <c r="H26" s="23">
        <f t="shared" si="17"/>
        <v>9.4488188976377945</v>
      </c>
      <c r="I26" s="24">
        <v>10</v>
      </c>
      <c r="J26" s="23">
        <f t="shared" si="18"/>
        <v>8</v>
      </c>
      <c r="K26" s="25">
        <v>9</v>
      </c>
      <c r="L26" s="23">
        <f t="shared" si="19"/>
        <v>7.3170731707317067</v>
      </c>
      <c r="M26" s="24">
        <v>15</v>
      </c>
      <c r="N26" s="23">
        <f t="shared" si="20"/>
        <v>6.6964285714285712</v>
      </c>
      <c r="O26" s="25">
        <v>34</v>
      </c>
      <c r="P26" s="23">
        <f t="shared" si="21"/>
        <v>11.929824561403509</v>
      </c>
      <c r="R26" s="36">
        <v>95</v>
      </c>
      <c r="S26" s="23">
        <f t="shared" si="22"/>
        <v>10.063559322033898</v>
      </c>
      <c r="U26" s="20"/>
    </row>
    <row r="27" spans="1:21" ht="18" customHeight="1" x14ac:dyDescent="0.15">
      <c r="A27" s="41"/>
      <c r="B27" s="21" t="s">
        <v>15</v>
      </c>
      <c r="C27" s="22">
        <f t="shared" si="23"/>
        <v>113</v>
      </c>
      <c r="D27" s="23">
        <f t="shared" si="15"/>
        <v>11.88222923238696</v>
      </c>
      <c r="E27" s="25">
        <v>8</v>
      </c>
      <c r="F27" s="23">
        <f t="shared" si="16"/>
        <v>11.940298507462686</v>
      </c>
      <c r="G27" s="25">
        <v>14</v>
      </c>
      <c r="H27" s="23">
        <f t="shared" si="17"/>
        <v>11.023622047244094</v>
      </c>
      <c r="I27" s="24">
        <v>16</v>
      </c>
      <c r="J27" s="23">
        <f t="shared" si="18"/>
        <v>12.8</v>
      </c>
      <c r="K27" s="25">
        <v>16</v>
      </c>
      <c r="L27" s="23">
        <f t="shared" si="19"/>
        <v>13.008130081300814</v>
      </c>
      <c r="M27" s="24">
        <v>28</v>
      </c>
      <c r="N27" s="23">
        <f t="shared" si="20"/>
        <v>12.5</v>
      </c>
      <c r="O27" s="25">
        <v>31</v>
      </c>
      <c r="P27" s="23">
        <f t="shared" si="21"/>
        <v>10.87719298245614</v>
      </c>
      <c r="R27" s="22">
        <v>113</v>
      </c>
      <c r="S27" s="23">
        <f t="shared" si="22"/>
        <v>11.970338983050848</v>
      </c>
      <c r="U27" s="20"/>
    </row>
    <row r="28" spans="1:21" ht="18" customHeight="1" x14ac:dyDescent="0.15">
      <c r="A28" s="41"/>
      <c r="B28" s="21" t="s">
        <v>16</v>
      </c>
      <c r="C28" s="22">
        <f t="shared" si="23"/>
        <v>94</v>
      </c>
      <c r="D28" s="23">
        <f t="shared" si="15"/>
        <v>9.8843322818086214</v>
      </c>
      <c r="E28" s="25">
        <v>3</v>
      </c>
      <c r="F28" s="23">
        <f t="shared" si="16"/>
        <v>4.4776119402985071</v>
      </c>
      <c r="G28" s="25">
        <v>17</v>
      </c>
      <c r="H28" s="23">
        <f t="shared" si="17"/>
        <v>13.385826771653544</v>
      </c>
      <c r="I28" s="24">
        <v>10</v>
      </c>
      <c r="J28" s="23">
        <f t="shared" si="18"/>
        <v>8</v>
      </c>
      <c r="K28" s="25">
        <v>12</v>
      </c>
      <c r="L28" s="23">
        <f t="shared" si="19"/>
        <v>9.7560975609756095</v>
      </c>
      <c r="M28" s="24">
        <v>24</v>
      </c>
      <c r="N28" s="23">
        <f t="shared" si="20"/>
        <v>10.714285714285714</v>
      </c>
      <c r="O28" s="25">
        <v>28</v>
      </c>
      <c r="P28" s="23">
        <f t="shared" si="21"/>
        <v>9.8245614035087723</v>
      </c>
      <c r="R28" s="22">
        <v>91</v>
      </c>
      <c r="S28" s="23">
        <f t="shared" si="22"/>
        <v>9.6398305084745761</v>
      </c>
      <c r="U28" s="20"/>
    </row>
    <row r="29" spans="1:21" ht="18" customHeight="1" x14ac:dyDescent="0.15">
      <c r="A29" s="41"/>
      <c r="B29" s="21" t="s">
        <v>17</v>
      </c>
      <c r="C29" s="22">
        <f t="shared" si="23"/>
        <v>109</v>
      </c>
      <c r="D29" s="23">
        <f t="shared" si="15"/>
        <v>11.461619348054679</v>
      </c>
      <c r="E29" s="25">
        <v>9</v>
      </c>
      <c r="F29" s="23">
        <f t="shared" si="16"/>
        <v>13.432835820895523</v>
      </c>
      <c r="G29" s="25">
        <v>16</v>
      </c>
      <c r="H29" s="23">
        <f t="shared" si="17"/>
        <v>12.598425196850393</v>
      </c>
      <c r="I29" s="24">
        <v>20</v>
      </c>
      <c r="J29" s="23">
        <f t="shared" si="18"/>
        <v>16</v>
      </c>
      <c r="K29" s="25">
        <v>15</v>
      </c>
      <c r="L29" s="23">
        <f t="shared" si="19"/>
        <v>12.195121951219512</v>
      </c>
      <c r="M29" s="24">
        <v>24</v>
      </c>
      <c r="N29" s="23">
        <f t="shared" si="20"/>
        <v>10.714285714285714</v>
      </c>
      <c r="O29" s="25">
        <v>25</v>
      </c>
      <c r="P29" s="23">
        <f t="shared" si="21"/>
        <v>8.7719298245614024</v>
      </c>
      <c r="R29" s="22">
        <v>114</v>
      </c>
      <c r="S29" s="23">
        <f t="shared" si="22"/>
        <v>12.076271186440678</v>
      </c>
      <c r="U29" s="20"/>
    </row>
    <row r="30" spans="1:21" ht="18" customHeight="1" x14ac:dyDescent="0.15">
      <c r="A30" s="41"/>
      <c r="B30" s="21" t="s">
        <v>18</v>
      </c>
      <c r="C30" s="22">
        <f t="shared" si="23"/>
        <v>91</v>
      </c>
      <c r="D30" s="23">
        <f t="shared" si="15"/>
        <v>9.5688748685594121</v>
      </c>
      <c r="E30" s="25">
        <v>4</v>
      </c>
      <c r="F30" s="23">
        <f t="shared" si="16"/>
        <v>5.9701492537313428</v>
      </c>
      <c r="G30" s="25">
        <v>18</v>
      </c>
      <c r="H30" s="23">
        <f t="shared" si="17"/>
        <v>14.173228346456693</v>
      </c>
      <c r="I30" s="24">
        <v>8</v>
      </c>
      <c r="J30" s="23">
        <f t="shared" si="18"/>
        <v>6.4</v>
      </c>
      <c r="K30" s="25">
        <v>13</v>
      </c>
      <c r="L30" s="23">
        <f t="shared" si="19"/>
        <v>10.569105691056912</v>
      </c>
      <c r="M30" s="24">
        <v>23</v>
      </c>
      <c r="N30" s="23">
        <f t="shared" si="20"/>
        <v>10.267857142857142</v>
      </c>
      <c r="O30" s="25">
        <v>25</v>
      </c>
      <c r="P30" s="23">
        <f t="shared" si="21"/>
        <v>8.7719298245614024</v>
      </c>
      <c r="R30" s="22">
        <v>91</v>
      </c>
      <c r="S30" s="23">
        <f t="shared" si="22"/>
        <v>9.6398305084745761</v>
      </c>
      <c r="U30" s="20"/>
    </row>
    <row r="31" spans="1:21" ht="18" customHeight="1" x14ac:dyDescent="0.15">
      <c r="A31" s="41"/>
      <c r="B31" s="21" t="s">
        <v>19</v>
      </c>
      <c r="C31" s="22">
        <f t="shared" si="23"/>
        <v>65</v>
      </c>
      <c r="D31" s="23">
        <f t="shared" si="15"/>
        <v>6.8349106203995795</v>
      </c>
      <c r="E31" s="25">
        <v>3</v>
      </c>
      <c r="F31" s="23">
        <f t="shared" si="16"/>
        <v>4.4776119402985071</v>
      </c>
      <c r="G31" s="25">
        <v>8</v>
      </c>
      <c r="H31" s="23">
        <f t="shared" si="17"/>
        <v>6.2992125984251963</v>
      </c>
      <c r="I31" s="24">
        <v>5</v>
      </c>
      <c r="J31" s="23">
        <f t="shared" si="18"/>
        <v>4</v>
      </c>
      <c r="K31" s="25">
        <v>7</v>
      </c>
      <c r="L31" s="23">
        <f t="shared" si="19"/>
        <v>5.6910569105691051</v>
      </c>
      <c r="M31" s="24">
        <v>21</v>
      </c>
      <c r="N31" s="23">
        <f t="shared" si="20"/>
        <v>9.375</v>
      </c>
      <c r="O31" s="25">
        <v>21</v>
      </c>
      <c r="P31" s="23">
        <f t="shared" si="21"/>
        <v>7.3684210526315779</v>
      </c>
      <c r="R31" s="22">
        <v>60</v>
      </c>
      <c r="S31" s="23">
        <f t="shared" si="22"/>
        <v>6.3559322033898304</v>
      </c>
      <c r="U31" s="20"/>
    </row>
    <row r="32" spans="1:21" ht="18" customHeight="1" x14ac:dyDescent="0.15">
      <c r="A32" s="41"/>
      <c r="B32" s="21" t="s">
        <v>20</v>
      </c>
      <c r="C32" s="22">
        <f t="shared" si="23"/>
        <v>53</v>
      </c>
      <c r="D32" s="23">
        <f t="shared" si="15"/>
        <v>5.573080967402734</v>
      </c>
      <c r="E32" s="25">
        <v>3</v>
      </c>
      <c r="F32" s="23">
        <f t="shared" si="16"/>
        <v>4.4776119402985071</v>
      </c>
      <c r="G32" s="25">
        <v>7</v>
      </c>
      <c r="H32" s="23">
        <f t="shared" si="17"/>
        <v>5.5118110236220472</v>
      </c>
      <c r="I32" s="24">
        <v>8</v>
      </c>
      <c r="J32" s="23">
        <f t="shared" si="18"/>
        <v>6.4</v>
      </c>
      <c r="K32" s="25">
        <v>7</v>
      </c>
      <c r="L32" s="23">
        <f t="shared" si="19"/>
        <v>5.6910569105691051</v>
      </c>
      <c r="M32" s="24">
        <v>10</v>
      </c>
      <c r="N32" s="23">
        <f t="shared" si="20"/>
        <v>4.4642857142857144</v>
      </c>
      <c r="O32" s="25">
        <v>18</v>
      </c>
      <c r="P32" s="23">
        <f t="shared" si="21"/>
        <v>6.3157894736842106</v>
      </c>
      <c r="R32" s="22">
        <v>52</v>
      </c>
      <c r="S32" s="23">
        <f t="shared" si="22"/>
        <v>5.508474576271186</v>
      </c>
      <c r="U32" s="20"/>
    </row>
    <row r="33" spans="1:21" ht="18" customHeight="1" x14ac:dyDescent="0.15">
      <c r="A33" s="41"/>
      <c r="B33" s="21" t="s">
        <v>21</v>
      </c>
      <c r="C33" s="22">
        <f t="shared" si="23"/>
        <v>41</v>
      </c>
      <c r="D33" s="23">
        <f t="shared" si="15"/>
        <v>4.3112513144058884</v>
      </c>
      <c r="E33" s="25">
        <v>3</v>
      </c>
      <c r="F33" s="23">
        <f t="shared" si="16"/>
        <v>4.4776119402985071</v>
      </c>
      <c r="G33" s="25">
        <v>4</v>
      </c>
      <c r="H33" s="23">
        <f t="shared" si="17"/>
        <v>3.1496062992125982</v>
      </c>
      <c r="I33" s="24">
        <v>3</v>
      </c>
      <c r="J33" s="23">
        <f t="shared" si="18"/>
        <v>2.4</v>
      </c>
      <c r="K33" s="25">
        <v>6</v>
      </c>
      <c r="L33" s="23">
        <f t="shared" si="19"/>
        <v>4.8780487804878048</v>
      </c>
      <c r="M33" s="24">
        <v>11</v>
      </c>
      <c r="N33" s="23">
        <f t="shared" si="20"/>
        <v>4.9107142857142856</v>
      </c>
      <c r="O33" s="25">
        <v>14</v>
      </c>
      <c r="P33" s="23">
        <f t="shared" si="21"/>
        <v>4.9122807017543861</v>
      </c>
      <c r="R33" s="36">
        <v>40</v>
      </c>
      <c r="S33" s="23">
        <f t="shared" si="22"/>
        <v>4.2372881355932197</v>
      </c>
      <c r="U33" s="20"/>
    </row>
    <row r="34" spans="1:21" ht="18" customHeight="1" x14ac:dyDescent="0.15">
      <c r="A34" s="41"/>
      <c r="B34" s="21" t="s">
        <v>22</v>
      </c>
      <c r="C34" s="22">
        <f t="shared" si="23"/>
        <v>30</v>
      </c>
      <c r="D34" s="23">
        <f t="shared" si="15"/>
        <v>3.1545741324921135</v>
      </c>
      <c r="E34" s="25">
        <v>1</v>
      </c>
      <c r="F34" s="23">
        <f t="shared" si="16"/>
        <v>1.4925373134328357</v>
      </c>
      <c r="G34" s="25">
        <v>2</v>
      </c>
      <c r="H34" s="23">
        <f t="shared" si="17"/>
        <v>1.5748031496062991</v>
      </c>
      <c r="I34" s="24">
        <v>2</v>
      </c>
      <c r="J34" s="23">
        <f t="shared" si="18"/>
        <v>1.6</v>
      </c>
      <c r="K34" s="25">
        <v>8</v>
      </c>
      <c r="L34" s="23">
        <f t="shared" si="19"/>
        <v>6.5040650406504072</v>
      </c>
      <c r="M34" s="24">
        <v>11</v>
      </c>
      <c r="N34" s="23">
        <f t="shared" si="20"/>
        <v>4.9107142857142856</v>
      </c>
      <c r="O34" s="25">
        <v>6</v>
      </c>
      <c r="P34" s="23">
        <f t="shared" si="21"/>
        <v>2.1052631578947367</v>
      </c>
      <c r="R34" s="22">
        <v>29</v>
      </c>
      <c r="S34" s="23">
        <f t="shared" si="22"/>
        <v>3.0720338983050848</v>
      </c>
      <c r="U34" s="20"/>
    </row>
    <row r="35" spans="1:21" ht="18" customHeight="1" x14ac:dyDescent="0.15">
      <c r="A35" s="41"/>
      <c r="B35" s="21" t="s">
        <v>23</v>
      </c>
      <c r="C35" s="22">
        <f t="shared" si="23"/>
        <v>21</v>
      </c>
      <c r="D35" s="23">
        <f t="shared" si="15"/>
        <v>2.2082018927444795</v>
      </c>
      <c r="E35" s="25">
        <v>2</v>
      </c>
      <c r="F35" s="23">
        <f t="shared" si="16"/>
        <v>2.9850746268656714</v>
      </c>
      <c r="G35" s="25">
        <v>1</v>
      </c>
      <c r="H35" s="23">
        <f t="shared" si="17"/>
        <v>0.78740157480314954</v>
      </c>
      <c r="I35" s="24">
        <v>2</v>
      </c>
      <c r="J35" s="23">
        <f t="shared" si="18"/>
        <v>1.6</v>
      </c>
      <c r="K35" s="25">
        <v>4</v>
      </c>
      <c r="L35" s="23">
        <f t="shared" si="19"/>
        <v>3.2520325203252036</v>
      </c>
      <c r="M35" s="24">
        <v>7</v>
      </c>
      <c r="N35" s="23">
        <f t="shared" si="20"/>
        <v>3.125</v>
      </c>
      <c r="O35" s="25">
        <v>5</v>
      </c>
      <c r="P35" s="23">
        <f t="shared" si="21"/>
        <v>1.7543859649122806</v>
      </c>
      <c r="R35" s="22">
        <v>21</v>
      </c>
      <c r="S35" s="23">
        <f t="shared" si="22"/>
        <v>2.2245762711864407</v>
      </c>
      <c r="U35" s="20"/>
    </row>
    <row r="36" spans="1:21" ht="18" customHeight="1" x14ac:dyDescent="0.15">
      <c r="A36" s="41"/>
      <c r="B36" s="21" t="s">
        <v>24</v>
      </c>
      <c r="C36" s="22">
        <f t="shared" si="23"/>
        <v>19</v>
      </c>
      <c r="D36" s="23">
        <f t="shared" si="15"/>
        <v>1.9978969505783386</v>
      </c>
      <c r="E36" s="25">
        <v>3</v>
      </c>
      <c r="F36" s="23">
        <f t="shared" si="16"/>
        <v>4.4776119402985071</v>
      </c>
      <c r="G36" s="25">
        <v>1</v>
      </c>
      <c r="H36" s="23">
        <f t="shared" si="17"/>
        <v>0.78740157480314954</v>
      </c>
      <c r="I36" s="24">
        <v>4</v>
      </c>
      <c r="J36" s="23">
        <f t="shared" si="18"/>
        <v>3.2</v>
      </c>
      <c r="K36" s="25">
        <v>3</v>
      </c>
      <c r="L36" s="23">
        <f t="shared" si="19"/>
        <v>2.4390243902439024</v>
      </c>
      <c r="M36" s="24">
        <v>3</v>
      </c>
      <c r="N36" s="23">
        <f t="shared" si="20"/>
        <v>1.3392857142857142</v>
      </c>
      <c r="O36" s="25">
        <v>5</v>
      </c>
      <c r="P36" s="23">
        <f t="shared" si="21"/>
        <v>1.7543859649122806</v>
      </c>
      <c r="R36" s="22">
        <v>21</v>
      </c>
      <c r="S36" s="23">
        <f t="shared" si="22"/>
        <v>2.2245762711864407</v>
      </c>
      <c r="U36" s="20"/>
    </row>
    <row r="37" spans="1:21" ht="18" customHeight="1" x14ac:dyDescent="0.15">
      <c r="A37" s="41"/>
      <c r="B37" s="21" t="s">
        <v>25</v>
      </c>
      <c r="C37" s="22">
        <f t="shared" si="23"/>
        <v>18</v>
      </c>
      <c r="D37" s="23">
        <f t="shared" si="15"/>
        <v>1.8927444794952681</v>
      </c>
      <c r="E37" s="25">
        <v>1</v>
      </c>
      <c r="F37" s="23">
        <f t="shared" si="16"/>
        <v>1.4925373134328357</v>
      </c>
      <c r="G37" s="25">
        <v>1</v>
      </c>
      <c r="H37" s="23">
        <f t="shared" si="17"/>
        <v>0.78740157480314954</v>
      </c>
      <c r="I37" s="24">
        <v>1</v>
      </c>
      <c r="J37" s="23">
        <f t="shared" si="18"/>
        <v>0.8</v>
      </c>
      <c r="K37" s="25">
        <v>3</v>
      </c>
      <c r="L37" s="23">
        <f t="shared" si="19"/>
        <v>2.4390243902439024</v>
      </c>
      <c r="M37" s="24">
        <v>4</v>
      </c>
      <c r="N37" s="23">
        <f t="shared" si="20"/>
        <v>1.7857142857142856</v>
      </c>
      <c r="O37" s="25">
        <v>8</v>
      </c>
      <c r="P37" s="23">
        <f t="shared" si="21"/>
        <v>2.807017543859649</v>
      </c>
      <c r="R37" s="22">
        <v>16</v>
      </c>
      <c r="S37" s="23">
        <f t="shared" si="22"/>
        <v>1.6949152542372881</v>
      </c>
      <c r="U37" s="20"/>
    </row>
    <row r="38" spans="1:21" ht="18" customHeight="1" x14ac:dyDescent="0.15">
      <c r="A38" s="41"/>
      <c r="B38" s="21" t="s">
        <v>26</v>
      </c>
      <c r="C38" s="22">
        <f t="shared" si="23"/>
        <v>7</v>
      </c>
      <c r="D38" s="23">
        <f t="shared" si="15"/>
        <v>0.73606729758149314</v>
      </c>
      <c r="E38" s="25">
        <v>0</v>
      </c>
      <c r="F38" s="23">
        <f t="shared" si="16"/>
        <v>0</v>
      </c>
      <c r="G38" s="25">
        <v>0</v>
      </c>
      <c r="H38" s="23">
        <f t="shared" si="17"/>
        <v>0</v>
      </c>
      <c r="I38" s="24">
        <v>0</v>
      </c>
      <c r="J38" s="23">
        <f t="shared" si="18"/>
        <v>0</v>
      </c>
      <c r="K38" s="25">
        <v>2</v>
      </c>
      <c r="L38" s="23">
        <f t="shared" si="19"/>
        <v>1.6260162601626018</v>
      </c>
      <c r="M38" s="24">
        <v>3</v>
      </c>
      <c r="N38" s="23">
        <f t="shared" si="20"/>
        <v>1.3392857142857142</v>
      </c>
      <c r="O38" s="25">
        <v>2</v>
      </c>
      <c r="P38" s="23">
        <f t="shared" si="21"/>
        <v>0.70175438596491224</v>
      </c>
      <c r="R38" s="22">
        <v>6</v>
      </c>
      <c r="S38" s="23">
        <f t="shared" si="22"/>
        <v>0.63559322033898313</v>
      </c>
      <c r="U38" s="20"/>
    </row>
    <row r="39" spans="1:21" ht="18" customHeight="1" thickBot="1" x14ac:dyDescent="0.2">
      <c r="A39" s="51"/>
      <c r="B39" s="26" t="s">
        <v>27</v>
      </c>
      <c r="C39" s="27">
        <f t="shared" si="23"/>
        <v>20</v>
      </c>
      <c r="D39" s="28">
        <f t="shared" si="15"/>
        <v>2.1030494216614093</v>
      </c>
      <c r="E39" s="29">
        <v>2</v>
      </c>
      <c r="F39" s="37">
        <f t="shared" si="16"/>
        <v>2.9850746268656714</v>
      </c>
      <c r="G39" s="30">
        <v>4</v>
      </c>
      <c r="H39" s="28">
        <f t="shared" si="17"/>
        <v>3.1496062992125982</v>
      </c>
      <c r="I39" s="29">
        <v>2</v>
      </c>
      <c r="J39" s="28">
        <f t="shared" si="18"/>
        <v>1.6</v>
      </c>
      <c r="K39" s="30">
        <v>0</v>
      </c>
      <c r="L39" s="28">
        <f t="shared" si="19"/>
        <v>0</v>
      </c>
      <c r="M39" s="29">
        <v>8</v>
      </c>
      <c r="N39" s="28">
        <f t="shared" si="20"/>
        <v>3.5714285714285712</v>
      </c>
      <c r="O39" s="30">
        <v>4</v>
      </c>
      <c r="P39" s="28">
        <f t="shared" si="21"/>
        <v>1.4035087719298245</v>
      </c>
      <c r="R39" s="27">
        <v>20</v>
      </c>
      <c r="S39" s="28">
        <f t="shared" si="22"/>
        <v>2.1186440677966099</v>
      </c>
      <c r="U39" s="20"/>
    </row>
    <row r="40" spans="1:21" ht="18" customHeight="1" thickTop="1" x14ac:dyDescent="0.15">
      <c r="A40" s="41" t="s">
        <v>29</v>
      </c>
      <c r="B40" s="31" t="s">
        <v>11</v>
      </c>
      <c r="C40" s="32">
        <f>SUM(C41:C56)</f>
        <v>1093</v>
      </c>
      <c r="D40" s="33">
        <f>C40/C$40*100</f>
        <v>100</v>
      </c>
      <c r="E40" s="34">
        <f>SUM(E41:E56)</f>
        <v>81</v>
      </c>
      <c r="F40" s="33">
        <f>E40/E$40*100</f>
        <v>100</v>
      </c>
      <c r="G40" s="35">
        <f>SUM(G41:G56)</f>
        <v>121</v>
      </c>
      <c r="H40" s="33">
        <f>G40/G$40*100</f>
        <v>100</v>
      </c>
      <c r="I40" s="34">
        <f>SUM(I41:I56)</f>
        <v>168</v>
      </c>
      <c r="J40" s="33">
        <f>I40/I$40*100</f>
        <v>100</v>
      </c>
      <c r="K40" s="35">
        <f>SUM(K41:K56)</f>
        <v>156</v>
      </c>
      <c r="L40" s="33">
        <f>K40/K$40*100</f>
        <v>100</v>
      </c>
      <c r="M40" s="34">
        <f>SUM(M41:M56)</f>
        <v>243</v>
      </c>
      <c r="N40" s="33">
        <f>M40/M$40*100</f>
        <v>100</v>
      </c>
      <c r="O40" s="35">
        <f>SUM(O41:O56)</f>
        <v>324</v>
      </c>
      <c r="P40" s="33">
        <f>O40/O$40*100</f>
        <v>100</v>
      </c>
      <c r="R40" s="32">
        <f>SUM(R41:R56)</f>
        <v>1062</v>
      </c>
      <c r="S40" s="33">
        <f>R40/R$40*100</f>
        <v>100</v>
      </c>
      <c r="U40" s="20"/>
    </row>
    <row r="41" spans="1:21" ht="18" customHeight="1" x14ac:dyDescent="0.15">
      <c r="A41" s="41"/>
      <c r="B41" s="15" t="s">
        <v>12</v>
      </c>
      <c r="C41" s="16">
        <f t="shared" ref="C41:C56" si="24">SUM(E41,G41,I41,K41,M41,O41)</f>
        <v>181</v>
      </c>
      <c r="D41" s="17">
        <f t="shared" ref="D41:D56" si="25">C41/C$40*100</f>
        <v>16.559926806953339</v>
      </c>
      <c r="E41" s="18">
        <v>17</v>
      </c>
      <c r="F41" s="17">
        <f t="shared" ref="F41:F56" si="26">E41/E$40*100</f>
        <v>20.987654320987652</v>
      </c>
      <c r="G41" s="19">
        <v>25</v>
      </c>
      <c r="H41" s="17">
        <f t="shared" ref="H41:H56" si="27">G41/G$40*100</f>
        <v>20.66115702479339</v>
      </c>
      <c r="I41" s="18">
        <v>34</v>
      </c>
      <c r="J41" s="17">
        <f t="shared" ref="J41:J56" si="28">I41/I$40*100</f>
        <v>20.238095238095237</v>
      </c>
      <c r="K41" s="19">
        <v>26</v>
      </c>
      <c r="L41" s="17">
        <f t="shared" ref="L41:L56" si="29">K41/K$40*100</f>
        <v>16.666666666666664</v>
      </c>
      <c r="M41" s="18">
        <v>35</v>
      </c>
      <c r="N41" s="17">
        <f t="shared" ref="N41:N56" si="30">M41/M$40*100</f>
        <v>14.403292181069959</v>
      </c>
      <c r="O41" s="19">
        <v>44</v>
      </c>
      <c r="P41" s="17">
        <f t="shared" ref="P41:P56" si="31">O41/O$40*100</f>
        <v>13.580246913580247</v>
      </c>
      <c r="R41" s="16">
        <v>184</v>
      </c>
      <c r="S41" s="17">
        <f t="shared" ref="S41:S56" si="32">R41/R$40*100</f>
        <v>17.325800376647834</v>
      </c>
      <c r="U41" s="20"/>
    </row>
    <row r="42" spans="1:21" ht="18" customHeight="1" x14ac:dyDescent="0.15">
      <c r="A42" s="41"/>
      <c r="B42" s="21" t="s">
        <v>13</v>
      </c>
      <c r="C42" s="22">
        <f t="shared" si="24"/>
        <v>138</v>
      </c>
      <c r="D42" s="23">
        <f t="shared" si="25"/>
        <v>12.625800548947849</v>
      </c>
      <c r="E42" s="24">
        <v>14</v>
      </c>
      <c r="F42" s="23">
        <f t="shared" si="26"/>
        <v>17.283950617283949</v>
      </c>
      <c r="G42" s="25">
        <v>16</v>
      </c>
      <c r="H42" s="23">
        <f t="shared" si="27"/>
        <v>13.223140495867769</v>
      </c>
      <c r="I42" s="24">
        <v>23</v>
      </c>
      <c r="J42" s="23">
        <f t="shared" si="28"/>
        <v>13.690476190476192</v>
      </c>
      <c r="K42" s="25">
        <v>19</v>
      </c>
      <c r="L42" s="23">
        <f t="shared" si="29"/>
        <v>12.179487179487179</v>
      </c>
      <c r="M42" s="24">
        <v>24</v>
      </c>
      <c r="N42" s="23">
        <f t="shared" si="30"/>
        <v>9.8765432098765427</v>
      </c>
      <c r="O42" s="25">
        <v>42</v>
      </c>
      <c r="P42" s="23">
        <f t="shared" si="31"/>
        <v>12.962962962962962</v>
      </c>
      <c r="R42" s="22">
        <v>138</v>
      </c>
      <c r="S42" s="23">
        <f t="shared" si="32"/>
        <v>12.994350282485875</v>
      </c>
      <c r="U42" s="20"/>
    </row>
    <row r="43" spans="1:21" ht="18" customHeight="1" x14ac:dyDescent="0.15">
      <c r="A43" s="41"/>
      <c r="B43" s="21" t="s">
        <v>14</v>
      </c>
      <c r="C43" s="22">
        <f t="shared" si="24"/>
        <v>149</v>
      </c>
      <c r="D43" s="23">
        <f t="shared" si="25"/>
        <v>13.632204940530649</v>
      </c>
      <c r="E43" s="24">
        <v>11</v>
      </c>
      <c r="F43" s="23">
        <f t="shared" si="26"/>
        <v>13.580246913580247</v>
      </c>
      <c r="G43" s="25">
        <v>17</v>
      </c>
      <c r="H43" s="23">
        <f t="shared" si="27"/>
        <v>14.049586776859504</v>
      </c>
      <c r="I43" s="24">
        <v>30</v>
      </c>
      <c r="J43" s="23">
        <f t="shared" si="28"/>
        <v>17.857142857142858</v>
      </c>
      <c r="K43" s="25">
        <v>18</v>
      </c>
      <c r="L43" s="23">
        <f t="shared" si="29"/>
        <v>11.538461538461538</v>
      </c>
      <c r="M43" s="24">
        <v>27</v>
      </c>
      <c r="N43" s="23">
        <f t="shared" si="30"/>
        <v>11.111111111111111</v>
      </c>
      <c r="O43" s="25">
        <v>46</v>
      </c>
      <c r="P43" s="23">
        <f t="shared" si="31"/>
        <v>14.19753086419753</v>
      </c>
      <c r="R43" s="22">
        <v>145</v>
      </c>
      <c r="S43" s="23">
        <f t="shared" si="32"/>
        <v>13.653483992467045</v>
      </c>
      <c r="U43" s="20"/>
    </row>
    <row r="44" spans="1:21" ht="18" customHeight="1" x14ac:dyDescent="0.15">
      <c r="A44" s="41"/>
      <c r="B44" s="21" t="s">
        <v>15</v>
      </c>
      <c r="C44" s="22">
        <f t="shared" si="24"/>
        <v>127</v>
      </c>
      <c r="D44" s="23">
        <f t="shared" si="25"/>
        <v>11.619396157365051</v>
      </c>
      <c r="E44" s="24">
        <v>9</v>
      </c>
      <c r="F44" s="23">
        <f t="shared" si="26"/>
        <v>11.111111111111111</v>
      </c>
      <c r="G44" s="25">
        <v>14</v>
      </c>
      <c r="H44" s="23">
        <f t="shared" si="27"/>
        <v>11.570247933884298</v>
      </c>
      <c r="I44" s="24">
        <v>22</v>
      </c>
      <c r="J44" s="23">
        <f t="shared" si="28"/>
        <v>13.095238095238097</v>
      </c>
      <c r="K44" s="25">
        <v>19</v>
      </c>
      <c r="L44" s="23">
        <f t="shared" si="29"/>
        <v>12.179487179487179</v>
      </c>
      <c r="M44" s="24">
        <v>32</v>
      </c>
      <c r="N44" s="23">
        <f t="shared" si="30"/>
        <v>13.168724279835391</v>
      </c>
      <c r="O44" s="25">
        <v>31</v>
      </c>
      <c r="P44" s="23">
        <f t="shared" si="31"/>
        <v>9.5679012345679002</v>
      </c>
      <c r="R44" s="22">
        <v>124</v>
      </c>
      <c r="S44" s="23">
        <f t="shared" si="32"/>
        <v>11.67608286252354</v>
      </c>
      <c r="U44" s="20"/>
    </row>
    <row r="45" spans="1:21" ht="18" customHeight="1" x14ac:dyDescent="0.15">
      <c r="A45" s="41"/>
      <c r="B45" s="21" t="s">
        <v>16</v>
      </c>
      <c r="C45" s="22">
        <f t="shared" si="24"/>
        <v>116</v>
      </c>
      <c r="D45" s="23">
        <f t="shared" si="25"/>
        <v>10.612991765782251</v>
      </c>
      <c r="E45" s="24">
        <v>7</v>
      </c>
      <c r="F45" s="23">
        <f t="shared" si="26"/>
        <v>8.6419753086419746</v>
      </c>
      <c r="G45" s="25">
        <v>11</v>
      </c>
      <c r="H45" s="23">
        <f t="shared" si="27"/>
        <v>9.0909090909090917</v>
      </c>
      <c r="I45" s="24">
        <v>17</v>
      </c>
      <c r="J45" s="23">
        <f t="shared" si="28"/>
        <v>10.119047619047619</v>
      </c>
      <c r="K45" s="25">
        <v>20</v>
      </c>
      <c r="L45" s="23">
        <f t="shared" si="29"/>
        <v>12.820512820512819</v>
      </c>
      <c r="M45" s="24">
        <v>25</v>
      </c>
      <c r="N45" s="23">
        <f t="shared" si="30"/>
        <v>10.2880658436214</v>
      </c>
      <c r="O45" s="25">
        <v>36</v>
      </c>
      <c r="P45" s="23">
        <f t="shared" si="31"/>
        <v>11.111111111111111</v>
      </c>
      <c r="R45" s="22">
        <v>111</v>
      </c>
      <c r="S45" s="23">
        <f t="shared" si="32"/>
        <v>10.451977401129943</v>
      </c>
      <c r="U45" s="20"/>
    </row>
    <row r="46" spans="1:21" ht="18" customHeight="1" x14ac:dyDescent="0.15">
      <c r="A46" s="41"/>
      <c r="B46" s="21" t="s">
        <v>17</v>
      </c>
      <c r="C46" s="22">
        <f t="shared" si="24"/>
        <v>92</v>
      </c>
      <c r="D46" s="23">
        <f t="shared" si="25"/>
        <v>8.4172003659652326</v>
      </c>
      <c r="E46" s="24">
        <v>7</v>
      </c>
      <c r="F46" s="23">
        <f t="shared" si="26"/>
        <v>8.6419753086419746</v>
      </c>
      <c r="G46" s="25">
        <v>8</v>
      </c>
      <c r="H46" s="23">
        <f t="shared" si="27"/>
        <v>6.6115702479338845</v>
      </c>
      <c r="I46" s="24">
        <v>8</v>
      </c>
      <c r="J46" s="23">
        <f t="shared" si="28"/>
        <v>4.7619047619047619</v>
      </c>
      <c r="K46" s="25">
        <v>15</v>
      </c>
      <c r="L46" s="23">
        <f t="shared" si="29"/>
        <v>9.6153846153846168</v>
      </c>
      <c r="M46" s="24">
        <v>19</v>
      </c>
      <c r="N46" s="23">
        <f t="shared" si="30"/>
        <v>7.8189300411522638</v>
      </c>
      <c r="O46" s="25">
        <v>35</v>
      </c>
      <c r="P46" s="23">
        <f t="shared" si="31"/>
        <v>10.802469135802468</v>
      </c>
      <c r="R46" s="22">
        <v>87</v>
      </c>
      <c r="S46" s="23">
        <f t="shared" si="32"/>
        <v>8.1920903954802249</v>
      </c>
      <c r="U46" s="20"/>
    </row>
    <row r="47" spans="1:21" ht="18" customHeight="1" x14ac:dyDescent="0.15">
      <c r="A47" s="41"/>
      <c r="B47" s="21" t="s">
        <v>18</v>
      </c>
      <c r="C47" s="22">
        <f t="shared" si="24"/>
        <v>97</v>
      </c>
      <c r="D47" s="23">
        <f t="shared" si="25"/>
        <v>8.8746569075937778</v>
      </c>
      <c r="E47" s="24">
        <v>2</v>
      </c>
      <c r="F47" s="23">
        <f t="shared" si="26"/>
        <v>2.4691358024691357</v>
      </c>
      <c r="G47" s="25">
        <v>8</v>
      </c>
      <c r="H47" s="23">
        <f t="shared" si="27"/>
        <v>6.6115702479338845</v>
      </c>
      <c r="I47" s="24">
        <v>13</v>
      </c>
      <c r="J47" s="23">
        <f t="shared" si="28"/>
        <v>7.7380952380952381</v>
      </c>
      <c r="K47" s="25">
        <v>15</v>
      </c>
      <c r="L47" s="23">
        <f t="shared" si="29"/>
        <v>9.6153846153846168</v>
      </c>
      <c r="M47" s="24">
        <v>29</v>
      </c>
      <c r="N47" s="23">
        <f t="shared" si="30"/>
        <v>11.934156378600823</v>
      </c>
      <c r="O47" s="25">
        <v>30</v>
      </c>
      <c r="P47" s="23">
        <f t="shared" si="31"/>
        <v>9.2592592592592595</v>
      </c>
      <c r="R47" s="22">
        <v>88</v>
      </c>
      <c r="S47" s="23">
        <f t="shared" si="32"/>
        <v>8.2862523540489654</v>
      </c>
      <c r="U47" s="20"/>
    </row>
    <row r="48" spans="1:21" ht="18" customHeight="1" x14ac:dyDescent="0.15">
      <c r="A48" s="41"/>
      <c r="B48" s="21" t="s">
        <v>19</v>
      </c>
      <c r="C48" s="22">
        <f t="shared" si="24"/>
        <v>62</v>
      </c>
      <c r="D48" s="23">
        <f t="shared" si="25"/>
        <v>5.6724611161939613</v>
      </c>
      <c r="E48" s="24">
        <v>5</v>
      </c>
      <c r="F48" s="23">
        <f t="shared" si="26"/>
        <v>6.1728395061728394</v>
      </c>
      <c r="G48" s="25">
        <v>12</v>
      </c>
      <c r="H48" s="23">
        <f t="shared" si="27"/>
        <v>9.9173553719008272</v>
      </c>
      <c r="I48" s="24">
        <v>6</v>
      </c>
      <c r="J48" s="23">
        <f t="shared" si="28"/>
        <v>3.5714285714285712</v>
      </c>
      <c r="K48" s="25">
        <v>6</v>
      </c>
      <c r="L48" s="23">
        <f t="shared" si="29"/>
        <v>3.8461538461538463</v>
      </c>
      <c r="M48" s="24">
        <v>12</v>
      </c>
      <c r="N48" s="23">
        <f t="shared" si="30"/>
        <v>4.9382716049382713</v>
      </c>
      <c r="O48" s="25">
        <v>21</v>
      </c>
      <c r="P48" s="23">
        <f t="shared" si="31"/>
        <v>6.481481481481481</v>
      </c>
      <c r="R48" s="22">
        <v>62</v>
      </c>
      <c r="S48" s="23">
        <f t="shared" si="32"/>
        <v>5.8380414312617699</v>
      </c>
      <c r="U48" s="20"/>
    </row>
    <row r="49" spans="1:21" ht="18" customHeight="1" x14ac:dyDescent="0.15">
      <c r="A49" s="41"/>
      <c r="B49" s="21" t="s">
        <v>20</v>
      </c>
      <c r="C49" s="22">
        <f t="shared" si="24"/>
        <v>49</v>
      </c>
      <c r="D49" s="23">
        <f t="shared" si="25"/>
        <v>4.4830741079597436</v>
      </c>
      <c r="E49" s="24">
        <v>4</v>
      </c>
      <c r="F49" s="23">
        <f t="shared" si="26"/>
        <v>4.9382716049382713</v>
      </c>
      <c r="G49" s="25">
        <v>4</v>
      </c>
      <c r="H49" s="23">
        <f t="shared" si="27"/>
        <v>3.3057851239669422</v>
      </c>
      <c r="I49" s="24">
        <v>10</v>
      </c>
      <c r="J49" s="23">
        <f t="shared" si="28"/>
        <v>5.9523809523809517</v>
      </c>
      <c r="K49" s="25">
        <v>6</v>
      </c>
      <c r="L49" s="23">
        <f t="shared" si="29"/>
        <v>3.8461538461538463</v>
      </c>
      <c r="M49" s="24">
        <v>8</v>
      </c>
      <c r="N49" s="23">
        <f t="shared" si="30"/>
        <v>3.2921810699588478</v>
      </c>
      <c r="O49" s="25">
        <v>17</v>
      </c>
      <c r="P49" s="23">
        <f t="shared" si="31"/>
        <v>5.2469135802469129</v>
      </c>
      <c r="R49" s="22">
        <v>47</v>
      </c>
      <c r="S49" s="23">
        <f t="shared" si="32"/>
        <v>4.4256120527306964</v>
      </c>
      <c r="U49" s="20"/>
    </row>
    <row r="50" spans="1:21" ht="18" customHeight="1" x14ac:dyDescent="0.15">
      <c r="A50" s="41"/>
      <c r="B50" s="21" t="s">
        <v>21</v>
      </c>
      <c r="C50" s="22">
        <f t="shared" si="24"/>
        <v>25</v>
      </c>
      <c r="D50" s="23">
        <f t="shared" si="25"/>
        <v>2.2872827081427265</v>
      </c>
      <c r="E50" s="24">
        <v>0</v>
      </c>
      <c r="F50" s="23">
        <f t="shared" si="26"/>
        <v>0</v>
      </c>
      <c r="G50" s="25">
        <v>3</v>
      </c>
      <c r="H50" s="23">
        <f t="shared" si="27"/>
        <v>2.4793388429752068</v>
      </c>
      <c r="I50" s="24">
        <v>0</v>
      </c>
      <c r="J50" s="23">
        <f t="shared" si="28"/>
        <v>0</v>
      </c>
      <c r="K50" s="25">
        <v>4</v>
      </c>
      <c r="L50" s="23">
        <f t="shared" si="29"/>
        <v>2.5641025641025639</v>
      </c>
      <c r="M50" s="24">
        <v>11</v>
      </c>
      <c r="N50" s="23">
        <f t="shared" si="30"/>
        <v>4.5267489711934159</v>
      </c>
      <c r="O50" s="25">
        <v>7</v>
      </c>
      <c r="P50" s="23">
        <f t="shared" si="31"/>
        <v>2.1604938271604937</v>
      </c>
      <c r="R50" s="22">
        <v>22</v>
      </c>
      <c r="S50" s="23">
        <f t="shared" si="32"/>
        <v>2.0715630885122414</v>
      </c>
      <c r="U50" s="20"/>
    </row>
    <row r="51" spans="1:21" ht="18" customHeight="1" x14ac:dyDescent="0.15">
      <c r="A51" s="41"/>
      <c r="B51" s="21" t="s">
        <v>22</v>
      </c>
      <c r="C51" s="22">
        <f t="shared" si="24"/>
        <v>20</v>
      </c>
      <c r="D51" s="23">
        <f t="shared" si="25"/>
        <v>1.8298261665141813</v>
      </c>
      <c r="E51" s="24">
        <v>0</v>
      </c>
      <c r="F51" s="23">
        <f t="shared" si="26"/>
        <v>0</v>
      </c>
      <c r="G51" s="25">
        <v>2</v>
      </c>
      <c r="H51" s="23">
        <f t="shared" si="27"/>
        <v>1.6528925619834711</v>
      </c>
      <c r="I51" s="24">
        <v>1</v>
      </c>
      <c r="J51" s="23">
        <f t="shared" si="28"/>
        <v>0.59523809523809523</v>
      </c>
      <c r="K51" s="25">
        <v>6</v>
      </c>
      <c r="L51" s="23">
        <f t="shared" si="29"/>
        <v>3.8461538461538463</v>
      </c>
      <c r="M51" s="24">
        <v>6</v>
      </c>
      <c r="N51" s="23">
        <f t="shared" si="30"/>
        <v>2.4691358024691357</v>
      </c>
      <c r="O51" s="25">
        <v>5</v>
      </c>
      <c r="P51" s="23">
        <f t="shared" si="31"/>
        <v>1.5432098765432098</v>
      </c>
      <c r="R51" s="22">
        <v>19</v>
      </c>
      <c r="S51" s="23">
        <f t="shared" si="32"/>
        <v>1.7890772128060264</v>
      </c>
      <c r="U51" s="20"/>
    </row>
    <row r="52" spans="1:21" ht="18" customHeight="1" x14ac:dyDescent="0.15">
      <c r="A52" s="41"/>
      <c r="B52" s="21" t="s">
        <v>23</v>
      </c>
      <c r="C52" s="22">
        <f t="shared" si="24"/>
        <v>11</v>
      </c>
      <c r="D52" s="23">
        <f t="shared" si="25"/>
        <v>1.0064043915827996</v>
      </c>
      <c r="E52" s="24">
        <v>2</v>
      </c>
      <c r="F52" s="23">
        <f t="shared" si="26"/>
        <v>2.4691358024691357</v>
      </c>
      <c r="G52" s="25">
        <v>0</v>
      </c>
      <c r="H52" s="23">
        <f t="shared" si="27"/>
        <v>0</v>
      </c>
      <c r="I52" s="24">
        <v>2</v>
      </c>
      <c r="J52" s="23">
        <f t="shared" si="28"/>
        <v>1.1904761904761905</v>
      </c>
      <c r="K52" s="25">
        <v>1</v>
      </c>
      <c r="L52" s="23">
        <f t="shared" si="29"/>
        <v>0.64102564102564097</v>
      </c>
      <c r="M52" s="24">
        <v>2</v>
      </c>
      <c r="N52" s="23">
        <f t="shared" si="30"/>
        <v>0.82304526748971196</v>
      </c>
      <c r="O52" s="25">
        <v>4</v>
      </c>
      <c r="P52" s="23">
        <f t="shared" si="31"/>
        <v>1.2345679012345678</v>
      </c>
      <c r="R52" s="22">
        <v>11</v>
      </c>
      <c r="S52" s="23">
        <f t="shared" si="32"/>
        <v>1.0357815442561207</v>
      </c>
      <c r="U52" s="20"/>
    </row>
    <row r="53" spans="1:21" ht="18" customHeight="1" x14ac:dyDescent="0.15">
      <c r="A53" s="41"/>
      <c r="B53" s="21" t="s">
        <v>24</v>
      </c>
      <c r="C53" s="22">
        <f t="shared" si="24"/>
        <v>7</v>
      </c>
      <c r="D53" s="23">
        <f t="shared" si="25"/>
        <v>0.64043915827996334</v>
      </c>
      <c r="E53" s="24">
        <v>0</v>
      </c>
      <c r="F53" s="23">
        <f t="shared" si="26"/>
        <v>0</v>
      </c>
      <c r="G53" s="25">
        <v>0</v>
      </c>
      <c r="H53" s="23">
        <f t="shared" si="27"/>
        <v>0</v>
      </c>
      <c r="I53" s="24">
        <v>1</v>
      </c>
      <c r="J53" s="23">
        <f t="shared" si="28"/>
        <v>0.59523809523809523</v>
      </c>
      <c r="K53" s="25">
        <v>0</v>
      </c>
      <c r="L53" s="23">
        <f t="shared" si="29"/>
        <v>0</v>
      </c>
      <c r="M53" s="24">
        <v>3</v>
      </c>
      <c r="N53" s="23">
        <f t="shared" si="30"/>
        <v>1.2345679012345678</v>
      </c>
      <c r="O53" s="25">
        <v>3</v>
      </c>
      <c r="P53" s="23">
        <f t="shared" si="31"/>
        <v>0.92592592592592582</v>
      </c>
      <c r="R53" s="22">
        <v>6</v>
      </c>
      <c r="S53" s="23">
        <f t="shared" si="32"/>
        <v>0.56497175141242939</v>
      </c>
      <c r="U53" s="20"/>
    </row>
    <row r="54" spans="1:21" ht="18" customHeight="1" x14ac:dyDescent="0.15">
      <c r="A54" s="41"/>
      <c r="B54" s="21" t="s">
        <v>25</v>
      </c>
      <c r="C54" s="22">
        <f t="shared" si="24"/>
        <v>5</v>
      </c>
      <c r="D54" s="23">
        <f t="shared" si="25"/>
        <v>0.45745654162854532</v>
      </c>
      <c r="E54" s="24">
        <v>0</v>
      </c>
      <c r="F54" s="23">
        <f t="shared" si="26"/>
        <v>0</v>
      </c>
      <c r="G54" s="25">
        <v>0</v>
      </c>
      <c r="H54" s="23">
        <f t="shared" si="27"/>
        <v>0</v>
      </c>
      <c r="I54" s="24">
        <v>0</v>
      </c>
      <c r="J54" s="23">
        <f t="shared" si="28"/>
        <v>0</v>
      </c>
      <c r="K54" s="25">
        <v>1</v>
      </c>
      <c r="L54" s="23">
        <f t="shared" si="29"/>
        <v>0.64102564102564097</v>
      </c>
      <c r="M54" s="24">
        <v>4</v>
      </c>
      <c r="N54" s="23">
        <f t="shared" si="30"/>
        <v>1.6460905349794239</v>
      </c>
      <c r="O54" s="25">
        <v>0</v>
      </c>
      <c r="P54" s="23">
        <f t="shared" si="31"/>
        <v>0</v>
      </c>
      <c r="R54" s="22">
        <v>4</v>
      </c>
      <c r="S54" s="23">
        <f t="shared" si="32"/>
        <v>0.37664783427495291</v>
      </c>
      <c r="U54" s="20"/>
    </row>
    <row r="55" spans="1:21" ht="18" customHeight="1" x14ac:dyDescent="0.15">
      <c r="A55" s="41"/>
      <c r="B55" s="21" t="s">
        <v>26</v>
      </c>
      <c r="C55" s="22">
        <f t="shared" si="24"/>
        <v>1</v>
      </c>
      <c r="D55" s="23">
        <f t="shared" si="25"/>
        <v>9.1491308325709064E-2</v>
      </c>
      <c r="E55" s="24">
        <v>0</v>
      </c>
      <c r="F55" s="23">
        <f t="shared" si="26"/>
        <v>0</v>
      </c>
      <c r="G55" s="25">
        <v>0</v>
      </c>
      <c r="H55" s="23">
        <f t="shared" si="27"/>
        <v>0</v>
      </c>
      <c r="I55" s="24">
        <v>0</v>
      </c>
      <c r="J55" s="23">
        <f t="shared" si="28"/>
        <v>0</v>
      </c>
      <c r="K55" s="25">
        <v>0</v>
      </c>
      <c r="L55" s="23">
        <f t="shared" si="29"/>
        <v>0</v>
      </c>
      <c r="M55" s="24">
        <v>1</v>
      </c>
      <c r="N55" s="23">
        <f t="shared" si="30"/>
        <v>0.41152263374485598</v>
      </c>
      <c r="O55" s="25">
        <v>0</v>
      </c>
      <c r="P55" s="23">
        <f t="shared" si="31"/>
        <v>0</v>
      </c>
      <c r="R55" s="22">
        <v>1</v>
      </c>
      <c r="S55" s="23">
        <f t="shared" si="32"/>
        <v>9.4161958568738227E-2</v>
      </c>
      <c r="U55" s="20"/>
    </row>
    <row r="56" spans="1:21" ht="18" customHeight="1" x14ac:dyDescent="0.15">
      <c r="A56" s="42"/>
      <c r="B56" s="38" t="s">
        <v>27</v>
      </c>
      <c r="C56" s="39">
        <f t="shared" si="24"/>
        <v>13</v>
      </c>
      <c r="D56" s="40">
        <f t="shared" si="25"/>
        <v>1.1893870082342177</v>
      </c>
      <c r="E56" s="34">
        <v>3</v>
      </c>
      <c r="F56" s="40">
        <f t="shared" si="26"/>
        <v>3.7037037037037033</v>
      </c>
      <c r="G56" s="35">
        <v>1</v>
      </c>
      <c r="H56" s="40">
        <f t="shared" si="27"/>
        <v>0.82644628099173556</v>
      </c>
      <c r="I56" s="34">
        <v>1</v>
      </c>
      <c r="J56" s="40">
        <f t="shared" si="28"/>
        <v>0.59523809523809523</v>
      </c>
      <c r="K56" s="35">
        <v>0</v>
      </c>
      <c r="L56" s="40">
        <f t="shared" si="29"/>
        <v>0</v>
      </c>
      <c r="M56" s="34">
        <v>5</v>
      </c>
      <c r="N56" s="40">
        <f t="shared" si="30"/>
        <v>2.0576131687242798</v>
      </c>
      <c r="O56" s="35">
        <v>3</v>
      </c>
      <c r="P56" s="40">
        <f t="shared" si="31"/>
        <v>0.92592592592592582</v>
      </c>
      <c r="R56" s="39">
        <v>13</v>
      </c>
      <c r="S56" s="40">
        <f t="shared" si="32"/>
        <v>1.2241054613935969</v>
      </c>
      <c r="U56" s="20"/>
    </row>
  </sheetData>
  <mergeCells count="12">
    <mergeCell ref="M4:N4"/>
    <mergeCell ref="O4:P4"/>
    <mergeCell ref="R4:S4"/>
    <mergeCell ref="A6:A22"/>
    <mergeCell ref="A23:A39"/>
    <mergeCell ref="I4:J4"/>
    <mergeCell ref="K4:L4"/>
    <mergeCell ref="A40:A56"/>
    <mergeCell ref="A4:B5"/>
    <mergeCell ref="C4:D4"/>
    <mergeCell ref="E4:F4"/>
    <mergeCell ref="G4:H4"/>
  </mergeCells>
  <phoneticPr fontId="3"/>
  <pageMargins left="0.78740157480314965" right="0.78740157480314965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第３表</vt:lpstr>
      <vt:lpstr>Sheet1</vt:lpstr>
      <vt:lpstr>第３表!Print_Area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2018-01-10T01:55:37Z</cp:lastPrinted>
  <dcterms:created xsi:type="dcterms:W3CDTF">2017-11-16T06:34:11Z</dcterms:created>
  <dcterms:modified xsi:type="dcterms:W3CDTF">2018-02-23T06:45:34Z</dcterms:modified>
</cp:coreProperties>
</file>