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5330" windowHeight="4755" firstSheet="3" activeTab="6"/>
  </bookViews>
  <sheets>
    <sheet name="もくじ" sheetId="1" r:id="rId1"/>
    <sheet name="16.1" sheetId="2" r:id="rId2"/>
    <sheet name="16.2-16.4" sheetId="3" r:id="rId3"/>
    <sheet name="16.5.1" sheetId="4" r:id="rId4"/>
    <sheet name="16.5.2-16.6" sheetId="5" r:id="rId5"/>
    <sheet name="16.7" sheetId="6" r:id="rId6"/>
    <sheet name="16.8" sheetId="7" r:id="rId7"/>
    <sheet name="16.9" sheetId="8" r:id="rId8"/>
    <sheet name="16.10.1-16.10.2" sheetId="9" r:id="rId9"/>
    <sheet name="16.10.3" sheetId="10" r:id="rId10"/>
    <sheet name="16.11.1-16.11.2" sheetId="11" r:id="rId11"/>
    <sheet name="16.12.1" sheetId="12" r:id="rId12"/>
    <sheet name="16.12.2" sheetId="13" r:id="rId13"/>
    <sheet name="16.13" sheetId="14" r:id="rId14"/>
    <sheet name="16.14" sheetId="15" r:id="rId15"/>
  </sheets>
  <definedNames>
    <definedName name="_xlnm.Print_Area" localSheetId="3">'16.5.1'!$A$1:$K$62</definedName>
    <definedName name="_xlnm.Print_Area" localSheetId="6">'16.8'!$A$1:$L$66</definedName>
    <definedName name="_xlnm.Print_Titles" localSheetId="1">'16.1'!$2:$6</definedName>
    <definedName name="_xlnm.Print_Titles" localSheetId="10">'16.11.1-16.11.2'!$5:$6</definedName>
    <definedName name="_xlnm.Print_Titles" localSheetId="11">'16.12.1'!$A:$C</definedName>
    <definedName name="_xlnm.Print_Titles" localSheetId="12">'16.12.2'!$1:$7</definedName>
  </definedNames>
  <calcPr fullCalcOnLoad="1"/>
</workbook>
</file>

<file path=xl/sharedStrings.xml><?xml version="1.0" encoding="utf-8"?>
<sst xmlns="http://schemas.openxmlformats.org/spreadsheetml/2006/main" count="1811" uniqueCount="675">
  <si>
    <t>区分</t>
  </si>
  <si>
    <t>保護率</t>
  </si>
  <si>
    <t>(1か月当たり)</t>
  </si>
  <si>
    <t>生活扶助</t>
  </si>
  <si>
    <t>住宅扶助</t>
  </si>
  <si>
    <t>教育扶助</t>
  </si>
  <si>
    <t>医療扶助</t>
  </si>
  <si>
    <t>その他の</t>
  </si>
  <si>
    <t>世帯数</t>
  </si>
  <si>
    <t>人員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</si>
  <si>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</si>
  <si>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</si>
  <si>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</si>
  <si>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</si>
  <si>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</si>
  <si>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</si>
  <si>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</si>
  <si>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</si>
  <si>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</si>
  <si>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　</t>
  </si>
  <si>
    <t>　東灘区</t>
  </si>
  <si>
    <t>　灘区</t>
  </si>
  <si>
    <t>　兵庫区</t>
  </si>
  <si>
    <t>　長田区</t>
  </si>
  <si>
    <t>　須磨本区</t>
  </si>
  <si>
    <t>　北須磨支所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</si>
  <si>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</si>
  <si>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</si>
  <si>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</si>
  <si>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</si>
  <si>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</si>
  <si>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</si>
  <si>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</si>
  <si>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</si>
  <si>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</si>
  <si>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</si>
  <si>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</si>
  <si>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</si>
  <si>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</si>
  <si>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</si>
  <si>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</si>
  <si>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</si>
  <si>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</si>
  <si>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</si>
  <si>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</si>
  <si>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</si>
  <si>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</si>
  <si>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</si>
  <si>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</si>
  <si>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</si>
  <si>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</si>
  <si>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東播磨県民局</t>
  </si>
  <si>
    <t>(注)1  被保護世帯・人員は停止中を含む。</t>
  </si>
  <si>
    <t>淡路</t>
  </si>
  <si>
    <t>地域順</t>
  </si>
  <si>
    <t>総額</t>
  </si>
  <si>
    <t>生活扶助費</t>
  </si>
  <si>
    <t>住宅扶助費</t>
  </si>
  <si>
    <t>教育扶助費</t>
  </si>
  <si>
    <t>医療扶助費</t>
  </si>
  <si>
    <t>その他</t>
  </si>
  <si>
    <t>扶助費</t>
  </si>
  <si>
    <t>(注)「その他扶助費」には保護施設事務費を含めて計上。</t>
  </si>
  <si>
    <t>総数</t>
  </si>
  <si>
    <t>世帯主は働い</t>
  </si>
  <si>
    <t>ていないが、</t>
  </si>
  <si>
    <t>働いている</t>
  </si>
  <si>
    <t>世帯員が働い</t>
  </si>
  <si>
    <t>もののいな</t>
  </si>
  <si>
    <t>常用勤労者</t>
  </si>
  <si>
    <t>日雇労働者</t>
  </si>
  <si>
    <t>内職者</t>
  </si>
  <si>
    <t>自営その他</t>
  </si>
  <si>
    <t>ている世帯</t>
  </si>
  <si>
    <t>い世帯</t>
  </si>
  <si>
    <t>(注)被保護世帯数は、停止中のものを除く。</t>
  </si>
  <si>
    <t>被保険者数</t>
  </si>
  <si>
    <t>平均標準報酬月額(円)</t>
  </si>
  <si>
    <t>徴収決定額</t>
  </si>
  <si>
    <t>収納済額</t>
  </si>
  <si>
    <t>総給付額</t>
  </si>
  <si>
    <t>件数</t>
  </si>
  <si>
    <t>金額</t>
  </si>
  <si>
    <t>被保険者保険給付額合計</t>
  </si>
  <si>
    <t>薬剤支給</t>
  </si>
  <si>
    <t>療養費</t>
  </si>
  <si>
    <t>高額療養費</t>
  </si>
  <si>
    <t>看護費</t>
  </si>
  <si>
    <t>移送費</t>
  </si>
  <si>
    <t>傷病手当金</t>
  </si>
  <si>
    <t>埋葬料</t>
  </si>
  <si>
    <t>出産育児一時金</t>
  </si>
  <si>
    <t>出産手当金</t>
  </si>
  <si>
    <t>被扶養者保険給付額合計</t>
  </si>
  <si>
    <t>現物給付</t>
  </si>
  <si>
    <t>療護費</t>
  </si>
  <si>
    <t>家族埋葬料</t>
  </si>
  <si>
    <t>世帯合算高額療養費</t>
  </si>
  <si>
    <t>保険料</t>
  </si>
  <si>
    <t>保険給付総額</t>
  </si>
  <si>
    <t>現金給付計</t>
  </si>
  <si>
    <t>普通保険</t>
  </si>
  <si>
    <t>船舶所有者数</t>
  </si>
  <si>
    <t>平均標準報酬月額</t>
  </si>
  <si>
    <t>失業保険</t>
  </si>
  <si>
    <t>保険料(千円)</t>
  </si>
  <si>
    <t>保険給付</t>
  </si>
  <si>
    <t>年金(3月末)</t>
  </si>
  <si>
    <t>平均年金額</t>
  </si>
  <si>
    <t>短期給付(千円)</t>
  </si>
  <si>
    <t>疾病給付</t>
  </si>
  <si>
    <t>失業給付</t>
  </si>
  <si>
    <t>印紙収入額</t>
  </si>
  <si>
    <t>保険給付総計</t>
  </si>
  <si>
    <t>被保険者分計</t>
  </si>
  <si>
    <t>一般診療(入院)</t>
  </si>
  <si>
    <t>一般診療(入院外)</t>
  </si>
  <si>
    <t>歯科診療</t>
  </si>
  <si>
    <t>被扶養者計</t>
  </si>
  <si>
    <t>保険者数</t>
  </si>
  <si>
    <t>保険料(税)</t>
  </si>
  <si>
    <t>療養諸費合計</t>
  </si>
  <si>
    <t>費用額</t>
  </si>
  <si>
    <t>療養の給付計</t>
  </si>
  <si>
    <t>療養費計</t>
  </si>
  <si>
    <t>高額療養費(再掲)</t>
  </si>
  <si>
    <t>その他の保険給付計</t>
  </si>
  <si>
    <t xml:space="preserve"> </t>
  </si>
  <si>
    <t>現物給付計</t>
  </si>
  <si>
    <t>調剤</t>
  </si>
  <si>
    <t>食事療養</t>
  </si>
  <si>
    <t>訪問看護</t>
  </si>
  <si>
    <t>施設療養</t>
  </si>
  <si>
    <t>適用率(%)</t>
  </si>
  <si>
    <t>計</t>
  </si>
  <si>
    <t>第１号</t>
  </si>
  <si>
    <t>任意加入</t>
  </si>
  <si>
    <t>第３号</t>
  </si>
  <si>
    <t>　須磨区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</si>
  <si>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</si>
  <si>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</si>
  <si>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</si>
  <si>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</si>
  <si>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</si>
  <si>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</si>
  <si>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</si>
  <si>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</si>
  <si>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</si>
  <si>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</si>
  <si>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</si>
  <si>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</si>
  <si>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</si>
  <si>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</si>
  <si>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</si>
  <si>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</si>
  <si>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</si>
  <si>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</si>
  <si>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</si>
  <si>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</si>
  <si>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</si>
  <si>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</si>
  <si>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</si>
  <si>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</si>
  <si>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</si>
  <si>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</si>
  <si>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</si>
  <si>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</si>
  <si>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</si>
  <si>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</si>
  <si>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</si>
  <si>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</si>
  <si>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</si>
  <si>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</si>
  <si>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</si>
  <si>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</si>
  <si>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</si>
  <si>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</si>
  <si>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</si>
  <si>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</si>
  <si>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</si>
  <si>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</si>
  <si>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生野町　</t>
  </si>
  <si>
    <t>和田山町</t>
  </si>
  <si>
    <t>山東町　</t>
  </si>
  <si>
    <t>朝来町　</t>
  </si>
  <si>
    <t>津名町　</t>
  </si>
  <si>
    <t>淡路町　</t>
  </si>
  <si>
    <t>北淡町　</t>
  </si>
  <si>
    <t>(津)一宮町　</t>
  </si>
  <si>
    <t>五色町　</t>
  </si>
  <si>
    <t>東浦町　</t>
  </si>
  <si>
    <t>検認対象月数</t>
  </si>
  <si>
    <t>検認実施月数</t>
  </si>
  <si>
    <t>前納月数</t>
  </si>
  <si>
    <t>検認率</t>
  </si>
  <si>
    <t>(参考)</t>
  </si>
  <si>
    <t>前年度検認率</t>
  </si>
  <si>
    <t>阪神南地域</t>
  </si>
  <si>
    <t>阪神北地域</t>
  </si>
  <si>
    <t>東播磨地域</t>
  </si>
  <si>
    <t>北播磨地域</t>
  </si>
  <si>
    <t>中播磨地域</t>
  </si>
  <si>
    <t>西播磨地域</t>
  </si>
  <si>
    <t>相生市　</t>
  </si>
  <si>
    <t>龍野市　</t>
  </si>
  <si>
    <t>(宍)一宮町　</t>
  </si>
  <si>
    <t>(津)一宮町　</t>
  </si>
  <si>
    <t>年金額</t>
  </si>
  <si>
    <t>受給権者</t>
  </si>
  <si>
    <t>支給額</t>
  </si>
  <si>
    <t>共同募金</t>
  </si>
  <si>
    <t>日赤社資募集</t>
  </si>
  <si>
    <t>達成率(%)</t>
  </si>
  <si>
    <t>神戸市</t>
  </si>
  <si>
    <t>東灘区</t>
  </si>
  <si>
    <t>姫路市</t>
  </si>
  <si>
    <t>灘区</t>
  </si>
  <si>
    <t>尼崎市</t>
  </si>
  <si>
    <t>中央区</t>
  </si>
  <si>
    <t>明石市</t>
  </si>
  <si>
    <t>兵庫区</t>
  </si>
  <si>
    <t>西宮市</t>
  </si>
  <si>
    <t>北区</t>
  </si>
  <si>
    <t>洲本市</t>
  </si>
  <si>
    <t>長田区</t>
  </si>
  <si>
    <t>芦屋市</t>
  </si>
  <si>
    <t>須磨区</t>
  </si>
  <si>
    <t>伊丹市</t>
  </si>
  <si>
    <t>垂水区</t>
  </si>
  <si>
    <t>相生市</t>
  </si>
  <si>
    <t>西区</t>
  </si>
  <si>
    <t>豊岡市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</si>
  <si>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</si>
  <si>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</si>
  <si>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</si>
  <si>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</si>
  <si>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</si>
  <si>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</si>
  <si>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</si>
  <si>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</si>
  <si>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</si>
  <si>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</si>
  <si>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中播磨</t>
  </si>
  <si>
    <t>県本部</t>
  </si>
  <si>
    <t>篠山市</t>
  </si>
  <si>
    <t>　養護老人ホーム</t>
  </si>
  <si>
    <t>　軽費老人ホーム</t>
  </si>
  <si>
    <t>　特別養護老人ホーム</t>
  </si>
  <si>
    <t>　児童養護施設</t>
  </si>
  <si>
    <t>　重症心身障害児施設</t>
  </si>
  <si>
    <t>　乳児院</t>
  </si>
  <si>
    <t>　母子生活支援施設</t>
  </si>
  <si>
    <t>　知的障害児施設</t>
  </si>
  <si>
    <t>　知的障害者通勤寮</t>
  </si>
  <si>
    <t>　知的障害者授産施設</t>
  </si>
  <si>
    <t>　身体障害者更生施設</t>
  </si>
  <si>
    <t>　身体障害者授産施設</t>
  </si>
  <si>
    <t>　婦人保護施設</t>
  </si>
  <si>
    <t>　救護施設</t>
  </si>
  <si>
    <t>　身体障害者療護施設</t>
  </si>
  <si>
    <t>地域福祉活動</t>
  </si>
  <si>
    <t>　社会福祉協議会</t>
  </si>
  <si>
    <t>緊急配分予備金</t>
  </si>
  <si>
    <t>　精神障害者授産施設</t>
  </si>
  <si>
    <t>　小規模作業所</t>
  </si>
  <si>
    <t>　老人施設連盟</t>
  </si>
  <si>
    <t>但馬地域　</t>
  </si>
  <si>
    <t>丹波地域　</t>
  </si>
  <si>
    <t>淡路地域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</si>
  <si>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</si>
  <si>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</si>
  <si>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</si>
  <si>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</si>
  <si>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</si>
  <si>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</si>
  <si>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</si>
  <si>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</si>
  <si>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</si>
  <si>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</si>
  <si>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</si>
  <si>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</si>
  <si>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</si>
  <si>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</si>
  <si>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</si>
  <si>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</si>
  <si>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</si>
  <si>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</si>
  <si>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</si>
  <si>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</si>
  <si>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</si>
  <si>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</si>
  <si>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</si>
  <si>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</si>
  <si>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</si>
  <si>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</si>
  <si>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</si>
  <si>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</si>
  <si>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</si>
  <si>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</si>
  <si>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</si>
  <si>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</si>
  <si>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</si>
  <si>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</si>
  <si>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</si>
  <si>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</si>
  <si>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</si>
  <si>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</si>
  <si>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</si>
  <si>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</si>
  <si>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</si>
  <si>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</si>
  <si>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</si>
  <si>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</si>
  <si>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</si>
  <si>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</si>
  <si>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</si>
  <si>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</si>
  <si>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</si>
  <si>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</si>
  <si>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</si>
  <si>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</si>
  <si>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</si>
  <si>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</si>
  <si>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</si>
  <si>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</si>
  <si>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</si>
  <si>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</si>
  <si>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</si>
  <si>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</si>
  <si>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生野町　</t>
  </si>
  <si>
    <t>和田山町</t>
  </si>
  <si>
    <t>山東町　</t>
  </si>
  <si>
    <t>朝来町　</t>
  </si>
  <si>
    <t>津名町　</t>
  </si>
  <si>
    <t>淡路町　</t>
  </si>
  <si>
    <t>北淡町　</t>
  </si>
  <si>
    <t>五色町　</t>
  </si>
  <si>
    <t>東浦町　</t>
  </si>
  <si>
    <t>措置人員</t>
  </si>
  <si>
    <t>措置費</t>
  </si>
  <si>
    <t>母子生活支援施設</t>
  </si>
  <si>
    <t>保育所</t>
  </si>
  <si>
    <t>児童養護施設</t>
  </si>
  <si>
    <t>児童自立支援施設</t>
  </si>
  <si>
    <t>里親</t>
  </si>
  <si>
    <t>知的障害児通園施設</t>
  </si>
  <si>
    <t>肢体不自由児施設</t>
  </si>
  <si>
    <t>肢体不自由児通園施設</t>
  </si>
  <si>
    <t>肢体不自由児施設(国療)</t>
  </si>
  <si>
    <t>肢体不自由児療護施設</t>
  </si>
  <si>
    <t>乳児院</t>
  </si>
  <si>
    <t>助産施設</t>
  </si>
  <si>
    <t>盲児施設</t>
  </si>
  <si>
    <t>ろうあ児施設</t>
  </si>
  <si>
    <t>難聴幼児通園施設</t>
  </si>
  <si>
    <t>情緒障害児短期治療施設</t>
  </si>
  <si>
    <t>重症心身障害児施設</t>
  </si>
  <si>
    <t>第一種自閉症児施設</t>
  </si>
  <si>
    <t>(単位：人)県情報事務センター、神戸市保護課  調</t>
  </si>
  <si>
    <t>県情報事務センター  調</t>
  </si>
  <si>
    <t>(注）適用率は第1号被保険者を推定被保険者で除したものである。</t>
  </si>
  <si>
    <t>区　　　分</t>
  </si>
  <si>
    <t>区　　分</t>
  </si>
  <si>
    <t>　　　　　　　　　区　　分</t>
  </si>
  <si>
    <t>区　　　分</t>
  </si>
  <si>
    <t>阪神北地域</t>
  </si>
  <si>
    <t>東播磨地域</t>
  </si>
  <si>
    <t>北播磨地域</t>
  </si>
  <si>
    <t>中播磨地域</t>
  </si>
  <si>
    <t>西播磨地域</t>
  </si>
  <si>
    <t>龍野市　</t>
  </si>
  <si>
    <t>(宍)一宮町　</t>
  </si>
  <si>
    <t>(津)一宮町　</t>
  </si>
  <si>
    <t>　　　　　　その他の年金</t>
  </si>
  <si>
    <t>(注）ﾗｳﾝﾄﾞの関係により県計と市町の計とは必ずしも一致しない。</t>
  </si>
  <si>
    <t>　　　　　　　総額</t>
  </si>
  <si>
    <t>　　　　老齢福祉年金</t>
  </si>
  <si>
    <t>　　　　障害基礎年金</t>
  </si>
  <si>
    <t>　　　　遺族基礎年金</t>
  </si>
  <si>
    <t>(単位：千円)  兵庫県共同募金会  調</t>
  </si>
  <si>
    <t>区　　分</t>
  </si>
  <si>
    <t>介護扶助</t>
  </si>
  <si>
    <t>　区　　分</t>
  </si>
  <si>
    <t>扶　　助</t>
  </si>
  <si>
    <t>対人口千人</t>
  </si>
  <si>
    <t>介護扶助費</t>
  </si>
  <si>
    <t>　　　　　　　　　　　区　　分</t>
  </si>
  <si>
    <t>　　　　　　　　　　　区　　分</t>
  </si>
  <si>
    <t>区　　　分</t>
  </si>
  <si>
    <t>　　　　　　措置状況</t>
  </si>
  <si>
    <t>事業所数</t>
  </si>
  <si>
    <t>組　合　数</t>
  </si>
  <si>
    <t>（単位：千円）兵庫社会保険事務局保険課　調</t>
  </si>
  <si>
    <t>　　区　　　分</t>
  </si>
  <si>
    <t>一般診療(入院)</t>
  </si>
  <si>
    <t>一般診療(入院外)</t>
  </si>
  <si>
    <t>歯科診療</t>
  </si>
  <si>
    <t>調剤</t>
  </si>
  <si>
    <t>食事療養</t>
  </si>
  <si>
    <t>(件数のみ再掲)</t>
  </si>
  <si>
    <t>訪問看護</t>
  </si>
  <si>
    <t>その他</t>
  </si>
  <si>
    <t>一般診療</t>
  </si>
  <si>
    <t>出産・育児給付</t>
  </si>
  <si>
    <t>葬祭費</t>
  </si>
  <si>
    <t>　　　　　　　区　　分</t>
  </si>
  <si>
    <t>総　　計</t>
  </si>
  <si>
    <t>総　計</t>
  </si>
  <si>
    <t>区　分</t>
  </si>
  <si>
    <t>推　　　定</t>
  </si>
  <si>
    <t>区　分</t>
  </si>
  <si>
    <t>神戸市　</t>
  </si>
  <si>
    <t>　　　　　　　　　　　老齢年金</t>
  </si>
  <si>
    <t>　　　　　　　　　　老齢基礎年金</t>
  </si>
  <si>
    <t>　　　　　　　　　　　　　総数</t>
  </si>
  <si>
    <t>　　　　　　　　　　総　　　計</t>
  </si>
  <si>
    <t>篠山市</t>
  </si>
  <si>
    <t>阪神北</t>
  </si>
  <si>
    <t>東播磨</t>
  </si>
  <si>
    <t>北播磨</t>
  </si>
  <si>
    <t>西播磨</t>
  </si>
  <si>
    <t>但馬</t>
  </si>
  <si>
    <t>支部直扱い</t>
  </si>
  <si>
    <t>神戸市　</t>
  </si>
  <si>
    <t>…</t>
  </si>
  <si>
    <t>平成12年度</t>
  </si>
  <si>
    <t>社会福祉施設</t>
  </si>
  <si>
    <t>平成13年度</t>
  </si>
  <si>
    <t>準備金</t>
  </si>
  <si>
    <t>　　13年度</t>
  </si>
  <si>
    <t>(単位：千円)　県援護室　調</t>
  </si>
  <si>
    <t>阪神北県民局</t>
  </si>
  <si>
    <t>北播磨県民局</t>
  </si>
  <si>
    <t>中播磨県民局</t>
  </si>
  <si>
    <t>西播磨県民局</t>
  </si>
  <si>
    <t>但馬県民局</t>
  </si>
  <si>
    <t>丹波県民局</t>
  </si>
  <si>
    <t>淡路県民局</t>
  </si>
  <si>
    <t>看護費</t>
  </si>
  <si>
    <t>　　　　　　　　区　　　分</t>
  </si>
  <si>
    <t>収納済額</t>
  </si>
  <si>
    <t>保険料</t>
  </si>
  <si>
    <t>徴収決定額</t>
  </si>
  <si>
    <t>保険料　　　徴収決定額</t>
  </si>
  <si>
    <t>薬剤支給</t>
  </si>
  <si>
    <t>総       計</t>
  </si>
  <si>
    <t>総数</t>
  </si>
  <si>
    <t>公立</t>
  </si>
  <si>
    <t>私立</t>
  </si>
  <si>
    <t>施　設　数</t>
  </si>
  <si>
    <t>神戸市　</t>
  </si>
  <si>
    <t>阪神南地域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</si>
  <si>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</si>
  <si>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</si>
  <si>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</si>
  <si>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</si>
  <si>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</si>
  <si>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</si>
  <si>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</si>
  <si>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</si>
  <si>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(注) 1 その他の年金は遺児、寡婦の各年金。</t>
  </si>
  <si>
    <t xml:space="preserve">      3 老齢年金の中には5年年金を含む。　　</t>
  </si>
  <si>
    <t>　　　　　　　　   通算老齢年金</t>
  </si>
  <si>
    <t>　　　　　　   障害基礎年金</t>
  </si>
  <si>
    <t>　　　　　　　    障害年金</t>
  </si>
  <si>
    <t>　　　　　　     遺族基礎年金</t>
  </si>
  <si>
    <t>　　　　　　　  母子年金</t>
  </si>
  <si>
    <t xml:space="preserve">      2 県計には住所不明分を含めて計上しているため、市町の合計とは必ずしも一致しない。　</t>
  </si>
  <si>
    <t>…</t>
  </si>
  <si>
    <t>知的障害児施設</t>
  </si>
  <si>
    <t>北須磨支所</t>
  </si>
  <si>
    <t xml:space="preserve">     　  但し助産施設は年間の措置実人員である。</t>
  </si>
  <si>
    <t xml:space="preserve">      3  里親欄の総数は登録里親数を示す。</t>
  </si>
  <si>
    <t>世帯主が働いている世帯</t>
  </si>
  <si>
    <t>扶助別人員(1か月当たり)</t>
  </si>
  <si>
    <t>被保護世帯・人員</t>
  </si>
  <si>
    <t>(1か月当たり)</t>
  </si>
  <si>
    <t>　　14年度</t>
  </si>
  <si>
    <t xml:space="preserve"> 　13年度</t>
  </si>
  <si>
    <t xml:space="preserve"> 　14年度</t>
  </si>
  <si>
    <t>平成14年度</t>
  </si>
  <si>
    <t>　知的障害者更生施設</t>
  </si>
  <si>
    <t>　更生保護施設</t>
  </si>
  <si>
    <t>　身体障害者デイサービスセンター</t>
  </si>
  <si>
    <t xml:space="preserve">     4　神戸市の被保護世帯・人員数については更生施設分を含むため、区の数値の足し上げと一致しない。</t>
  </si>
  <si>
    <t xml:space="preserve"> </t>
  </si>
  <si>
    <t>　　13年度末</t>
  </si>
  <si>
    <t>家族出産育児一時金</t>
  </si>
  <si>
    <t>高齢者分</t>
  </si>
  <si>
    <t>一般分</t>
  </si>
  <si>
    <t>(注)平成14年10月の制度改正に伴い、高齢者分の件数・金額を外書きした。(保険給付総計欄は高齢者分を含めている)</t>
  </si>
  <si>
    <t>現物給付</t>
  </si>
  <si>
    <t>　</t>
  </si>
  <si>
    <t>事業所数</t>
  </si>
  <si>
    <t>合計</t>
  </si>
  <si>
    <t>船員を除く</t>
  </si>
  <si>
    <t>船員</t>
  </si>
  <si>
    <t>標準報酬月額の平均</t>
  </si>
  <si>
    <t>年金給付合計</t>
  </si>
  <si>
    <t>老齢厚生年金</t>
  </si>
  <si>
    <t>(旧)老齢年金</t>
  </si>
  <si>
    <t>通算老齢年金</t>
  </si>
  <si>
    <t>障害年金</t>
  </si>
  <si>
    <t>(基礎年金を含む)</t>
  </si>
  <si>
    <t>(旧)障害年金</t>
  </si>
  <si>
    <t>遺族厚生年金</t>
  </si>
  <si>
    <t>(旧)遺族年金</t>
  </si>
  <si>
    <t>(旧)通算遺族年金</t>
  </si>
  <si>
    <t>一時金</t>
  </si>
  <si>
    <t>脱退手当金</t>
  </si>
  <si>
    <t>平均金額</t>
  </si>
  <si>
    <t>(注)通算老齢年金には特例老齢年金を、通算遺族年金には特例遺族年金を含む。</t>
  </si>
  <si>
    <t xml:space="preserve">                  区　　分</t>
  </si>
  <si>
    <t>全被保険者</t>
  </si>
  <si>
    <t>目標額</t>
  </si>
  <si>
    <t>実績額</t>
  </si>
  <si>
    <t>(単位：円)  兵庫県共同募金会・日本赤十字社兵庫県支部  調</t>
  </si>
  <si>
    <t>(単位：千円)　兵庫社会保険事務局保険課  調</t>
  </si>
  <si>
    <t>(単位：円)　兵庫社会保険事務局保険課  調</t>
  </si>
  <si>
    <t>(単位：円)　兵庫社会保険事務局保険課・年金課　調</t>
  </si>
  <si>
    <t>(単位：千円)  兵庫社会保険事務局保険課  調</t>
  </si>
  <si>
    <t>(単位：人)　兵庫社会保険事務局年金課  調</t>
  </si>
  <si>
    <t>(単位：千円)　兵庫社会保険事務局年金課 調</t>
  </si>
  <si>
    <t>(単位：人、千円)　兵庫社会保険事務局年金課 調</t>
  </si>
  <si>
    <t>　　13年度末</t>
  </si>
  <si>
    <t>　　14年度末</t>
  </si>
  <si>
    <t>16.1 　生活保護法による保護状況</t>
  </si>
  <si>
    <t>16.2 　生活保護費支出状況</t>
  </si>
  <si>
    <t>16.3 　労働力類型別被保護世帯数の推移</t>
  </si>
  <si>
    <t>16.4 　児童福祉法による措置状況</t>
  </si>
  <si>
    <t>16.5 　健康保険</t>
  </si>
  <si>
    <t>16.5.1   政府管掌</t>
  </si>
  <si>
    <t>16.5.2   組合管掌</t>
  </si>
  <si>
    <t>16.6 　船員保険</t>
  </si>
  <si>
    <t>16.7 　厚生年金保険</t>
  </si>
  <si>
    <t>16.8 　健康保険（健康保険法第３条第２項の規定による被保険者数）</t>
  </si>
  <si>
    <t>16.9   国民健康保険</t>
  </si>
  <si>
    <t>16.10 老人保健医療費支給状況</t>
  </si>
  <si>
    <t>16.10.1 政府管掌健康保険</t>
  </si>
  <si>
    <t>16.10.2 日雇特例被保険者</t>
  </si>
  <si>
    <t>16.10.3 国民健康保険</t>
  </si>
  <si>
    <t>16.11 市町別国民年金事業状況</t>
  </si>
  <si>
    <t>16.11.1 適用状況</t>
  </si>
  <si>
    <t>16.11.2 検認状況</t>
  </si>
  <si>
    <t>16.12 市町別国民年金支給状況</t>
  </si>
  <si>
    <t>16.12.1 拠出年金</t>
  </si>
  <si>
    <t>16.12.2 福祉年金</t>
  </si>
  <si>
    <t>16.13 共同募金・日赤社資募集状況</t>
  </si>
  <si>
    <t>16.14 共同募金配分額</t>
  </si>
  <si>
    <t>16.1  生活保護法による保護状況</t>
  </si>
  <si>
    <t>16.2  生活保護費支出状況</t>
  </si>
  <si>
    <t>16.3  労働力類型別被保護世帯数の推移</t>
  </si>
  <si>
    <t>16.5  健康保険</t>
  </si>
  <si>
    <t>16.5.1  政府管掌</t>
  </si>
  <si>
    <t>16.5.2  組合管掌</t>
  </si>
  <si>
    <t>16.6  船員保険</t>
  </si>
  <si>
    <t>16.7  厚生年金保険</t>
  </si>
  <si>
    <t>16.8  健康保険(健康保険法第3条第2項の規定による被保険者数)</t>
  </si>
  <si>
    <t>16.9  国民健康保険</t>
  </si>
  <si>
    <t>16.10  老人保健医療費支給状況</t>
  </si>
  <si>
    <t>16.10.1  政府管掌健康保険</t>
  </si>
  <si>
    <t>16.10.2  日雇特例被保険者</t>
  </si>
  <si>
    <t>16.10.3  国民健康保険</t>
  </si>
  <si>
    <t>16.11  市町別国民年金事業状況</t>
  </si>
  <si>
    <t>16.11.1  適用状況</t>
  </si>
  <si>
    <t>16.11.2  検認状況</t>
  </si>
  <si>
    <t>16.12  市町別国民年金支給状況</t>
  </si>
  <si>
    <t>16.12.1  拠出年金</t>
  </si>
  <si>
    <t>16.12.2  福祉年金</t>
  </si>
  <si>
    <t>16.13  共同募金・日赤社資募集状況</t>
  </si>
  <si>
    <t>16.14  共同募金配分額</t>
  </si>
  <si>
    <t>13年度末</t>
  </si>
  <si>
    <t>14年度末</t>
  </si>
  <si>
    <t>(注)1  平成13年度の保険給付件数については、調査形態の変更に伴い計上していない。</t>
  </si>
  <si>
    <t>(注）1  適用率は第1号被保険者を推定被保険者で除したものである。</t>
  </si>
  <si>
    <t xml:space="preserve">     2  監督権限が平成14年度に国に移管されたことに伴い､県別のデータが集計されなくなった。 </t>
  </si>
  <si>
    <t>(注)  収納業務が平成14年度より国に移管されたため､市町の検認状況に係るデータが集計されなくなった。</t>
  </si>
  <si>
    <t xml:space="preserve">      2  収納業務が平成14年度より国に移管されたため､市町の推定被保険者数のデータが集計されなくなった。</t>
  </si>
  <si>
    <t>12年度</t>
  </si>
  <si>
    <t>13年度</t>
  </si>
  <si>
    <t>14年度</t>
  </si>
  <si>
    <t>被保険者数</t>
  </si>
  <si>
    <t>(単位：月、％)　兵庫社会保険事務局年金課  調</t>
  </si>
  <si>
    <t>16  福祉･社会保障</t>
  </si>
  <si>
    <t>主な用語解説</t>
  </si>
  <si>
    <t>社資：日本赤十字社に対する、社費(個人から年５００円以上納入)と寄付金(個人から</t>
  </si>
  <si>
    <t>　年５００円未満、または町内会から一括納入)の総称。</t>
  </si>
  <si>
    <t>(16.13)</t>
  </si>
  <si>
    <t>　</t>
  </si>
  <si>
    <t>15年度</t>
  </si>
  <si>
    <t>15年度末</t>
  </si>
  <si>
    <t>　　14年度末</t>
  </si>
  <si>
    <t>　　15年度末</t>
  </si>
  <si>
    <t>　　15年度末</t>
  </si>
  <si>
    <t>平成15年度</t>
  </si>
  <si>
    <t>　　15年度</t>
  </si>
  <si>
    <t xml:space="preserve"> 　15年度</t>
  </si>
  <si>
    <t>社会福祉団体等</t>
  </si>
  <si>
    <t>　児童・青少年福祉団体</t>
  </si>
  <si>
    <t>　老人福祉団体</t>
  </si>
  <si>
    <t>　障害児・者福祉団体</t>
  </si>
  <si>
    <t>　母子・父子福祉団体</t>
  </si>
  <si>
    <t>　その他の福祉団体</t>
  </si>
  <si>
    <t>　更生保護団体</t>
  </si>
  <si>
    <t>ボランティア団体・NPO等</t>
  </si>
  <si>
    <t xml:space="preserve"> </t>
  </si>
  <si>
    <t>(基礎年金を含む)</t>
  </si>
  <si>
    <t>x</t>
  </si>
  <si>
    <t>　　16年度</t>
  </si>
  <si>
    <t>　　平成12年度</t>
  </si>
  <si>
    <t>養父市　</t>
  </si>
  <si>
    <t>丹波市　</t>
  </si>
  <si>
    <t>　　平成12年度平均</t>
  </si>
  <si>
    <t>　　13年度平均</t>
  </si>
  <si>
    <t>　　14年度平均</t>
  </si>
  <si>
    <t>　　15年度平均</t>
  </si>
  <si>
    <t>　　16年度平均</t>
  </si>
  <si>
    <t>16.4  児童福祉法による措置状況&lt;平成16年度&gt;</t>
  </si>
  <si>
    <t>(注) 1  施設数は平成17年3月末現在である。</t>
  </si>
  <si>
    <t xml:space="preserve">      2  措置人員は、平成16年度における各月初日在籍人員(世帯)を12か月合算したものである。</t>
  </si>
  <si>
    <t xml:space="preserve">     3  人口は兵庫県推計人口(平成16年10月1日現在）を使用した。</t>
  </si>
  <si>
    <t xml:space="preserve">     2  平成16年10月現在の数値。</t>
  </si>
  <si>
    <t>16年度</t>
  </si>
  <si>
    <t>平成12年度</t>
  </si>
  <si>
    <t>平成12年度末</t>
  </si>
  <si>
    <t>16年度末</t>
  </si>
  <si>
    <t>養父市</t>
  </si>
  <si>
    <t>丹波市</t>
  </si>
  <si>
    <t>南あわじ市</t>
  </si>
  <si>
    <t>平成12年度末</t>
  </si>
  <si>
    <t>13年度末</t>
  </si>
  <si>
    <t>14年度末</t>
  </si>
  <si>
    <t>15年度末</t>
  </si>
  <si>
    <t>16年度末</t>
  </si>
  <si>
    <t>　　16年度末</t>
  </si>
  <si>
    <t>平成12年度末</t>
  </si>
  <si>
    <t>　　16年度末</t>
  </si>
  <si>
    <t>　　平成12年度末</t>
  </si>
  <si>
    <t>養父市　</t>
  </si>
  <si>
    <t>平成12年度</t>
  </si>
  <si>
    <t xml:space="preserve"> 　16年度</t>
  </si>
  <si>
    <t>平成16年度</t>
  </si>
  <si>
    <t>13年度</t>
  </si>
  <si>
    <t>14年度</t>
  </si>
  <si>
    <t>15年度</t>
  </si>
  <si>
    <t>16年度</t>
  </si>
  <si>
    <t>x</t>
  </si>
  <si>
    <t>…</t>
  </si>
  <si>
    <t>x</t>
  </si>
  <si>
    <t>x</t>
  </si>
  <si>
    <t>本社扱い</t>
  </si>
  <si>
    <t>川辺郡</t>
  </si>
  <si>
    <t>美嚢郡</t>
  </si>
  <si>
    <t>加東郡</t>
  </si>
  <si>
    <t>多可郡</t>
  </si>
  <si>
    <t>加古郡</t>
  </si>
  <si>
    <t>中播磨地区</t>
  </si>
  <si>
    <t>揖保郡</t>
  </si>
  <si>
    <t>赤穂郡</t>
  </si>
  <si>
    <t>佐用郡</t>
  </si>
  <si>
    <t>宍粟郡</t>
  </si>
  <si>
    <t>北但地区</t>
  </si>
  <si>
    <t>美方郡</t>
  </si>
  <si>
    <t>朝来郡</t>
  </si>
  <si>
    <t>淡路地区</t>
  </si>
  <si>
    <t>（注）　南あわじ市分は淡路地区に含む。</t>
  </si>
  <si>
    <t>調定額</t>
  </si>
  <si>
    <t>収納額</t>
  </si>
  <si>
    <t>(注) 1 14年度は市町の国保会計の年度区分が変更されたため、14年4月～15年2月の11ヵ月分である。</t>
  </si>
  <si>
    <t xml:space="preserve">      2 保険料（税）は現年度分の額。</t>
  </si>
  <si>
    <t xml:space="preserve">      4  市町域外への措置も含む。</t>
  </si>
  <si>
    <t>(単位：人、千円)県児童課・障害福祉課、神戸市子育て支援部・障害福祉部育成課、姫路市子育て応援課・保育課　調</t>
  </si>
  <si>
    <t>(単位：千円)　県医療保険課  調</t>
  </si>
  <si>
    <t>知的障害者デイサービスセンター</t>
  </si>
  <si>
    <t>(注) データの一部に訂正あり。（訂正箇所はアミカケで表章）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</si>
</sst>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\ ###"/>
    <numFmt numFmtId="178" formatCode="#\ ###\ ##0;\-#\ ###\ ##0;&quot;－&quot;"/>
    <numFmt numFmtId="179" formatCode="#\ ###\ ###\ ###\ ##0"/>
    <numFmt numFmtId="180" formatCode="##\ ###\ ###"/>
    <numFmt numFmtId="181" formatCode="#\ ###\ ##0"/>
    <numFmt numFmtId="182" formatCode="#\ ###\ ###"/>
    <numFmt numFmtId="183" formatCode="##0.0"/>
    <numFmt numFmtId="184" formatCode="##0.0;\-##0.0;&quot;－&quot;"/>
    <numFmt numFmtId="185" formatCode="###\ ###\ ###,"/>
    <numFmt numFmtId="186" formatCode="###\ ###\ ###,;\-###\ ###\ ###,;&quot;－&quot;"/>
    <numFmt numFmtId="187" formatCode="###\ ###"/>
    <numFmt numFmtId="188" formatCode="###.0"/>
    <numFmt numFmtId="189" formatCode="##\ ###,"/>
    <numFmt numFmtId="190" formatCode="&quot;\&quot;#,##0;\-&quot;\&quot;#,##0"/>
    <numFmt numFmtId="191" formatCode="&quot;\&quot;#,##0;[Red]\-&quot;\&quot;#,##0"/>
    <numFmt numFmtId="192" formatCode="&quot;\&quot;#,##0.00;\-&quot;\&quot;#,##0.00"/>
    <numFmt numFmtId="193" formatCode="&quot;\&quot;#,##0.00;[Red]\-&quot;\&quot;#,##0.00"/>
    <numFmt numFmtId="194" formatCode="_-&quot;\&quot;* #,##0_-;\-&quot;\&quot;* #,##0_-;_-&quot;\&quot;* &quot;-&quot;_-;_-@_-"/>
    <numFmt numFmtId="195" formatCode="_-* #,##0_-;\-* #,##0_-;_-* &quot;-&quot;_-;_-@_-"/>
    <numFmt numFmtId="196" formatCode="_-&quot;\&quot;* #,##0.00_-;\-&quot;\&quot;* #,##0.00_-;_-&quot;\&quot;* &quot;-&quot;??_-;_-@_-"/>
    <numFmt numFmtId="197" formatCode="_-* #,##0.00_-;\-* #,##0.00_-;_-* &quot;-&quot;??_-;_-@_-"/>
    <numFmt numFmtId="198" formatCode="&quot;(&quot;##0&quot;)&quot;;&quot;(&quot;\-##0&quot;)&quot;;&quot;( － )&quot;"/>
    <numFmt numFmtId="199" formatCode="&quot;(&quot;##0&quot;)&quot;;&quot;(&quot;\-##0&quot;)&quot;;&quot;(－)&quot;"/>
    <numFmt numFmtId="200" formatCode="#\ ###\ ###\ ##0;\-#\ ###\ ###\ ##0;&quot;－&quot;"/>
    <numFmt numFmtId="201" formatCode="&quot;(&quot;##0&quot;)&quot;;&quot;(&quot;\-##0&quot;)&quot;;&quot;&quot;"/>
    <numFmt numFmtId="202" formatCode="#,###,##0;\-#,###,##0;&quot;－&quot;"/>
    <numFmt numFmtId="203" formatCode="#,###,##0"/>
    <numFmt numFmtId="204" formatCode="###,###,###,"/>
    <numFmt numFmtId="205" formatCode="###,###,###,;\-###,###,###,;&quot;－&quot;"/>
    <numFmt numFmtId="206" formatCode="###,###"/>
    <numFmt numFmtId="207" formatCode="##,###,"/>
    <numFmt numFmtId="208" formatCode="###,###,###,###"/>
    <numFmt numFmtId="209" formatCode="#\ ###"/>
    <numFmt numFmtId="210" formatCode="###\ ###\ ###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\ ###\ ###\ ##0"/>
    <numFmt numFmtId="215" formatCode="###\ ###\ ##0"/>
    <numFmt numFmtId="216" formatCode="##\ ###\ ##0"/>
    <numFmt numFmtId="217" formatCode="0_);[Red]\(0\)"/>
    <numFmt numFmtId="218" formatCode="#,##0;[Red]#,##0"/>
    <numFmt numFmtId="219" formatCode="#,##0_ "/>
    <numFmt numFmtId="220" formatCode="#,##0_);[Red]\(#,##0\)"/>
    <numFmt numFmtId="221" formatCode="##.0"/>
    <numFmt numFmtId="222" formatCode="##.0\ ###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標準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8"/>
      <color indexed="10"/>
      <name val="ＭＳ Ｐゴシック"/>
      <family val="3"/>
    </font>
    <font>
      <sz val="14.5"/>
      <name val="ＭＳ Ｐゴシック"/>
      <family val="3"/>
    </font>
    <font>
      <sz val="18.2"/>
      <name val="ＭＳ Ｐゴシック"/>
      <family val="3"/>
    </font>
    <font>
      <sz val="15.5"/>
      <name val="ＭＳ Ｐゴシック"/>
      <family val="3"/>
    </font>
    <font>
      <sz val="8.5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9"/>
      <name val="ＭＳ Ｐゴシック"/>
      <family val="3"/>
    </font>
    <font>
      <sz val="9.5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 quotePrefix="1">
      <alignment horizontal="left"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177" fontId="6" fillId="0" borderId="1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 quotePrefix="1">
      <alignment horizontal="left"/>
    </xf>
    <xf numFmtId="178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/>
    </xf>
    <xf numFmtId="178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7" fontId="6" fillId="0" borderId="4" xfId="0" applyNumberFormat="1" applyFont="1" applyBorder="1" applyAlignment="1">
      <alignment/>
    </xf>
    <xf numFmtId="178" fontId="6" fillId="0" borderId="4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right"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Alignment="1" quotePrefix="1">
      <alignment horizontal="left"/>
    </xf>
    <xf numFmtId="177" fontId="6" fillId="0" borderId="0" xfId="0" applyNumberFormat="1" applyFont="1" applyAlignment="1" quotePrefix="1">
      <alignment horizontal="right"/>
    </xf>
    <xf numFmtId="0" fontId="6" fillId="0" borderId="2" xfId="0" applyFont="1" applyBorder="1" applyAlignment="1">
      <alignment/>
    </xf>
    <xf numFmtId="178" fontId="6" fillId="0" borderId="2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178" fontId="6" fillId="0" borderId="3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182" fontId="6" fillId="0" borderId="0" xfId="22" applyNumberFormat="1" applyFont="1">
      <alignment/>
      <protection/>
    </xf>
    <xf numFmtId="176" fontId="6" fillId="0" borderId="0" xfId="22" applyNumberFormat="1" applyFont="1">
      <alignment/>
      <protection/>
    </xf>
    <xf numFmtId="0" fontId="6" fillId="0" borderId="0" xfId="22" applyFont="1" applyBorder="1">
      <alignment/>
      <protection/>
    </xf>
    <xf numFmtId="0" fontId="6" fillId="0" borderId="0" xfId="22" applyFont="1" applyAlignment="1" quotePrefix="1">
      <alignment horizontal="left"/>
      <protection/>
    </xf>
    <xf numFmtId="176" fontId="6" fillId="0" borderId="0" xfId="22" applyNumberFormat="1" applyFont="1" applyAlignment="1" quotePrefix="1">
      <alignment horizontal="right"/>
      <protection/>
    </xf>
    <xf numFmtId="0" fontId="6" fillId="0" borderId="2" xfId="22" applyFont="1" applyBorder="1">
      <alignment/>
      <protection/>
    </xf>
    <xf numFmtId="183" fontId="6" fillId="0" borderId="0" xfId="22" applyNumberFormat="1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 applyBorder="1" applyAlignment="1">
      <alignment/>
      <protection/>
    </xf>
    <xf numFmtId="0" fontId="6" fillId="0" borderId="2" xfId="22" applyFont="1" applyBorder="1" applyAlignment="1">
      <alignment/>
      <protection/>
    </xf>
    <xf numFmtId="0" fontId="6" fillId="0" borderId="4" xfId="22" applyFont="1" applyBorder="1">
      <alignment/>
      <protection/>
    </xf>
    <xf numFmtId="182" fontId="6" fillId="0" borderId="4" xfId="22" applyNumberFormat="1" applyFont="1" applyBorder="1">
      <alignment/>
      <protection/>
    </xf>
    <xf numFmtId="176" fontId="6" fillId="0" borderId="4" xfId="22" applyNumberFormat="1" applyFont="1" applyBorder="1">
      <alignment/>
      <protection/>
    </xf>
    <xf numFmtId="0" fontId="7" fillId="0" borderId="0" xfId="22" applyFont="1">
      <alignment/>
      <protection/>
    </xf>
    <xf numFmtId="182" fontId="6" fillId="0" borderId="0" xfId="22" applyNumberFormat="1" applyFont="1" applyAlignment="1">
      <alignment/>
      <protection/>
    </xf>
    <xf numFmtId="178" fontId="6" fillId="0" borderId="0" xfId="22" applyNumberFormat="1" applyFont="1" applyAlignment="1">
      <alignment/>
      <protection/>
    </xf>
    <xf numFmtId="176" fontId="6" fillId="0" borderId="0" xfId="22" applyNumberFormat="1" applyFont="1" applyAlignment="1">
      <alignment/>
      <protection/>
    </xf>
    <xf numFmtId="184" fontId="6" fillId="0" borderId="0" xfId="22" applyNumberFormat="1" applyFont="1" applyAlignment="1">
      <alignment/>
      <protection/>
    </xf>
    <xf numFmtId="0" fontId="6" fillId="0" borderId="0" xfId="23" applyFont="1" applyAlignment="1">
      <alignment/>
      <protection/>
    </xf>
    <xf numFmtId="185" fontId="6" fillId="0" borderId="0" xfId="23" applyNumberFormat="1" applyFont="1" applyAlignment="1">
      <alignment/>
      <protection/>
    </xf>
    <xf numFmtId="181" fontId="6" fillId="0" borderId="0" xfId="23" applyNumberFormat="1" applyFont="1" applyAlignment="1">
      <alignment/>
      <protection/>
    </xf>
    <xf numFmtId="178" fontId="6" fillId="0" borderId="0" xfId="23" applyNumberFormat="1" applyFont="1" applyAlignment="1">
      <alignment/>
      <protection/>
    </xf>
    <xf numFmtId="185" fontId="6" fillId="0" borderId="0" xfId="23" applyNumberFormat="1" applyFont="1">
      <alignment/>
      <protection/>
    </xf>
    <xf numFmtId="185" fontId="6" fillId="0" borderId="0" xfId="23" applyNumberFormat="1" applyFont="1" applyAlignment="1" quotePrefix="1">
      <alignment horizontal="right"/>
      <protection/>
    </xf>
    <xf numFmtId="0" fontId="5" fillId="0" borderId="0" xfId="23" applyFont="1" applyFill="1" applyBorder="1" applyAlignment="1">
      <alignment/>
      <protection/>
    </xf>
    <xf numFmtId="0" fontId="6" fillId="0" borderId="0" xfId="23" applyFont="1" applyFill="1">
      <alignment/>
      <protection/>
    </xf>
    <xf numFmtId="181" fontId="6" fillId="0" borderId="0" xfId="23" applyNumberFormat="1" applyFont="1" applyBorder="1" applyAlignment="1">
      <alignment/>
      <protection/>
    </xf>
    <xf numFmtId="178" fontId="6" fillId="0" borderId="0" xfId="23" applyNumberFormat="1" applyFont="1" applyBorder="1" applyAlignment="1">
      <alignment/>
      <protection/>
    </xf>
    <xf numFmtId="0" fontId="6" fillId="0" borderId="0" xfId="23" applyFont="1" applyFill="1" applyBorder="1" applyAlignment="1">
      <alignment/>
      <protection/>
    </xf>
    <xf numFmtId="0" fontId="6" fillId="0" borderId="2" xfId="23" applyFont="1" applyFill="1" applyBorder="1">
      <alignment/>
      <protection/>
    </xf>
    <xf numFmtId="181" fontId="6" fillId="0" borderId="2" xfId="23" applyNumberFormat="1" applyFont="1" applyBorder="1" applyAlignment="1">
      <alignment/>
      <protection/>
    </xf>
    <xf numFmtId="178" fontId="6" fillId="0" borderId="2" xfId="23" applyNumberFormat="1" applyFont="1" applyBorder="1" applyAlignment="1">
      <alignment/>
      <protection/>
    </xf>
    <xf numFmtId="185" fontId="6" fillId="0" borderId="0" xfId="23" applyNumberFormat="1" applyFont="1" applyAlignment="1" quotePrefix="1">
      <alignment/>
      <protection/>
    </xf>
    <xf numFmtId="0" fontId="7" fillId="0" borderId="0" xfId="23" applyFont="1" applyAlignment="1" quotePrefix="1">
      <alignment horizontal="left"/>
      <protection/>
    </xf>
    <xf numFmtId="186" fontId="6" fillId="0" borderId="0" xfId="23" applyNumberFormat="1" applyFont="1" applyAlignment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0" borderId="0" xfId="25" applyFont="1" applyAlignment="1">
      <alignment/>
      <protection/>
    </xf>
    <xf numFmtId="178" fontId="6" fillId="0" borderId="0" xfId="25" applyNumberFormat="1" applyFont="1" applyAlignment="1" quotePrefix="1">
      <alignment horizontal="right"/>
      <protection/>
    </xf>
    <xf numFmtId="0" fontId="6" fillId="0" borderId="5" xfId="25" applyFont="1" applyBorder="1" applyAlignment="1">
      <alignment/>
      <protection/>
    </xf>
    <xf numFmtId="0" fontId="6" fillId="0" borderId="5" xfId="25" applyFont="1" applyFill="1" applyBorder="1" applyAlignment="1">
      <alignment/>
      <protection/>
    </xf>
    <xf numFmtId="0" fontId="7" fillId="0" borderId="0" xfId="25" applyFont="1" applyAlignment="1">
      <alignment/>
      <protection/>
    </xf>
    <xf numFmtId="180" fontId="7" fillId="0" borderId="0" xfId="0" applyNumberFormat="1" applyFont="1" applyFill="1" applyAlignment="1">
      <alignment/>
    </xf>
    <xf numFmtId="0" fontId="6" fillId="0" borderId="0" xfId="0" applyFont="1" applyAlignment="1" quotePrefix="1">
      <alignment horizontal="right"/>
    </xf>
    <xf numFmtId="178" fontId="6" fillId="0" borderId="0" xfId="0" applyNumberFormat="1" applyFont="1" applyBorder="1" applyAlignment="1" quotePrefix="1">
      <alignment horizontal="right"/>
    </xf>
    <xf numFmtId="178" fontId="6" fillId="0" borderId="2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177" fontId="6" fillId="0" borderId="8" xfId="0" applyNumberFormat="1" applyFont="1" applyBorder="1" applyAlignment="1" quotePrefix="1">
      <alignment horizontal="left"/>
    </xf>
    <xf numFmtId="178" fontId="6" fillId="0" borderId="4" xfId="0" applyNumberFormat="1" applyFont="1" applyBorder="1" applyAlignment="1" quotePrefix="1">
      <alignment/>
    </xf>
    <xf numFmtId="177" fontId="6" fillId="0" borderId="8" xfId="0" applyNumberFormat="1" applyFont="1" applyBorder="1" applyAlignment="1">
      <alignment/>
    </xf>
    <xf numFmtId="0" fontId="5" fillId="0" borderId="0" xfId="0" applyFont="1" applyBorder="1" applyAlignment="1">
      <alignment/>
    </xf>
    <xf numFmtId="178" fontId="6" fillId="0" borderId="4" xfId="0" applyNumberFormat="1" applyFont="1" applyBorder="1" applyAlignment="1">
      <alignment/>
    </xf>
    <xf numFmtId="0" fontId="6" fillId="0" borderId="0" xfId="0" applyFont="1" applyAlignment="1">
      <alignment horizontal="center"/>
    </xf>
    <xf numFmtId="177" fontId="6" fillId="0" borderId="3" xfId="0" applyNumberFormat="1" applyFont="1" applyBorder="1" applyAlignment="1">
      <alignment horizontal="center"/>
    </xf>
    <xf numFmtId="178" fontId="6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 horizontal="center"/>
    </xf>
    <xf numFmtId="177" fontId="6" fillId="0" borderId="4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80" fontId="6" fillId="0" borderId="0" xfId="0" applyNumberFormat="1" applyFont="1" applyAlignment="1" quotePrefix="1">
      <alignment/>
    </xf>
    <xf numFmtId="177" fontId="6" fillId="0" borderId="0" xfId="0" applyNumberFormat="1" applyFont="1" applyAlignment="1" quotePrefix="1">
      <alignment/>
    </xf>
    <xf numFmtId="0" fontId="6" fillId="0" borderId="9" xfId="0" applyFont="1" applyBorder="1" applyAlignment="1" quotePrefix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 quotePrefix="1">
      <alignment horizontal="right"/>
    </xf>
    <xf numFmtId="0" fontId="6" fillId="0" borderId="7" xfId="0" applyFont="1" applyBorder="1" applyAlignment="1" quotePrefix="1">
      <alignment horizontal="right"/>
    </xf>
    <xf numFmtId="0" fontId="6" fillId="0" borderId="4" xfId="0" applyFont="1" applyBorder="1" applyAlignment="1">
      <alignment horizontal="center"/>
    </xf>
    <xf numFmtId="180" fontId="6" fillId="0" borderId="8" xfId="0" applyNumberFormat="1" applyFont="1" applyBorder="1" applyAlignment="1">
      <alignment horizontal="center"/>
    </xf>
    <xf numFmtId="180" fontId="6" fillId="0" borderId="8" xfId="0" applyNumberFormat="1" applyFont="1" applyBorder="1" applyAlignment="1" quotePrefix="1">
      <alignment horizontal="center"/>
    </xf>
    <xf numFmtId="180" fontId="6" fillId="0" borderId="1" xfId="0" applyNumberFormat="1" applyFont="1" applyBorder="1" applyAlignment="1">
      <alignment horizontal="center"/>
    </xf>
    <xf numFmtId="177" fontId="6" fillId="0" borderId="3" xfId="0" applyNumberFormat="1" applyFont="1" applyBorder="1" applyAlignment="1" quotePrefix="1">
      <alignment horizontal="center"/>
    </xf>
    <xf numFmtId="177" fontId="12" fillId="0" borderId="8" xfId="0" applyNumberFormat="1" applyFont="1" applyBorder="1" applyAlignment="1">
      <alignment horizontal="center"/>
    </xf>
    <xf numFmtId="177" fontId="12" fillId="0" borderId="3" xfId="0" applyNumberFormat="1" applyFont="1" applyBorder="1" applyAlignment="1">
      <alignment horizontal="center"/>
    </xf>
    <xf numFmtId="177" fontId="1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0" xfId="0" applyFont="1" applyFill="1" applyAlignment="1" quotePrefix="1">
      <alignment horizontal="left"/>
    </xf>
    <xf numFmtId="0" fontId="6" fillId="0" borderId="10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13" fillId="0" borderId="0" xfId="0" applyFont="1" applyAlignment="1" quotePrefix="1">
      <alignment horizontal="left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3" fillId="0" borderId="0" xfId="22" applyFont="1" applyAlignment="1" quotePrefix="1">
      <alignment horizontal="left"/>
      <protection/>
    </xf>
    <xf numFmtId="0" fontId="6" fillId="0" borderId="0" xfId="22" applyFont="1" applyAlignment="1" quotePrefix="1">
      <alignment horizontal="right"/>
      <protection/>
    </xf>
    <xf numFmtId="176" fontId="6" fillId="0" borderId="0" xfId="22" applyNumberFormat="1" applyFont="1" applyAlignment="1" quotePrefix="1">
      <alignment/>
      <protection/>
    </xf>
    <xf numFmtId="176" fontId="6" fillId="0" borderId="8" xfId="22" applyNumberFormat="1" applyFont="1" applyBorder="1" applyAlignment="1" quotePrefix="1">
      <alignment horizontal="left"/>
      <protection/>
    </xf>
    <xf numFmtId="0" fontId="13" fillId="0" borderId="0" xfId="22" applyFont="1" applyBorder="1" applyAlignment="1" quotePrefix="1">
      <alignment horizontal="left"/>
      <protection/>
    </xf>
    <xf numFmtId="0" fontId="6" fillId="0" borderId="4" xfId="22" applyFont="1" applyBorder="1" applyAlignment="1">
      <alignment/>
      <protection/>
    </xf>
    <xf numFmtId="182" fontId="6" fillId="0" borderId="8" xfId="22" applyNumberFormat="1" applyFont="1" applyBorder="1" applyAlignment="1">
      <alignment/>
      <protection/>
    </xf>
    <xf numFmtId="178" fontId="6" fillId="0" borderId="8" xfId="22" applyNumberFormat="1" applyFont="1" applyBorder="1" applyAlignment="1">
      <alignment/>
      <protection/>
    </xf>
    <xf numFmtId="0" fontId="13" fillId="0" borderId="0" xfId="23" applyFont="1" applyBorder="1" applyAlignment="1" quotePrefix="1">
      <alignment horizontal="left"/>
      <protection/>
    </xf>
    <xf numFmtId="185" fontId="6" fillId="0" borderId="11" xfId="23" applyNumberFormat="1" applyFont="1" applyBorder="1" applyAlignment="1">
      <alignment/>
      <protection/>
    </xf>
    <xf numFmtId="181" fontId="6" fillId="0" borderId="10" xfId="23" applyNumberFormat="1" applyFont="1" applyBorder="1" applyAlignment="1" quotePrefix="1">
      <alignment horizontal="left"/>
      <protection/>
    </xf>
    <xf numFmtId="185" fontId="6" fillId="0" borderId="10" xfId="23" applyNumberFormat="1" applyFont="1" applyBorder="1" applyAlignment="1">
      <alignment/>
      <protection/>
    </xf>
    <xf numFmtId="181" fontId="6" fillId="0" borderId="9" xfId="23" applyNumberFormat="1" applyFont="1" applyBorder="1" applyAlignment="1" quotePrefix="1">
      <alignment horizontal="left"/>
      <protection/>
    </xf>
    <xf numFmtId="178" fontId="6" fillId="0" borderId="10" xfId="23" applyNumberFormat="1" applyFont="1" applyBorder="1" applyAlignment="1" quotePrefix="1">
      <alignment horizontal="left"/>
      <protection/>
    </xf>
    <xf numFmtId="0" fontId="12" fillId="0" borderId="0" xfId="23" applyFont="1" applyAlignment="1">
      <alignment/>
      <protection/>
    </xf>
    <xf numFmtId="0" fontId="12" fillId="0" borderId="4" xfId="23" applyFont="1" applyBorder="1" applyAlignment="1">
      <alignment/>
      <protection/>
    </xf>
    <xf numFmtId="0" fontId="12" fillId="0" borderId="9" xfId="23" applyFont="1" applyBorder="1" applyAlignment="1" quotePrefix="1">
      <alignment horizontal="left"/>
      <protection/>
    </xf>
    <xf numFmtId="185" fontId="12" fillId="0" borderId="11" xfId="23" applyNumberFormat="1" applyFont="1" applyBorder="1" applyAlignment="1">
      <alignment/>
      <protection/>
    </xf>
    <xf numFmtId="0" fontId="12" fillId="0" borderId="2" xfId="23" applyFont="1" applyBorder="1" applyAlignment="1">
      <alignment/>
      <protection/>
    </xf>
    <xf numFmtId="0" fontId="12" fillId="0" borderId="0" xfId="23" applyFont="1" applyAlignment="1" quotePrefix="1">
      <alignment horizontal="left"/>
      <protection/>
    </xf>
    <xf numFmtId="181" fontId="12" fillId="0" borderId="0" xfId="23" applyNumberFormat="1" applyFont="1" applyAlignment="1">
      <alignment/>
      <protection/>
    </xf>
    <xf numFmtId="178" fontId="12" fillId="0" borderId="0" xfId="23" applyNumberFormat="1" applyFont="1" applyAlignment="1">
      <alignment/>
      <protection/>
    </xf>
    <xf numFmtId="185" fontId="12" fillId="0" borderId="0" xfId="23" applyNumberFormat="1" applyFont="1" applyAlignment="1">
      <alignment/>
      <protection/>
    </xf>
    <xf numFmtId="0" fontId="12" fillId="0" borderId="5" xfId="23" applyFont="1" applyBorder="1" applyAlignment="1" quotePrefix="1">
      <alignment horizontal="left"/>
      <protection/>
    </xf>
    <xf numFmtId="0" fontId="14" fillId="0" borderId="0" xfId="23" applyFont="1" applyFill="1" applyBorder="1" applyAlignment="1">
      <alignment/>
      <protection/>
    </xf>
    <xf numFmtId="0" fontId="12" fillId="0" borderId="0" xfId="23" applyFont="1" applyFill="1">
      <alignment/>
      <protection/>
    </xf>
    <xf numFmtId="185" fontId="12" fillId="0" borderId="0" xfId="23" applyNumberFormat="1" applyFont="1" applyAlignment="1" quotePrefix="1">
      <alignment/>
      <protection/>
    </xf>
    <xf numFmtId="0" fontId="12" fillId="0" borderId="1" xfId="23" applyFont="1" applyBorder="1" applyAlignment="1">
      <alignment horizontal="center"/>
      <protection/>
    </xf>
    <xf numFmtId="185" fontId="12" fillId="0" borderId="1" xfId="23" applyNumberFormat="1" applyFont="1" applyBorder="1" applyAlignment="1">
      <alignment horizontal="center"/>
      <protection/>
    </xf>
    <xf numFmtId="181" fontId="6" fillId="0" borderId="0" xfId="23" applyNumberFormat="1" applyFont="1" applyAlignment="1" quotePrefix="1">
      <alignment horizontal="right"/>
      <protection/>
    </xf>
    <xf numFmtId="181" fontId="13" fillId="0" borderId="0" xfId="23" applyNumberFormat="1" applyFont="1" applyBorder="1" applyAlignment="1" quotePrefix="1">
      <alignment horizontal="left"/>
      <protection/>
    </xf>
    <xf numFmtId="181" fontId="6" fillId="0" borderId="4" xfId="23" applyNumberFormat="1" applyFont="1" applyBorder="1" applyAlignment="1">
      <alignment/>
      <protection/>
    </xf>
    <xf numFmtId="181" fontId="6" fillId="0" borderId="1" xfId="23" applyNumberFormat="1" applyFont="1" applyBorder="1" applyAlignment="1">
      <alignment horizontal="center"/>
      <protection/>
    </xf>
    <xf numFmtId="185" fontId="6" fillId="0" borderId="1" xfId="23" applyNumberFormat="1" applyFont="1" applyBorder="1" applyAlignment="1">
      <alignment horizontal="center"/>
      <protection/>
    </xf>
    <xf numFmtId="178" fontId="6" fillId="0" borderId="1" xfId="23" applyNumberFormat="1" applyFont="1" applyBorder="1" applyAlignment="1">
      <alignment horizontal="center"/>
      <protection/>
    </xf>
    <xf numFmtId="187" fontId="6" fillId="0" borderId="0" xfId="24" applyNumberFormat="1" applyFont="1" applyAlignment="1">
      <alignment horizontal="center"/>
      <protection/>
    </xf>
    <xf numFmtId="178" fontId="6" fillId="0" borderId="0" xfId="25" applyNumberFormat="1" applyFont="1" applyAlignment="1" quotePrefix="1">
      <alignment/>
      <protection/>
    </xf>
    <xf numFmtId="178" fontId="6" fillId="0" borderId="9" xfId="25" applyNumberFormat="1" applyFont="1" applyBorder="1" applyAlignment="1" quotePrefix="1">
      <alignment horizontal="center"/>
      <protection/>
    </xf>
    <xf numFmtId="202" fontId="6" fillId="0" borderId="0" xfId="0" applyNumberFormat="1" applyFont="1" applyAlignment="1">
      <alignment/>
    </xf>
    <xf numFmtId="202" fontId="6" fillId="0" borderId="0" xfId="0" applyNumberFormat="1" applyFont="1" applyAlignment="1">
      <alignment horizontal="right"/>
    </xf>
    <xf numFmtId="202" fontId="6" fillId="0" borderId="3" xfId="0" applyNumberFormat="1" applyFont="1" applyBorder="1" applyAlignment="1">
      <alignment horizontal="right"/>
    </xf>
    <xf numFmtId="202" fontId="6" fillId="0" borderId="1" xfId="0" applyNumberFormat="1" applyFont="1" applyBorder="1" applyAlignment="1">
      <alignment horizontal="right"/>
    </xf>
    <xf numFmtId="202" fontId="6" fillId="0" borderId="2" xfId="0" applyNumberFormat="1" applyFont="1" applyBorder="1" applyAlignment="1">
      <alignment horizontal="right"/>
    </xf>
    <xf numFmtId="38" fontId="6" fillId="0" borderId="3" xfId="17" applyFont="1" applyBorder="1" applyAlignment="1">
      <alignment/>
    </xf>
    <xf numFmtId="38" fontId="6" fillId="0" borderId="0" xfId="17" applyFont="1" applyAlignment="1">
      <alignment/>
    </xf>
    <xf numFmtId="38" fontId="6" fillId="0" borderId="0" xfId="17" applyFont="1" applyBorder="1" applyAlignment="1">
      <alignment/>
    </xf>
    <xf numFmtId="38" fontId="6" fillId="0" borderId="2" xfId="17" applyFont="1" applyBorder="1" applyAlignment="1">
      <alignment/>
    </xf>
    <xf numFmtId="202" fontId="6" fillId="0" borderId="2" xfId="0" applyNumberFormat="1" applyFont="1" applyBorder="1" applyAlignment="1">
      <alignment/>
    </xf>
    <xf numFmtId="203" fontId="12" fillId="0" borderId="3" xfId="23" applyNumberFormat="1" applyFont="1" applyBorder="1" applyAlignment="1">
      <alignment/>
      <protection/>
    </xf>
    <xf numFmtId="204" fontId="12" fillId="0" borderId="0" xfId="23" applyNumberFormat="1" applyFont="1" applyAlignment="1">
      <alignment/>
      <protection/>
    </xf>
    <xf numFmtId="203" fontId="12" fillId="0" borderId="0" xfId="23" applyNumberFormat="1" applyFont="1" applyAlignment="1">
      <alignment/>
      <protection/>
    </xf>
    <xf numFmtId="203" fontId="12" fillId="0" borderId="0" xfId="23" applyNumberFormat="1" applyFont="1" applyBorder="1">
      <alignment/>
      <protection/>
    </xf>
    <xf numFmtId="202" fontId="12" fillId="0" borderId="0" xfId="0" applyNumberFormat="1" applyFont="1" applyAlignment="1">
      <alignment/>
    </xf>
    <xf numFmtId="204" fontId="12" fillId="0" borderId="0" xfId="23" applyNumberFormat="1" applyFont="1">
      <alignment/>
      <protection/>
    </xf>
    <xf numFmtId="203" fontId="6" fillId="0" borderId="3" xfId="23" applyNumberFormat="1" applyFont="1" applyBorder="1" applyAlignment="1">
      <alignment/>
      <protection/>
    </xf>
    <xf numFmtId="204" fontId="6" fillId="0" borderId="0" xfId="23" applyNumberFormat="1" applyFont="1" applyAlignment="1">
      <alignment/>
      <protection/>
    </xf>
    <xf numFmtId="203" fontId="6" fillId="0" borderId="0" xfId="23" applyNumberFormat="1" applyFont="1" applyAlignment="1">
      <alignment/>
      <protection/>
    </xf>
    <xf numFmtId="205" fontId="6" fillId="0" borderId="0" xfId="23" applyNumberFormat="1" applyFont="1" applyAlignment="1">
      <alignment/>
      <protection/>
    </xf>
    <xf numFmtId="203" fontId="6" fillId="0" borderId="1" xfId="23" applyNumberFormat="1" applyFont="1" applyBorder="1" applyAlignment="1">
      <alignment/>
      <protection/>
    </xf>
    <xf numFmtId="203" fontId="6" fillId="0" borderId="2" xfId="23" applyNumberFormat="1" applyFont="1" applyBorder="1" applyAlignment="1">
      <alignment/>
      <protection/>
    </xf>
    <xf numFmtId="205" fontId="6" fillId="0" borderId="2" xfId="23" applyNumberFormat="1" applyFont="1" applyBorder="1" applyAlignment="1">
      <alignment/>
      <protection/>
    </xf>
    <xf numFmtId="202" fontId="6" fillId="0" borderId="0" xfId="25" applyNumberFormat="1" applyFont="1" applyAlignment="1">
      <alignment horizontal="right"/>
      <protection/>
    </xf>
    <xf numFmtId="202" fontId="6" fillId="0" borderId="2" xfId="25" applyNumberFormat="1" applyFont="1" applyBorder="1" applyAlignment="1">
      <alignment horizontal="right"/>
      <protection/>
    </xf>
    <xf numFmtId="177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82" fontId="6" fillId="0" borderId="8" xfId="22" applyNumberFormat="1" applyFont="1" applyBorder="1" applyAlignment="1">
      <alignment horizontal="center"/>
      <protection/>
    </xf>
    <xf numFmtId="182" fontId="6" fillId="0" borderId="1" xfId="22" applyNumberFormat="1" applyFont="1" applyBorder="1" applyAlignment="1">
      <alignment horizontal="center"/>
      <protection/>
    </xf>
    <xf numFmtId="176" fontId="6" fillId="0" borderId="1" xfId="22" applyNumberFormat="1" applyFont="1" applyBorder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horizontal="right"/>
      <protection/>
    </xf>
    <xf numFmtId="0" fontId="6" fillId="0" borderId="0" xfId="22" applyFont="1" applyBorder="1" applyAlignment="1">
      <alignment horizontal="center"/>
      <protection/>
    </xf>
    <xf numFmtId="0" fontId="6" fillId="0" borderId="0" xfId="22" applyFont="1" applyBorder="1" applyAlignment="1" quotePrefix="1">
      <alignment horizontal="center"/>
      <protection/>
    </xf>
    <xf numFmtId="178" fontId="6" fillId="0" borderId="1" xfId="22" applyNumberFormat="1" applyFont="1" applyBorder="1" applyAlignment="1">
      <alignment horizontal="center"/>
      <protection/>
    </xf>
    <xf numFmtId="176" fontId="6" fillId="0" borderId="1" xfId="22" applyNumberFormat="1" applyFont="1" applyBorder="1" applyAlignment="1" quotePrefix="1">
      <alignment horizontal="center"/>
      <protection/>
    </xf>
    <xf numFmtId="0" fontId="6" fillId="0" borderId="10" xfId="25" applyFont="1" applyBorder="1" applyAlignment="1">
      <alignment horizontal="center"/>
      <protection/>
    </xf>
    <xf numFmtId="0" fontId="6" fillId="0" borderId="0" xfId="25" applyFont="1" applyBorder="1" applyAlignment="1">
      <alignment/>
      <protection/>
    </xf>
    <xf numFmtId="0" fontId="6" fillId="0" borderId="0" xfId="25" applyFont="1" applyBorder="1" applyAlignment="1" quotePrefix="1">
      <alignment horizontal="left"/>
      <protection/>
    </xf>
    <xf numFmtId="0" fontId="6" fillId="0" borderId="0" xfId="25" applyFont="1" applyFill="1" applyBorder="1" applyAlignment="1">
      <alignment/>
      <protection/>
    </xf>
    <xf numFmtId="0" fontId="6" fillId="0" borderId="2" xfId="25" applyFont="1" applyBorder="1" applyAlignment="1">
      <alignment/>
      <protection/>
    </xf>
    <xf numFmtId="0" fontId="6" fillId="0" borderId="10" xfId="25" applyFont="1" applyBorder="1" applyAlignment="1">
      <alignment/>
      <protection/>
    </xf>
    <xf numFmtId="0" fontId="6" fillId="0" borderId="5" xfId="25" applyFont="1" applyBorder="1" applyAlignment="1">
      <alignment horizontal="right"/>
      <protection/>
    </xf>
    <xf numFmtId="0" fontId="6" fillId="0" borderId="5" xfId="25" applyFont="1" applyBorder="1" applyAlignment="1" quotePrefix="1">
      <alignment horizontal="right"/>
      <protection/>
    </xf>
    <xf numFmtId="0" fontId="6" fillId="0" borderId="5" xfId="25" applyFont="1" applyFill="1" applyBorder="1" applyAlignment="1">
      <alignment horizontal="right"/>
      <protection/>
    </xf>
    <xf numFmtId="202" fontId="6" fillId="0" borderId="0" xfId="0" applyNumberFormat="1" applyFont="1" applyBorder="1" applyAlignment="1">
      <alignment horizontal="right"/>
    </xf>
    <xf numFmtId="203" fontId="6" fillId="0" borderId="0" xfId="23" applyNumberFormat="1" applyFont="1" applyBorder="1" applyAlignment="1">
      <alignment/>
      <protection/>
    </xf>
    <xf numFmtId="0" fontId="6" fillId="0" borderId="0" xfId="23" applyFont="1" applyFill="1" applyBorder="1">
      <alignment/>
      <protection/>
    </xf>
    <xf numFmtId="0" fontId="6" fillId="0" borderId="0" xfId="23" applyFont="1" applyFill="1" applyAlignment="1">
      <alignment horizontal="center"/>
      <protection/>
    </xf>
    <xf numFmtId="0" fontId="6" fillId="0" borderId="0" xfId="23" applyFont="1" applyFill="1" applyBorder="1" applyAlignment="1">
      <alignment horizontal="center"/>
      <protection/>
    </xf>
    <xf numFmtId="181" fontId="6" fillId="0" borderId="0" xfId="23" applyNumberFormat="1" applyFont="1" applyAlignment="1">
      <alignment horizontal="center"/>
      <protection/>
    </xf>
    <xf numFmtId="0" fontId="6" fillId="0" borderId="2" xfId="23" applyFont="1" applyFill="1" applyBorder="1" applyAlignment="1">
      <alignment horizontal="center"/>
      <protection/>
    </xf>
    <xf numFmtId="177" fontId="15" fillId="0" borderId="0" xfId="0" applyNumberFormat="1" applyFont="1" applyAlignment="1" quotePrefix="1">
      <alignment horizontal="left"/>
    </xf>
    <xf numFmtId="187" fontId="7" fillId="0" borderId="0" xfId="24" applyNumberFormat="1" applyFont="1" applyFill="1" applyAlignment="1">
      <alignment/>
      <protection/>
    </xf>
    <xf numFmtId="187" fontId="6" fillId="0" borderId="0" xfId="24" applyNumberFormat="1" applyFont="1" applyFill="1" applyAlignment="1">
      <alignment/>
      <protection/>
    </xf>
    <xf numFmtId="188" fontId="6" fillId="0" borderId="0" xfId="24" applyNumberFormat="1" applyFont="1" applyFill="1" applyAlignment="1">
      <alignment/>
      <protection/>
    </xf>
    <xf numFmtId="189" fontId="6" fillId="0" borderId="0" xfId="24" applyNumberFormat="1" applyFont="1" applyFill="1" applyAlignment="1">
      <alignment/>
      <protection/>
    </xf>
    <xf numFmtId="187" fontId="6" fillId="0" borderId="0" xfId="24" applyNumberFormat="1" applyFont="1" applyFill="1">
      <alignment/>
      <protection/>
    </xf>
    <xf numFmtId="188" fontId="6" fillId="0" borderId="0" xfId="24" applyNumberFormat="1" applyFont="1" applyFill="1" applyAlignment="1" quotePrefix="1">
      <alignment horizontal="right"/>
      <protection/>
    </xf>
    <xf numFmtId="187" fontId="6" fillId="0" borderId="4" xfId="24" applyNumberFormat="1" applyFont="1" applyFill="1" applyBorder="1" applyAlignment="1">
      <alignment horizontal="center"/>
      <protection/>
    </xf>
    <xf numFmtId="187" fontId="6" fillId="0" borderId="9" xfId="24" applyNumberFormat="1" applyFont="1" applyFill="1" applyBorder="1" applyAlignment="1" quotePrefix="1">
      <alignment horizontal="left"/>
      <protection/>
    </xf>
    <xf numFmtId="187" fontId="6" fillId="0" borderId="10" xfId="24" applyNumberFormat="1" applyFont="1" applyFill="1" applyBorder="1" applyAlignment="1">
      <alignment horizontal="center"/>
      <protection/>
    </xf>
    <xf numFmtId="188" fontId="6" fillId="0" borderId="10" xfId="24" applyNumberFormat="1" applyFont="1" applyFill="1" applyBorder="1" applyAlignment="1">
      <alignment/>
      <protection/>
    </xf>
    <xf numFmtId="187" fontId="6" fillId="0" borderId="12" xfId="24" applyNumberFormat="1" applyFont="1" applyFill="1" applyBorder="1" applyAlignment="1">
      <alignment horizontal="center"/>
      <protection/>
    </xf>
    <xf numFmtId="187" fontId="6" fillId="0" borderId="10" xfId="24" applyNumberFormat="1" applyFont="1" applyFill="1" applyBorder="1" applyAlignment="1">
      <alignment/>
      <protection/>
    </xf>
    <xf numFmtId="187" fontId="6" fillId="0" borderId="2" xfId="24" applyNumberFormat="1" applyFont="1" applyFill="1" applyBorder="1" applyAlignment="1">
      <alignment horizontal="center"/>
      <protection/>
    </xf>
    <xf numFmtId="187" fontId="6" fillId="0" borderId="13" xfId="24" applyNumberFormat="1" applyFont="1" applyFill="1" applyBorder="1" applyAlignment="1" quotePrefix="1">
      <alignment horizontal="center"/>
      <protection/>
    </xf>
    <xf numFmtId="187" fontId="6" fillId="0" borderId="7" xfId="24" applyNumberFormat="1" applyFont="1" applyFill="1" applyBorder="1" applyAlignment="1" quotePrefix="1">
      <alignment horizontal="center"/>
      <protection/>
    </xf>
    <xf numFmtId="188" fontId="6" fillId="0" borderId="2" xfId="24" applyNumberFormat="1" applyFont="1" applyFill="1" applyBorder="1" applyAlignment="1" quotePrefix="1">
      <alignment horizontal="center"/>
      <protection/>
    </xf>
    <xf numFmtId="187" fontId="6" fillId="0" borderId="14" xfId="24" applyNumberFormat="1" applyFont="1" applyFill="1" applyBorder="1" applyAlignment="1">
      <alignment horizontal="center"/>
      <protection/>
    </xf>
    <xf numFmtId="189" fontId="6" fillId="0" borderId="7" xfId="24" applyNumberFormat="1" applyFont="1" applyFill="1" applyBorder="1" applyAlignment="1" quotePrefix="1">
      <alignment horizontal="center"/>
      <protection/>
    </xf>
    <xf numFmtId="187" fontId="6" fillId="0" borderId="0" xfId="24" applyNumberFormat="1" applyFont="1" applyFill="1" applyAlignment="1" quotePrefix="1">
      <alignment horizontal="right"/>
      <protection/>
    </xf>
    <xf numFmtId="206" fontId="6" fillId="0" borderId="3" xfId="24" applyNumberFormat="1" applyFont="1" applyFill="1" applyBorder="1" applyAlignment="1">
      <alignment/>
      <protection/>
    </xf>
    <xf numFmtId="187" fontId="6" fillId="0" borderId="15" xfId="24" applyNumberFormat="1" applyFont="1" applyFill="1" applyBorder="1" applyAlignment="1" quotePrefix="1">
      <alignment horizontal="right"/>
      <protection/>
    </xf>
    <xf numFmtId="206" fontId="6" fillId="0" borderId="0" xfId="24" applyNumberFormat="1" applyFont="1" applyFill="1" applyBorder="1" applyAlignment="1">
      <alignment/>
      <protection/>
    </xf>
    <xf numFmtId="207" fontId="6" fillId="0" borderId="0" xfId="24" applyNumberFormat="1" applyFont="1" applyFill="1" applyBorder="1" applyAlignment="1">
      <alignment/>
      <protection/>
    </xf>
    <xf numFmtId="188" fontId="6" fillId="0" borderId="0" xfId="24" applyNumberFormat="1" applyFont="1" applyFill="1" applyBorder="1" applyAlignment="1">
      <alignment/>
      <protection/>
    </xf>
    <xf numFmtId="204" fontId="6" fillId="0" borderId="3" xfId="24" applyNumberFormat="1" applyFont="1" applyFill="1" applyBorder="1" applyAlignment="1">
      <alignment/>
      <protection/>
    </xf>
    <xf numFmtId="204" fontId="6" fillId="0" borderId="0" xfId="24" applyNumberFormat="1" applyFont="1" applyFill="1" applyBorder="1" applyAlignment="1">
      <alignment/>
      <protection/>
    </xf>
    <xf numFmtId="187" fontId="6" fillId="0" borderId="0" xfId="24" applyNumberFormat="1" applyFont="1" applyFill="1" applyAlignment="1">
      <alignment horizontal="center"/>
      <protection/>
    </xf>
    <xf numFmtId="189" fontId="6" fillId="0" borderId="3" xfId="24" applyNumberFormat="1" applyFont="1" applyFill="1" applyBorder="1" applyAlignment="1">
      <alignment/>
      <protection/>
    </xf>
    <xf numFmtId="189" fontId="6" fillId="0" borderId="0" xfId="24" applyNumberFormat="1" applyFont="1" applyFill="1" applyBorder="1" applyAlignment="1">
      <alignment/>
      <protection/>
    </xf>
    <xf numFmtId="187" fontId="6" fillId="0" borderId="15" xfId="24" applyNumberFormat="1" applyFont="1" applyFill="1" applyBorder="1" applyAlignment="1">
      <alignment/>
      <protection/>
    </xf>
    <xf numFmtId="187" fontId="6" fillId="0" borderId="15" xfId="24" applyNumberFormat="1" applyFont="1" applyFill="1" applyBorder="1" applyAlignment="1">
      <alignment horizontal="center"/>
      <protection/>
    </xf>
    <xf numFmtId="187" fontId="6" fillId="0" borderId="3" xfId="24" applyNumberFormat="1" applyFont="1" applyFill="1" applyBorder="1" applyAlignment="1">
      <alignment/>
      <protection/>
    </xf>
    <xf numFmtId="188" fontId="6" fillId="0" borderId="2" xfId="24" applyNumberFormat="1" applyFont="1" applyFill="1" applyBorder="1" applyAlignment="1">
      <alignment/>
      <protection/>
    </xf>
    <xf numFmtId="187" fontId="6" fillId="0" borderId="2" xfId="24" applyNumberFormat="1" applyFont="1" applyFill="1" applyBorder="1" applyAlignment="1">
      <alignment/>
      <protection/>
    </xf>
    <xf numFmtId="189" fontId="6" fillId="0" borderId="2" xfId="24" applyNumberFormat="1" applyFont="1" applyFill="1" applyBorder="1" applyAlignment="1">
      <alignment/>
      <protection/>
    </xf>
    <xf numFmtId="188" fontId="6" fillId="0" borderId="0" xfId="24" applyNumberFormat="1" applyFont="1" applyFill="1" applyAlignment="1" quotePrefix="1">
      <alignment/>
      <protection/>
    </xf>
    <xf numFmtId="187" fontId="6" fillId="0" borderId="0" xfId="24" applyNumberFormat="1" applyFont="1" applyFill="1" applyBorder="1">
      <alignment/>
      <protection/>
    </xf>
    <xf numFmtId="187" fontId="6" fillId="0" borderId="0" xfId="24" applyNumberFormat="1" applyFont="1" applyFill="1" applyBorder="1" applyAlignment="1">
      <alignment/>
      <protection/>
    </xf>
    <xf numFmtId="188" fontId="6" fillId="0" borderId="16" xfId="24" applyNumberFormat="1" applyFont="1" applyFill="1" applyBorder="1" applyAlignment="1">
      <alignment/>
      <protection/>
    </xf>
    <xf numFmtId="0" fontId="6" fillId="0" borderId="5" xfId="25" applyFont="1" applyBorder="1" applyAlignment="1">
      <alignment horizontal="center"/>
      <protection/>
    </xf>
    <xf numFmtId="0" fontId="6" fillId="0" borderId="7" xfId="25" applyFont="1" applyBorder="1" applyAlignment="1">
      <alignment horizontal="center"/>
      <protection/>
    </xf>
    <xf numFmtId="202" fontId="6" fillId="0" borderId="0" xfId="25" applyNumberFormat="1" applyFont="1" applyBorder="1" applyAlignment="1">
      <alignment horizontal="right"/>
      <protection/>
    </xf>
    <xf numFmtId="0" fontId="6" fillId="0" borderId="5" xfId="0" applyFont="1" applyBorder="1" applyAlignment="1" quotePrefix="1">
      <alignment horizontal="righ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top"/>
    </xf>
    <xf numFmtId="0" fontId="16" fillId="0" borderId="0" xfId="23" applyFont="1" applyAlignment="1" quotePrefix="1">
      <alignment horizontal="left"/>
      <protection/>
    </xf>
    <xf numFmtId="0" fontId="17" fillId="0" borderId="0" xfId="23" applyFont="1" applyBorder="1" applyAlignment="1" quotePrefix="1">
      <alignment horizontal="left"/>
      <protection/>
    </xf>
    <xf numFmtId="203" fontId="6" fillId="0" borderId="0" xfId="23" applyNumberFormat="1" applyFont="1" applyBorder="1">
      <alignment/>
      <protection/>
    </xf>
    <xf numFmtId="204" fontId="6" fillId="0" borderId="0" xfId="23" applyNumberFormat="1" applyFont="1">
      <alignment/>
      <protection/>
    </xf>
    <xf numFmtId="208" fontId="6" fillId="0" borderId="0" xfId="23" applyNumberFormat="1" applyFont="1" applyAlignment="1">
      <alignment/>
      <protection/>
    </xf>
    <xf numFmtId="208" fontId="6" fillId="0" borderId="0" xfId="23" applyNumberFormat="1" applyFont="1">
      <alignment/>
      <protection/>
    </xf>
    <xf numFmtId="0" fontId="18" fillId="0" borderId="5" xfId="22" applyFont="1" applyBorder="1" applyAlignment="1" quotePrefix="1">
      <alignment horizontal="right"/>
      <protection/>
    </xf>
    <xf numFmtId="0" fontId="18" fillId="0" borderId="5" xfId="23" applyFont="1" applyBorder="1" applyAlignment="1" quotePrefix="1">
      <alignment horizontal="left"/>
      <protection/>
    </xf>
    <xf numFmtId="0" fontId="18" fillId="0" borderId="5" xfId="23" applyFont="1" applyFill="1" applyBorder="1" applyAlignment="1">
      <alignment horizontal="center"/>
      <protection/>
    </xf>
    <xf numFmtId="0" fontId="18" fillId="0" borderId="0" xfId="23" applyFont="1" applyFill="1" applyBorder="1" applyAlignment="1">
      <alignment/>
      <protection/>
    </xf>
    <xf numFmtId="0" fontId="18" fillId="0" borderId="0" xfId="23" applyFont="1" applyFill="1">
      <alignment/>
      <protection/>
    </xf>
    <xf numFmtId="0" fontId="18" fillId="0" borderId="2" xfId="23" applyFont="1" applyFill="1" applyBorder="1">
      <alignment/>
      <protection/>
    </xf>
    <xf numFmtId="0" fontId="18" fillId="0" borderId="7" xfId="23" applyFont="1" applyFill="1" applyBorder="1" applyAlignment="1">
      <alignment horizontal="center"/>
      <protection/>
    </xf>
    <xf numFmtId="208" fontId="6" fillId="0" borderId="2" xfId="23" applyNumberFormat="1" applyFont="1" applyBorder="1" applyAlignment="1">
      <alignment/>
      <protection/>
    </xf>
    <xf numFmtId="203" fontId="6" fillId="0" borderId="2" xfId="23" applyNumberFormat="1" applyFont="1" applyBorder="1">
      <alignment/>
      <protection/>
    </xf>
    <xf numFmtId="208" fontId="6" fillId="0" borderId="2" xfId="23" applyNumberFormat="1" applyFont="1" applyBorder="1">
      <alignment/>
      <protection/>
    </xf>
    <xf numFmtId="0" fontId="12" fillId="0" borderId="0" xfId="23" applyFont="1" applyAlignment="1">
      <alignment horizontal="left"/>
      <protection/>
    </xf>
    <xf numFmtId="187" fontId="6" fillId="0" borderId="0" xfId="24" applyNumberFormat="1" applyFont="1" applyFill="1" applyAlignment="1">
      <alignment horizontal="left"/>
      <protection/>
    </xf>
    <xf numFmtId="202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80" fontId="20" fillId="0" borderId="0" xfId="0" applyNumberFormat="1" applyFont="1" applyAlignment="1">
      <alignment/>
    </xf>
    <xf numFmtId="38" fontId="6" fillId="0" borderId="2" xfId="17" applyFont="1" applyBorder="1" applyAlignment="1">
      <alignment horizontal="right"/>
    </xf>
    <xf numFmtId="202" fontId="6" fillId="0" borderId="3" xfId="0" applyNumberFormat="1" applyFont="1" applyFill="1" applyBorder="1" applyAlignment="1">
      <alignment horizontal="right"/>
    </xf>
    <xf numFmtId="202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/>
    </xf>
    <xf numFmtId="202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8" fontId="6" fillId="0" borderId="3" xfId="0" applyNumberFormat="1" applyFont="1" applyFill="1" applyBorder="1" applyAlignment="1">
      <alignment/>
    </xf>
    <xf numFmtId="178" fontId="6" fillId="0" borderId="0" xfId="0" applyNumberFormat="1" applyFont="1" applyFill="1" applyAlignment="1">
      <alignment horizontal="right"/>
    </xf>
    <xf numFmtId="38" fontId="6" fillId="0" borderId="0" xfId="17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02" fontId="6" fillId="0" borderId="0" xfId="0" applyNumberFormat="1" applyFont="1" applyFill="1" applyAlignment="1">
      <alignment/>
    </xf>
    <xf numFmtId="0" fontId="7" fillId="0" borderId="0" xfId="26" applyFont="1" applyAlignment="1">
      <alignment/>
      <protection/>
    </xf>
    <xf numFmtId="0" fontId="6" fillId="0" borderId="0" xfId="26" applyFont="1">
      <alignment/>
      <protection/>
    </xf>
    <xf numFmtId="0" fontId="6" fillId="0" borderId="0" xfId="26" applyFont="1" applyAlignment="1">
      <alignment horizontal="right"/>
      <protection/>
    </xf>
    <xf numFmtId="0" fontId="6" fillId="0" borderId="10" xfId="26" applyFont="1" applyBorder="1">
      <alignment/>
      <protection/>
    </xf>
    <xf numFmtId="0" fontId="6" fillId="0" borderId="10" xfId="26" applyFont="1" applyBorder="1" applyAlignment="1">
      <alignment/>
      <protection/>
    </xf>
    <xf numFmtId="0" fontId="6" fillId="0" borderId="5" xfId="26" applyFont="1" applyBorder="1">
      <alignment/>
      <protection/>
    </xf>
    <xf numFmtId="202" fontId="6" fillId="0" borderId="0" xfId="26" applyNumberFormat="1" applyFont="1" applyAlignment="1">
      <alignment horizontal="right"/>
      <protection/>
    </xf>
    <xf numFmtId="0" fontId="6" fillId="0" borderId="5" xfId="26" applyFont="1" applyBorder="1" applyAlignment="1">
      <alignment horizontal="right"/>
      <protection/>
    </xf>
    <xf numFmtId="0" fontId="6" fillId="0" borderId="0" xfId="26" applyFont="1" applyFill="1">
      <alignment/>
      <protection/>
    </xf>
    <xf numFmtId="0" fontId="6" fillId="0" borderId="0" xfId="26" applyFont="1" applyAlignment="1">
      <alignment horizontal="right" vertical="top"/>
      <protection/>
    </xf>
    <xf numFmtId="0" fontId="6" fillId="0" borderId="2" xfId="26" applyFont="1" applyBorder="1">
      <alignment/>
      <protection/>
    </xf>
    <xf numFmtId="0" fontId="6" fillId="0" borderId="7" xfId="26" applyFont="1" applyBorder="1" applyAlignment="1">
      <alignment horizontal="right"/>
      <protection/>
    </xf>
    <xf numFmtId="202" fontId="6" fillId="0" borderId="2" xfId="26" applyNumberFormat="1" applyFont="1" applyBorder="1" applyAlignment="1">
      <alignment horizontal="right"/>
      <protection/>
    </xf>
    <xf numFmtId="0" fontId="6" fillId="0" borderId="0" xfId="26" applyFont="1" applyAlignment="1">
      <alignment/>
      <protection/>
    </xf>
    <xf numFmtId="0" fontId="6" fillId="0" borderId="0" xfId="26" applyFont="1" applyBorder="1">
      <alignment/>
      <protection/>
    </xf>
    <xf numFmtId="178" fontId="6" fillId="0" borderId="0" xfId="26" applyNumberFormat="1" applyFont="1" applyBorder="1">
      <alignment/>
      <protection/>
    </xf>
    <xf numFmtId="178" fontId="6" fillId="0" borderId="0" xfId="26" applyNumberFormat="1" applyFont="1">
      <alignment/>
      <protection/>
    </xf>
    <xf numFmtId="206" fontId="6" fillId="0" borderId="1" xfId="24" applyNumberFormat="1" applyFont="1" applyFill="1" applyBorder="1" applyAlignment="1">
      <alignment/>
      <protection/>
    </xf>
    <xf numFmtId="206" fontId="6" fillId="0" borderId="2" xfId="24" applyNumberFormat="1" applyFont="1" applyFill="1" applyBorder="1" applyAlignment="1">
      <alignment/>
      <protection/>
    </xf>
    <xf numFmtId="0" fontId="12" fillId="0" borderId="10" xfId="23" applyFont="1" applyFill="1" applyBorder="1" applyAlignment="1" quotePrefix="1">
      <alignment horizontal="left"/>
      <protection/>
    </xf>
    <xf numFmtId="185" fontId="12" fillId="0" borderId="11" xfId="23" applyNumberFormat="1" applyFont="1" applyFill="1" applyBorder="1" applyAlignment="1">
      <alignment/>
      <protection/>
    </xf>
    <xf numFmtId="181" fontId="12" fillId="0" borderId="10" xfId="23" applyNumberFormat="1" applyFont="1" applyFill="1" applyBorder="1" applyAlignment="1" quotePrefix="1">
      <alignment horizontal="left"/>
      <protection/>
    </xf>
    <xf numFmtId="185" fontId="12" fillId="0" borderId="10" xfId="23" applyNumberFormat="1" applyFont="1" applyFill="1" applyBorder="1" applyAlignment="1">
      <alignment/>
      <protection/>
    </xf>
    <xf numFmtId="181" fontId="12" fillId="0" borderId="9" xfId="23" applyNumberFormat="1" applyFont="1" applyFill="1" applyBorder="1" applyAlignment="1" quotePrefix="1">
      <alignment horizontal="left"/>
      <protection/>
    </xf>
    <xf numFmtId="178" fontId="12" fillId="0" borderId="10" xfId="23" applyNumberFormat="1" applyFont="1" applyFill="1" applyBorder="1" applyAlignment="1" quotePrefix="1">
      <alignment horizontal="left"/>
      <protection/>
    </xf>
    <xf numFmtId="0" fontId="12" fillId="0" borderId="1" xfId="23" applyFont="1" applyFill="1" applyBorder="1" applyAlignment="1">
      <alignment horizontal="center"/>
      <protection/>
    </xf>
    <xf numFmtId="185" fontId="12" fillId="0" borderId="1" xfId="23" applyNumberFormat="1" applyFont="1" applyFill="1" applyBorder="1" applyAlignment="1">
      <alignment horizontal="center"/>
      <protection/>
    </xf>
    <xf numFmtId="181" fontId="12" fillId="0" borderId="1" xfId="23" applyNumberFormat="1" applyFont="1" applyFill="1" applyBorder="1" applyAlignment="1">
      <alignment horizontal="center"/>
      <protection/>
    </xf>
    <xf numFmtId="185" fontId="12" fillId="0" borderId="13" xfId="23" applyNumberFormat="1" applyFont="1" applyFill="1" applyBorder="1" applyAlignment="1">
      <alignment horizontal="center"/>
      <protection/>
    </xf>
    <xf numFmtId="181" fontId="12" fillId="0" borderId="2" xfId="23" applyNumberFormat="1" applyFont="1" applyFill="1" applyBorder="1" applyAlignment="1">
      <alignment horizontal="center"/>
      <protection/>
    </xf>
    <xf numFmtId="178" fontId="12" fillId="0" borderId="1" xfId="23" applyNumberFormat="1" applyFont="1" applyFill="1" applyBorder="1" applyAlignment="1">
      <alignment horizontal="center"/>
      <protection/>
    </xf>
    <xf numFmtId="206" fontId="6" fillId="0" borderId="0" xfId="23" applyNumberFormat="1" applyFont="1" applyAlignment="1">
      <alignment/>
      <protection/>
    </xf>
    <xf numFmtId="206" fontId="6" fillId="0" borderId="0" xfId="23" applyNumberFormat="1" applyFont="1" applyBorder="1" applyAlignment="1">
      <alignment/>
      <protection/>
    </xf>
    <xf numFmtId="206" fontId="6" fillId="0" borderId="2" xfId="23" applyNumberFormat="1" applyFont="1" applyBorder="1" applyAlignment="1">
      <alignment/>
      <protection/>
    </xf>
    <xf numFmtId="0" fontId="6" fillId="0" borderId="2" xfId="22" applyFont="1" applyBorder="1" applyAlignment="1" quotePrefix="1">
      <alignment horizontal="right"/>
      <protection/>
    </xf>
    <xf numFmtId="203" fontId="6" fillId="0" borderId="3" xfId="23" applyNumberFormat="1" applyFont="1" applyFill="1" applyBorder="1" applyAlignment="1">
      <alignment/>
      <protection/>
    </xf>
    <xf numFmtId="203" fontId="6" fillId="0" borderId="0" xfId="23" applyNumberFormat="1" applyFont="1" applyFill="1" applyBorder="1">
      <alignment/>
      <protection/>
    </xf>
    <xf numFmtId="218" fontId="6" fillId="0" borderId="0" xfId="23" applyNumberFormat="1" applyFont="1" applyAlignment="1">
      <alignment/>
      <protection/>
    </xf>
    <xf numFmtId="202" fontId="6" fillId="0" borderId="3" xfId="24" applyNumberFormat="1" applyFont="1" applyFill="1" applyBorder="1" applyAlignment="1">
      <alignment/>
      <protection/>
    </xf>
    <xf numFmtId="186" fontId="6" fillId="0" borderId="0" xfId="24" applyNumberFormat="1" applyFont="1" applyFill="1" applyAlignment="1">
      <alignment/>
      <protection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0" fontId="18" fillId="0" borderId="5" xfId="22" applyFont="1" applyBorder="1" applyAlignment="1">
      <alignment horizontal="right"/>
      <protection/>
    </xf>
    <xf numFmtId="188" fontId="6" fillId="0" borderId="4" xfId="24" applyNumberFormat="1" applyFont="1" applyFill="1" applyBorder="1" applyAlignment="1">
      <alignment/>
      <protection/>
    </xf>
    <xf numFmtId="187" fontId="6" fillId="0" borderId="12" xfId="24" applyNumberFormat="1" applyFont="1" applyFill="1" applyBorder="1" applyAlignment="1" quotePrefix="1">
      <alignment horizontal="right"/>
      <protection/>
    </xf>
    <xf numFmtId="219" fontId="6" fillId="0" borderId="0" xfId="0" applyNumberFormat="1" applyFont="1" applyFill="1" applyAlignment="1">
      <alignment/>
    </xf>
    <xf numFmtId="219" fontId="6" fillId="0" borderId="2" xfId="0" applyNumberFormat="1" applyFont="1" applyFill="1" applyBorder="1" applyAlignment="1">
      <alignment/>
    </xf>
    <xf numFmtId="219" fontId="6" fillId="0" borderId="0" xfId="26" applyNumberFormat="1" applyFont="1">
      <alignment/>
      <protection/>
    </xf>
    <xf numFmtId="219" fontId="6" fillId="0" borderId="0" xfId="0" applyNumberFormat="1" applyFont="1" applyAlignment="1">
      <alignment/>
    </xf>
    <xf numFmtId="220" fontId="6" fillId="0" borderId="0" xfId="26" applyNumberFormat="1" applyFont="1">
      <alignment/>
      <protection/>
    </xf>
    <xf numFmtId="220" fontId="6" fillId="0" borderId="2" xfId="26" applyNumberFormat="1" applyFont="1" applyBorder="1" applyAlignment="1">
      <alignment horizontal="right"/>
      <protection/>
    </xf>
    <xf numFmtId="38" fontId="6" fillId="0" borderId="0" xfId="17" applyFont="1" applyFill="1" applyAlignment="1">
      <alignment horizontal="right"/>
    </xf>
    <xf numFmtId="202" fontId="6" fillId="0" borderId="3" xfId="26" applyNumberFormat="1" applyFont="1" applyBorder="1" applyAlignment="1">
      <alignment horizontal="right"/>
      <protection/>
    </xf>
    <xf numFmtId="221" fontId="6" fillId="0" borderId="0" xfId="26" applyNumberFormat="1" applyFont="1" applyAlignment="1">
      <alignment horizontal="right"/>
      <protection/>
    </xf>
    <xf numFmtId="202" fontId="6" fillId="0" borderId="0" xfId="26" applyNumberFormat="1" applyFont="1" applyBorder="1" applyAlignment="1">
      <alignment horizontal="right"/>
      <protection/>
    </xf>
    <xf numFmtId="177" fontId="6" fillId="0" borderId="0" xfId="26" applyNumberFormat="1" applyFont="1" applyAlignment="1">
      <alignment/>
      <protection/>
    </xf>
    <xf numFmtId="178" fontId="6" fillId="0" borderId="0" xfId="26" applyNumberFormat="1" applyFont="1" applyAlignment="1">
      <alignment/>
      <protection/>
    </xf>
    <xf numFmtId="222" fontId="6" fillId="0" borderId="0" xfId="26" applyNumberFormat="1" applyFont="1" applyAlignment="1">
      <alignment/>
      <protection/>
    </xf>
    <xf numFmtId="38" fontId="6" fillId="0" borderId="0" xfId="17" applyFont="1" applyAlignment="1">
      <alignment/>
    </xf>
    <xf numFmtId="38" fontId="6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right"/>
    </xf>
    <xf numFmtId="202" fontId="6" fillId="2" borderId="0" xfId="0" applyNumberFormat="1" applyFont="1" applyFill="1" applyAlignment="1">
      <alignment horizontal="right"/>
    </xf>
    <xf numFmtId="0" fontId="6" fillId="0" borderId="0" xfId="21" applyFont="1" applyBorder="1" applyAlignment="1">
      <alignment horizontal="left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177" fontId="6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177" fontId="6" fillId="0" borderId="8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182" fontId="6" fillId="0" borderId="9" xfId="22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120902a" xfId="21"/>
    <cellStyle name="標準_T121511a" xfId="22"/>
    <cellStyle name="標準_T121512a" xfId="23"/>
    <cellStyle name="標準_T121513a" xfId="24"/>
    <cellStyle name="標準_T121514a" xfId="25"/>
    <cellStyle name="標準_t1415印刷用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B5" sqref="B5"/>
    </sheetView>
  </sheetViews>
  <sheetFormatPr defaultColWidth="9.00390625" defaultRowHeight="12.75"/>
  <cols>
    <col min="1" max="1" width="7.125" style="2" customWidth="1"/>
    <col min="2" max="7" width="7.125" style="23" customWidth="1"/>
    <col min="8" max="38" width="7.125" style="2" customWidth="1"/>
    <col min="39" max="16384" width="9.875" style="2" customWidth="1"/>
  </cols>
  <sheetData>
    <row r="1" spans="1:13" ht="32.25">
      <c r="A1" s="382" t="s">
        <v>583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4"/>
    </row>
    <row r="2" ht="24.75" customHeight="1">
      <c r="A2" s="298"/>
    </row>
    <row r="3" spans="3:9" s="299" customFormat="1" ht="16.5" customHeight="1">
      <c r="C3" s="300" t="s">
        <v>526</v>
      </c>
      <c r="D3" s="300"/>
      <c r="E3" s="300"/>
      <c r="F3" s="300"/>
      <c r="G3" s="300"/>
      <c r="H3" s="300"/>
      <c r="I3" s="300"/>
    </row>
    <row r="4" spans="3:9" s="299" customFormat="1" ht="16.5" customHeight="1">
      <c r="C4" s="300" t="s">
        <v>527</v>
      </c>
      <c r="D4" s="300"/>
      <c r="E4" s="300"/>
      <c r="F4" s="300"/>
      <c r="G4" s="300"/>
      <c r="H4" s="300"/>
      <c r="I4" s="300"/>
    </row>
    <row r="5" spans="3:9" s="299" customFormat="1" ht="16.5" customHeight="1">
      <c r="C5" s="300" t="s">
        <v>528</v>
      </c>
      <c r="D5" s="300"/>
      <c r="E5" s="300"/>
      <c r="F5" s="300"/>
      <c r="G5" s="300"/>
      <c r="H5" s="300"/>
      <c r="I5" s="300"/>
    </row>
    <row r="6" spans="3:9" s="299" customFormat="1" ht="16.5" customHeight="1">
      <c r="C6" s="300" t="s">
        <v>529</v>
      </c>
      <c r="D6" s="300"/>
      <c r="E6" s="300"/>
      <c r="F6" s="300"/>
      <c r="G6" s="300"/>
      <c r="H6" s="300"/>
      <c r="I6" s="300"/>
    </row>
    <row r="7" spans="3:9" s="299" customFormat="1" ht="16.5" customHeight="1">
      <c r="C7" s="300" t="s">
        <v>530</v>
      </c>
      <c r="D7" s="300"/>
      <c r="E7" s="300"/>
      <c r="F7" s="300"/>
      <c r="G7" s="300"/>
      <c r="H7" s="300"/>
      <c r="I7" s="300"/>
    </row>
    <row r="8" spans="3:9" s="299" customFormat="1" ht="16.5" customHeight="1">
      <c r="C8" s="300"/>
      <c r="D8" s="300" t="s">
        <v>531</v>
      </c>
      <c r="E8" s="300"/>
      <c r="F8" s="300"/>
      <c r="G8" s="300"/>
      <c r="H8" s="300"/>
      <c r="I8" s="300"/>
    </row>
    <row r="9" spans="3:9" s="299" customFormat="1" ht="16.5" customHeight="1">
      <c r="C9" s="300"/>
      <c r="D9" s="300" t="s">
        <v>532</v>
      </c>
      <c r="E9" s="300"/>
      <c r="F9" s="300"/>
      <c r="G9" s="300"/>
      <c r="H9" s="300"/>
      <c r="I9" s="300"/>
    </row>
    <row r="10" spans="3:9" s="299" customFormat="1" ht="16.5" customHeight="1">
      <c r="C10" s="300" t="s">
        <v>533</v>
      </c>
      <c r="D10" s="300"/>
      <c r="E10" s="300"/>
      <c r="F10" s="300"/>
      <c r="G10" s="300"/>
      <c r="H10" s="300"/>
      <c r="I10" s="300"/>
    </row>
    <row r="11" spans="3:9" s="299" customFormat="1" ht="16.5" customHeight="1">
      <c r="C11" s="300" t="s">
        <v>534</v>
      </c>
      <c r="D11" s="300"/>
      <c r="E11" s="300"/>
      <c r="F11" s="300"/>
      <c r="G11" s="300"/>
      <c r="H11" s="300"/>
      <c r="I11" s="300"/>
    </row>
    <row r="12" spans="3:9" s="299" customFormat="1" ht="16.5" customHeight="1">
      <c r="C12" s="300" t="s">
        <v>535</v>
      </c>
      <c r="D12" s="300"/>
      <c r="E12" s="300"/>
      <c r="F12" s="300"/>
      <c r="G12" s="300"/>
      <c r="H12" s="300"/>
      <c r="I12" s="300"/>
    </row>
    <row r="13" spans="3:9" s="299" customFormat="1" ht="16.5" customHeight="1">
      <c r="C13" s="300" t="s">
        <v>536</v>
      </c>
      <c r="D13" s="300"/>
      <c r="E13" s="300"/>
      <c r="F13" s="300"/>
      <c r="G13" s="300"/>
      <c r="H13" s="300"/>
      <c r="I13" s="300"/>
    </row>
    <row r="14" spans="3:9" s="299" customFormat="1" ht="16.5" customHeight="1">
      <c r="C14" s="300" t="s">
        <v>537</v>
      </c>
      <c r="D14" s="300"/>
      <c r="E14" s="300"/>
      <c r="F14" s="300"/>
      <c r="G14" s="300"/>
      <c r="H14" s="300"/>
      <c r="I14" s="300"/>
    </row>
    <row r="15" spans="3:9" s="299" customFormat="1" ht="16.5" customHeight="1">
      <c r="C15" s="300"/>
      <c r="D15" s="300" t="s">
        <v>538</v>
      </c>
      <c r="E15" s="300"/>
      <c r="F15" s="300"/>
      <c r="G15" s="300"/>
      <c r="H15" s="300"/>
      <c r="I15" s="300"/>
    </row>
    <row r="16" spans="3:9" s="299" customFormat="1" ht="16.5" customHeight="1">
      <c r="C16" s="300"/>
      <c r="D16" s="300" t="s">
        <v>539</v>
      </c>
      <c r="E16" s="300"/>
      <c r="F16" s="300"/>
      <c r="G16" s="300"/>
      <c r="H16" s="300"/>
      <c r="I16" s="300"/>
    </row>
    <row r="17" spans="3:9" s="299" customFormat="1" ht="16.5" customHeight="1">
      <c r="C17" s="300"/>
      <c r="D17" s="300" t="s">
        <v>540</v>
      </c>
      <c r="E17" s="300"/>
      <c r="F17" s="300"/>
      <c r="G17" s="300"/>
      <c r="H17" s="300"/>
      <c r="I17" s="300"/>
    </row>
    <row r="18" spans="3:9" s="299" customFormat="1" ht="16.5" customHeight="1">
      <c r="C18" s="300" t="s">
        <v>541</v>
      </c>
      <c r="D18" s="300"/>
      <c r="E18" s="300"/>
      <c r="F18" s="300"/>
      <c r="G18" s="300"/>
      <c r="H18" s="300"/>
      <c r="I18" s="300"/>
    </row>
    <row r="19" spans="3:9" s="299" customFormat="1" ht="16.5" customHeight="1">
      <c r="C19" s="300"/>
      <c r="D19" s="300" t="s">
        <v>542</v>
      </c>
      <c r="E19" s="300"/>
      <c r="F19" s="300"/>
      <c r="G19" s="300"/>
      <c r="H19" s="300"/>
      <c r="I19" s="300"/>
    </row>
    <row r="20" spans="3:9" s="299" customFormat="1" ht="16.5" customHeight="1">
      <c r="C20" s="300"/>
      <c r="D20" s="300" t="s">
        <v>543</v>
      </c>
      <c r="E20" s="300"/>
      <c r="F20" s="300"/>
      <c r="G20" s="300"/>
      <c r="H20" s="300"/>
      <c r="I20" s="300"/>
    </row>
    <row r="21" spans="3:9" s="299" customFormat="1" ht="16.5" customHeight="1">
      <c r="C21" s="300" t="s">
        <v>544</v>
      </c>
      <c r="D21" s="300"/>
      <c r="E21" s="300"/>
      <c r="F21" s="300"/>
      <c r="G21" s="300"/>
      <c r="H21" s="300"/>
      <c r="I21" s="300"/>
    </row>
    <row r="22" spans="3:9" s="299" customFormat="1" ht="16.5" customHeight="1">
      <c r="C22" s="300"/>
      <c r="D22" s="300" t="s">
        <v>545</v>
      </c>
      <c r="E22" s="300"/>
      <c r="F22" s="300"/>
      <c r="G22" s="300"/>
      <c r="H22" s="300"/>
      <c r="I22" s="300"/>
    </row>
    <row r="23" spans="3:9" s="299" customFormat="1" ht="16.5" customHeight="1">
      <c r="C23" s="300"/>
      <c r="D23" s="300" t="s">
        <v>546</v>
      </c>
      <c r="E23" s="300"/>
      <c r="F23" s="300"/>
      <c r="G23" s="300"/>
      <c r="H23" s="300"/>
      <c r="I23" s="300"/>
    </row>
    <row r="24" spans="3:9" s="299" customFormat="1" ht="16.5" customHeight="1">
      <c r="C24" s="300" t="s">
        <v>547</v>
      </c>
      <c r="D24" s="300"/>
      <c r="E24" s="300"/>
      <c r="F24" s="300"/>
      <c r="G24" s="300"/>
      <c r="H24" s="300"/>
      <c r="I24" s="300"/>
    </row>
    <row r="25" spans="3:9" s="299" customFormat="1" ht="16.5" customHeight="1">
      <c r="C25" s="300" t="s">
        <v>548</v>
      </c>
      <c r="D25" s="300"/>
      <c r="E25" s="300"/>
      <c r="F25" s="300"/>
      <c r="G25" s="300"/>
      <c r="H25" s="300"/>
      <c r="I25" s="300"/>
    </row>
    <row r="26" spans="3:9" s="299" customFormat="1" ht="16.5" customHeight="1">
      <c r="C26" s="300"/>
      <c r="D26" s="300"/>
      <c r="E26" s="300"/>
      <c r="F26" s="300"/>
      <c r="G26" s="300"/>
      <c r="H26" s="300"/>
      <c r="I26" s="300"/>
    </row>
    <row r="27" spans="2:14" s="299" customFormat="1" ht="16.5" customHeight="1">
      <c r="B27" s="375"/>
      <c r="C27" s="376"/>
      <c r="D27" s="376"/>
      <c r="E27" s="376"/>
      <c r="F27" s="376"/>
      <c r="G27" s="376"/>
      <c r="H27" s="376"/>
      <c r="I27" s="376"/>
      <c r="J27" s="375"/>
      <c r="K27" s="375"/>
      <c r="L27" s="375"/>
      <c r="M27" s="375"/>
      <c r="N27" s="375"/>
    </row>
    <row r="28" spans="2:14" ht="11.25">
      <c r="B28" s="26"/>
      <c r="C28" s="377" t="s">
        <v>584</v>
      </c>
      <c r="D28" s="26"/>
      <c r="E28" s="26"/>
      <c r="F28" s="26"/>
      <c r="G28" s="26"/>
      <c r="H28" s="26"/>
      <c r="I28" s="26"/>
      <c r="J28" s="27"/>
      <c r="K28" s="27"/>
      <c r="L28" s="27"/>
      <c r="M28" s="27"/>
      <c r="N28" s="27"/>
    </row>
    <row r="29" spans="2:14" ht="11.25">
      <c r="B29" s="26"/>
      <c r="C29" s="25" t="s">
        <v>587</v>
      </c>
      <c r="D29" s="354" t="s">
        <v>585</v>
      </c>
      <c r="E29" s="355"/>
      <c r="F29" s="40"/>
      <c r="G29" s="40"/>
      <c r="H29" s="40"/>
      <c r="I29" s="40"/>
      <c r="J29" s="311"/>
      <c r="K29" s="40"/>
      <c r="L29" s="40"/>
      <c r="M29" s="27"/>
      <c r="N29" s="27"/>
    </row>
    <row r="30" spans="2:14" ht="11.25">
      <c r="B30" s="26"/>
      <c r="C30" s="26"/>
      <c r="D30" s="354" t="s">
        <v>586</v>
      </c>
      <c r="E30" s="355"/>
      <c r="F30" s="40"/>
      <c r="G30" s="40"/>
      <c r="H30" s="40"/>
      <c r="I30" s="40"/>
      <c r="J30" s="311"/>
      <c r="K30" s="40"/>
      <c r="L30" s="40"/>
      <c r="M30" s="27"/>
      <c r="N30" s="27"/>
    </row>
    <row r="31" spans="2:14" ht="11.25">
      <c r="B31" s="26"/>
      <c r="C31" s="26"/>
      <c r="D31" s="26"/>
      <c r="E31" s="26"/>
      <c r="F31" s="26"/>
      <c r="G31" s="26"/>
      <c r="H31" s="27"/>
      <c r="I31" s="27"/>
      <c r="J31" s="27"/>
      <c r="K31" s="27"/>
      <c r="L31" s="27"/>
      <c r="M31" s="27"/>
      <c r="N31" s="27"/>
    </row>
    <row r="32" spans="2:14" ht="11.25">
      <c r="B32" s="26"/>
      <c r="C32" s="26"/>
      <c r="D32" s="26"/>
      <c r="E32" s="26"/>
      <c r="F32" s="26"/>
      <c r="G32" s="26"/>
      <c r="H32" s="27"/>
      <c r="I32" s="27"/>
      <c r="J32" s="27"/>
      <c r="K32" s="27"/>
      <c r="L32" s="27"/>
      <c r="M32" s="27"/>
      <c r="N32" s="27"/>
    </row>
    <row r="33" spans="2:14" ht="11.25">
      <c r="B33" s="26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7"/>
    </row>
    <row r="34" spans="2:14" ht="11.25">
      <c r="B34" s="26"/>
      <c r="C34" s="26"/>
      <c r="D34" s="26"/>
      <c r="E34" s="26"/>
      <c r="F34" s="26"/>
      <c r="G34" s="26"/>
      <c r="H34" s="27"/>
      <c r="I34" s="27"/>
      <c r="J34" s="27"/>
      <c r="K34" s="27"/>
      <c r="L34" s="27"/>
      <c r="M34" s="27"/>
      <c r="N34" s="27"/>
    </row>
  </sheetData>
  <mergeCells count="1">
    <mergeCell ref="A1:M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H1" sqref="H1"/>
    </sheetView>
  </sheetViews>
  <sheetFormatPr defaultColWidth="9.00390625" defaultRowHeight="12.75"/>
  <cols>
    <col min="1" max="1" width="5.75390625" style="28" customWidth="1"/>
    <col min="2" max="2" width="12.75390625" style="28" customWidth="1"/>
    <col min="3" max="3" width="5.375" style="28" customWidth="1"/>
    <col min="4" max="7" width="14.75390625" style="28" customWidth="1"/>
    <col min="8" max="9" width="14.625" style="28" customWidth="1"/>
    <col min="10" max="16384" width="9.125" style="28" customWidth="1"/>
  </cols>
  <sheetData>
    <row r="1" ht="17.25">
      <c r="A1" s="36"/>
    </row>
    <row r="2" ht="14.25">
      <c r="A2" s="123" t="s">
        <v>562</v>
      </c>
    </row>
    <row r="3" spans="1:8" ht="15.75" customHeight="1">
      <c r="A3" s="124"/>
      <c r="B3" s="126" t="s">
        <v>364</v>
      </c>
      <c r="C3" s="124"/>
      <c r="D3" s="125" t="s">
        <v>623</v>
      </c>
      <c r="E3" s="125" t="s">
        <v>579</v>
      </c>
      <c r="F3" s="125" t="s">
        <v>580</v>
      </c>
      <c r="G3" s="125" t="s">
        <v>589</v>
      </c>
      <c r="H3" s="125" t="s">
        <v>622</v>
      </c>
    </row>
    <row r="4" spans="1:7" ht="12" customHeight="1">
      <c r="A4" s="40"/>
      <c r="B4" s="40"/>
      <c r="C4" s="88"/>
      <c r="D4" s="40"/>
      <c r="E4" s="40"/>
      <c r="F4" s="40"/>
      <c r="G4" s="40"/>
    </row>
    <row r="5" spans="1:9" ht="18" customHeight="1">
      <c r="A5" s="28" t="s">
        <v>445</v>
      </c>
      <c r="C5" s="197" t="s">
        <v>81</v>
      </c>
      <c r="D5" s="168">
        <v>12433777</v>
      </c>
      <c r="E5" s="168">
        <v>13664147</v>
      </c>
      <c r="F5" s="168">
        <v>14772204</v>
      </c>
      <c r="G5" s="168">
        <v>14818295</v>
      </c>
      <c r="H5" s="373">
        <v>14884216</v>
      </c>
      <c r="I5" s="374"/>
    </row>
    <row r="6" spans="3:9" ht="18" customHeight="1">
      <c r="C6" s="197" t="s">
        <v>82</v>
      </c>
      <c r="D6" s="168">
        <v>368734539</v>
      </c>
      <c r="E6" s="168">
        <v>369372707</v>
      </c>
      <c r="F6" s="168">
        <v>412832360</v>
      </c>
      <c r="G6" s="168">
        <v>412931238</v>
      </c>
      <c r="H6" s="373">
        <v>417866200</v>
      </c>
      <c r="I6" s="374"/>
    </row>
    <row r="7" spans="3:8" ht="12" customHeight="1">
      <c r="C7" s="197"/>
      <c r="D7" s="168"/>
      <c r="E7" s="168"/>
      <c r="F7" s="168"/>
      <c r="G7" s="168"/>
      <c r="H7" s="373"/>
    </row>
    <row r="8" spans="1:9" ht="18" customHeight="1">
      <c r="A8" s="28" t="s">
        <v>128</v>
      </c>
      <c r="C8" s="197" t="s">
        <v>81</v>
      </c>
      <c r="D8" s="168">
        <v>12226534</v>
      </c>
      <c r="E8" s="168">
        <v>13363433</v>
      </c>
      <c r="F8" s="168">
        <v>14437695</v>
      </c>
      <c r="G8" s="168">
        <v>14545419</v>
      </c>
      <c r="H8" s="373">
        <v>14594934</v>
      </c>
      <c r="I8" s="374"/>
    </row>
    <row r="9" spans="3:9" ht="18" customHeight="1">
      <c r="C9" s="197" t="s">
        <v>82</v>
      </c>
      <c r="D9" s="168">
        <v>365636651</v>
      </c>
      <c r="E9" s="168">
        <v>364945020</v>
      </c>
      <c r="F9" s="168">
        <v>408683904</v>
      </c>
      <c r="G9" s="168">
        <v>408851763</v>
      </c>
      <c r="H9" s="373">
        <v>413634842</v>
      </c>
      <c r="I9" s="374"/>
    </row>
    <row r="10" spans="2:8" ht="18" customHeight="1">
      <c r="B10" s="39" t="s">
        <v>115</v>
      </c>
      <c r="C10" s="197" t="s">
        <v>81</v>
      </c>
      <c r="D10" s="168">
        <v>354533</v>
      </c>
      <c r="E10" s="168">
        <v>378038</v>
      </c>
      <c r="F10" s="168">
        <v>398430</v>
      </c>
      <c r="G10" s="168">
        <v>399439</v>
      </c>
      <c r="H10" s="373">
        <v>407044</v>
      </c>
    </row>
    <row r="11" spans="2:8" ht="18" customHeight="1">
      <c r="B11" s="39"/>
      <c r="C11" s="197" t="s">
        <v>82</v>
      </c>
      <c r="D11" s="168">
        <v>146843868</v>
      </c>
      <c r="E11" s="168">
        <v>148571121</v>
      </c>
      <c r="F11" s="168">
        <v>168145167</v>
      </c>
      <c r="G11" s="168">
        <v>171479609</v>
      </c>
      <c r="H11" s="373">
        <v>175981392</v>
      </c>
    </row>
    <row r="12" spans="2:8" ht="18" customHeight="1">
      <c r="B12" s="39" t="s">
        <v>116</v>
      </c>
      <c r="C12" s="197" t="s">
        <v>81</v>
      </c>
      <c r="D12" s="168">
        <v>8043327</v>
      </c>
      <c r="E12" s="168">
        <v>8634319</v>
      </c>
      <c r="F12" s="168">
        <v>9128729</v>
      </c>
      <c r="G12" s="168">
        <v>9112689</v>
      </c>
      <c r="H12" s="373">
        <v>8967023</v>
      </c>
    </row>
    <row r="13" spans="2:8" ht="18" customHeight="1">
      <c r="B13" s="39"/>
      <c r="C13" s="197" t="s">
        <v>82</v>
      </c>
      <c r="D13" s="168">
        <v>152676289</v>
      </c>
      <c r="E13" s="168">
        <v>149070176</v>
      </c>
      <c r="F13" s="168">
        <v>159131184</v>
      </c>
      <c r="G13" s="168">
        <v>154698111</v>
      </c>
      <c r="H13" s="373">
        <v>151830793</v>
      </c>
    </row>
    <row r="14" spans="2:8" ht="18" customHeight="1">
      <c r="B14" s="39" t="s">
        <v>117</v>
      </c>
      <c r="C14" s="197" t="s">
        <v>81</v>
      </c>
      <c r="D14" s="168">
        <v>791097</v>
      </c>
      <c r="E14" s="168">
        <v>847823</v>
      </c>
      <c r="F14" s="168">
        <v>933073</v>
      </c>
      <c r="G14" s="168">
        <v>940200</v>
      </c>
      <c r="H14" s="373">
        <v>946137</v>
      </c>
    </row>
    <row r="15" spans="2:8" ht="18" customHeight="1">
      <c r="B15" s="39"/>
      <c r="C15" s="197" t="s">
        <v>82</v>
      </c>
      <c r="D15" s="168">
        <v>15494362</v>
      </c>
      <c r="E15" s="168">
        <v>15258218</v>
      </c>
      <c r="F15" s="168">
        <v>17813083</v>
      </c>
      <c r="G15" s="168">
        <v>17004463</v>
      </c>
      <c r="H15" s="373">
        <v>16590228</v>
      </c>
    </row>
    <row r="16" spans="2:8" ht="18" customHeight="1">
      <c r="B16" s="39" t="s">
        <v>129</v>
      </c>
      <c r="C16" s="197" t="s">
        <v>81</v>
      </c>
      <c r="D16" s="168">
        <v>3013569</v>
      </c>
      <c r="E16" s="168">
        <v>3491859</v>
      </c>
      <c r="F16" s="168">
        <v>3965536</v>
      </c>
      <c r="G16" s="168">
        <v>4081920</v>
      </c>
      <c r="H16" s="373">
        <v>4261954</v>
      </c>
    </row>
    <row r="17" spans="2:8" ht="18" customHeight="1">
      <c r="B17" s="39"/>
      <c r="C17" s="197" t="s">
        <v>82</v>
      </c>
      <c r="D17" s="168">
        <v>34881041</v>
      </c>
      <c r="E17" s="168">
        <v>41070265</v>
      </c>
      <c r="F17" s="168">
        <v>48240952</v>
      </c>
      <c r="G17" s="168">
        <v>50541363</v>
      </c>
      <c r="H17" s="373">
        <v>53598062</v>
      </c>
    </row>
    <row r="18" spans="2:8" ht="18" customHeight="1">
      <c r="B18" s="39" t="s">
        <v>130</v>
      </c>
      <c r="C18" s="197" t="s">
        <v>81</v>
      </c>
      <c r="D18" s="168">
        <v>333393</v>
      </c>
      <c r="E18" s="168">
        <v>355355</v>
      </c>
      <c r="F18" s="303">
        <v>372584</v>
      </c>
      <c r="G18" s="303">
        <v>373666</v>
      </c>
      <c r="H18" s="373">
        <v>379884</v>
      </c>
    </row>
    <row r="19" spans="2:8" ht="18" customHeight="1">
      <c r="B19" s="277" t="s">
        <v>399</v>
      </c>
      <c r="C19" s="197" t="s">
        <v>82</v>
      </c>
      <c r="D19" s="168">
        <v>13262003</v>
      </c>
      <c r="E19" s="168">
        <v>9339971</v>
      </c>
      <c r="F19" s="168">
        <v>14552554</v>
      </c>
      <c r="G19" s="168">
        <v>14388960</v>
      </c>
      <c r="H19" s="373">
        <v>14735961</v>
      </c>
    </row>
    <row r="20" spans="2:8" ht="18" customHeight="1">
      <c r="B20" s="39" t="s">
        <v>131</v>
      </c>
      <c r="C20" s="197" t="s">
        <v>81</v>
      </c>
      <c r="D20" s="168">
        <v>14398</v>
      </c>
      <c r="E20" s="168">
        <v>11385</v>
      </c>
      <c r="F20" s="168">
        <v>11922</v>
      </c>
      <c r="G20" s="168">
        <v>11171</v>
      </c>
      <c r="H20" s="373">
        <v>12776</v>
      </c>
    </row>
    <row r="21" spans="2:8" ht="18" customHeight="1">
      <c r="B21" s="39"/>
      <c r="C21" s="197" t="s">
        <v>82</v>
      </c>
      <c r="D21" s="168">
        <v>814901</v>
      </c>
      <c r="E21" s="168">
        <v>706874</v>
      </c>
      <c r="F21" s="168">
        <v>800596</v>
      </c>
      <c r="G21" s="168">
        <v>739255</v>
      </c>
      <c r="H21" s="373">
        <v>898406</v>
      </c>
    </row>
    <row r="22" spans="2:8" ht="18" customHeight="1">
      <c r="B22" s="39" t="s">
        <v>132</v>
      </c>
      <c r="C22" s="197" t="s">
        <v>81</v>
      </c>
      <c r="D22" s="168">
        <v>9610</v>
      </c>
      <c r="E22" s="168">
        <v>9</v>
      </c>
      <c r="F22" s="168">
        <v>5</v>
      </c>
      <c r="G22" s="168">
        <v>0</v>
      </c>
      <c r="H22" s="168">
        <v>0</v>
      </c>
    </row>
    <row r="23" spans="2:8" ht="18" customHeight="1">
      <c r="B23" s="39"/>
      <c r="C23" s="197" t="s">
        <v>82</v>
      </c>
      <c r="D23" s="168">
        <v>1664187</v>
      </c>
      <c r="E23" s="168">
        <v>928395</v>
      </c>
      <c r="F23" s="168">
        <v>369</v>
      </c>
      <c r="G23" s="168">
        <v>0</v>
      </c>
      <c r="H23" s="168">
        <v>0</v>
      </c>
    </row>
    <row r="24" spans="3:8" ht="12" customHeight="1">
      <c r="C24" s="197"/>
      <c r="D24" s="168"/>
      <c r="E24" s="168"/>
      <c r="F24" s="168"/>
      <c r="G24" s="168"/>
      <c r="H24" s="373"/>
    </row>
    <row r="25" spans="1:8" ht="18" customHeight="1">
      <c r="A25" s="28" t="s">
        <v>100</v>
      </c>
      <c r="C25" s="197" t="s">
        <v>81</v>
      </c>
      <c r="D25" s="168">
        <v>207243</v>
      </c>
      <c r="E25" s="168">
        <v>300714</v>
      </c>
      <c r="F25" s="168">
        <v>334509</v>
      </c>
      <c r="G25" s="168">
        <v>272876</v>
      </c>
      <c r="H25" s="373">
        <v>289282</v>
      </c>
    </row>
    <row r="26" spans="3:8" ht="18" customHeight="1">
      <c r="C26" s="197" t="s">
        <v>82</v>
      </c>
      <c r="D26" s="168">
        <v>3097888</v>
      </c>
      <c r="E26" s="168">
        <v>4427687</v>
      </c>
      <c r="F26" s="168">
        <v>4148456</v>
      </c>
      <c r="G26" s="168">
        <v>4079475</v>
      </c>
      <c r="H26" s="373">
        <v>4231358</v>
      </c>
    </row>
    <row r="27" spans="1:8" ht="4.5" customHeight="1">
      <c r="A27" s="31"/>
      <c r="B27" s="31"/>
      <c r="C27" s="90"/>
      <c r="D27" s="32"/>
      <c r="E27" s="32"/>
      <c r="F27" s="32"/>
      <c r="G27" s="32"/>
      <c r="H27" s="32"/>
    </row>
    <row r="28" ht="12" customHeight="1">
      <c r="A28" s="28" t="s">
        <v>672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H124"/>
  <sheetViews>
    <sheetView workbookViewId="0" topLeftCell="B3">
      <selection activeCell="F11" sqref="F11"/>
    </sheetView>
  </sheetViews>
  <sheetFormatPr defaultColWidth="9.00390625" defaultRowHeight="12" customHeight="1"/>
  <cols>
    <col min="1" max="1" width="9.625" style="41" hidden="1" customWidth="1"/>
    <col min="2" max="2" width="4.75390625" style="42" customWidth="1"/>
    <col min="3" max="3" width="10.25390625" style="42" customWidth="1"/>
    <col min="4" max="8" width="14.375" style="43" customWidth="1"/>
    <col min="9" max="9" width="14.375" style="44" customWidth="1"/>
    <col min="10" max="16384" width="10.125" style="42" customWidth="1"/>
  </cols>
  <sheetData>
    <row r="1" ht="15.75" customHeight="1" hidden="1"/>
    <row r="2" ht="13.5" customHeight="1" hidden="1"/>
    <row r="3" ht="15.75" customHeight="1">
      <c r="B3" s="56" t="s">
        <v>563</v>
      </c>
    </row>
    <row r="4" spans="2:9" ht="13.5" customHeight="1">
      <c r="B4" s="129" t="s">
        <v>564</v>
      </c>
      <c r="I4" s="47"/>
    </row>
    <row r="5" spans="2:9" ht="12" customHeight="1">
      <c r="B5" s="53"/>
      <c r="C5" s="53"/>
      <c r="D5" s="200" t="s">
        <v>409</v>
      </c>
      <c r="E5" s="393" t="s">
        <v>581</v>
      </c>
      <c r="F5" s="394"/>
      <c r="G5" s="394"/>
      <c r="H5" s="395"/>
      <c r="I5" s="132"/>
    </row>
    <row r="6" spans="2:9" ht="12" customHeight="1">
      <c r="B6" s="48"/>
      <c r="C6" s="48" t="s">
        <v>408</v>
      </c>
      <c r="D6" s="201" t="s">
        <v>76</v>
      </c>
      <c r="E6" s="201" t="s">
        <v>134</v>
      </c>
      <c r="F6" s="201" t="s">
        <v>135</v>
      </c>
      <c r="G6" s="201" t="s">
        <v>136</v>
      </c>
      <c r="H6" s="201" t="s">
        <v>137</v>
      </c>
      <c r="I6" s="202" t="s">
        <v>133</v>
      </c>
    </row>
    <row r="7" spans="3:9" ht="13.5" customHeight="1">
      <c r="C7" s="130" t="s">
        <v>624</v>
      </c>
      <c r="D7" s="169">
        <v>938578</v>
      </c>
      <c r="E7" s="168">
        <v>1471863</v>
      </c>
      <c r="F7" s="168">
        <v>883606</v>
      </c>
      <c r="G7" s="168">
        <v>14028</v>
      </c>
      <c r="H7" s="168">
        <v>574229</v>
      </c>
      <c r="I7" s="49">
        <v>94.1</v>
      </c>
    </row>
    <row r="8" spans="3:9" ht="13.5" customHeight="1">
      <c r="C8" s="130" t="s">
        <v>571</v>
      </c>
      <c r="D8" s="169">
        <v>962406</v>
      </c>
      <c r="E8" s="168">
        <v>1488420</v>
      </c>
      <c r="F8" s="168">
        <v>909213</v>
      </c>
      <c r="G8" s="168">
        <v>14522</v>
      </c>
      <c r="H8" s="168">
        <v>564685</v>
      </c>
      <c r="I8" s="49">
        <v>94.5</v>
      </c>
    </row>
    <row r="9" spans="3:9" ht="13.5" customHeight="1">
      <c r="C9" s="130" t="s">
        <v>572</v>
      </c>
      <c r="D9" s="169" t="s">
        <v>468</v>
      </c>
      <c r="E9" s="168">
        <v>1498166</v>
      </c>
      <c r="F9" s="168">
        <v>926852</v>
      </c>
      <c r="G9" s="168">
        <v>14745</v>
      </c>
      <c r="H9" s="168">
        <v>556569</v>
      </c>
      <c r="I9" s="168" t="s">
        <v>468</v>
      </c>
    </row>
    <row r="10" spans="3:9" ht="13.5" customHeight="1">
      <c r="C10" s="130" t="s">
        <v>590</v>
      </c>
      <c r="D10" s="169" t="s">
        <v>468</v>
      </c>
      <c r="E10" s="168">
        <v>1497201</v>
      </c>
      <c r="F10" s="168">
        <v>934470</v>
      </c>
      <c r="G10" s="168">
        <v>15687</v>
      </c>
      <c r="H10" s="168">
        <v>547044</v>
      </c>
      <c r="I10" s="168" t="s">
        <v>468</v>
      </c>
    </row>
    <row r="11" spans="3:9" ht="13.5" customHeight="1">
      <c r="C11" s="130" t="s">
        <v>625</v>
      </c>
      <c r="D11" s="169" t="s">
        <v>424</v>
      </c>
      <c r="E11" s="168">
        <v>1480199</v>
      </c>
      <c r="F11" s="168">
        <v>922371</v>
      </c>
      <c r="G11" s="168">
        <v>16542</v>
      </c>
      <c r="H11" s="168">
        <v>541286</v>
      </c>
      <c r="I11" s="168" t="s">
        <v>424</v>
      </c>
    </row>
    <row r="12" spans="3:9" ht="6.75" customHeight="1">
      <c r="C12" s="46"/>
      <c r="D12" s="169"/>
      <c r="E12" s="218"/>
      <c r="F12" s="218"/>
      <c r="G12" s="218"/>
      <c r="H12" s="218"/>
      <c r="I12" s="218"/>
    </row>
    <row r="13" spans="1:9" ht="13.5" customHeight="1">
      <c r="A13" s="67">
        <v>11</v>
      </c>
      <c r="C13" s="203" t="s">
        <v>10</v>
      </c>
      <c r="D13" s="169" t="s">
        <v>424</v>
      </c>
      <c r="E13" s="305">
        <v>271784</v>
      </c>
      <c r="F13" s="305">
        <v>168233</v>
      </c>
      <c r="G13" s="305">
        <v>3748</v>
      </c>
      <c r="H13" s="305">
        <v>99803</v>
      </c>
      <c r="I13" s="168" t="s">
        <v>424</v>
      </c>
    </row>
    <row r="14" spans="1:9" ht="13.5" customHeight="1">
      <c r="A14" s="67">
        <v>15</v>
      </c>
      <c r="C14" s="203" t="s">
        <v>11</v>
      </c>
      <c r="D14" s="169" t="s">
        <v>424</v>
      </c>
      <c r="E14" s="305">
        <v>189407</v>
      </c>
      <c r="F14" s="305">
        <v>106342</v>
      </c>
      <c r="G14" s="305">
        <v>2554</v>
      </c>
      <c r="H14" s="305">
        <v>80511</v>
      </c>
      <c r="I14" s="168" t="s">
        <v>424</v>
      </c>
    </row>
    <row r="15" spans="1:9" ht="13.5" customHeight="1">
      <c r="A15" s="67">
        <v>21</v>
      </c>
      <c r="C15" s="203" t="s">
        <v>12</v>
      </c>
      <c r="D15" s="169" t="s">
        <v>424</v>
      </c>
      <c r="E15" s="305">
        <v>190984</v>
      </c>
      <c r="F15" s="305">
        <v>110218</v>
      </c>
      <c r="G15" s="305">
        <v>1664</v>
      </c>
      <c r="H15" s="305">
        <v>79102</v>
      </c>
      <c r="I15" s="168" t="s">
        <v>424</v>
      </c>
    </row>
    <row r="16" spans="1:9" ht="13.5" customHeight="1">
      <c r="A16" s="67">
        <v>27</v>
      </c>
      <c r="C16" s="203" t="s">
        <v>13</v>
      </c>
      <c r="D16" s="169" t="s">
        <v>424</v>
      </c>
      <c r="E16" s="305">
        <v>74514</v>
      </c>
      <c r="F16" s="305">
        <v>50314</v>
      </c>
      <c r="G16" s="305">
        <v>541</v>
      </c>
      <c r="H16" s="305">
        <v>23659</v>
      </c>
      <c r="I16" s="168" t="s">
        <v>424</v>
      </c>
    </row>
    <row r="17" spans="1:9" ht="13.5" customHeight="1">
      <c r="A17" s="67">
        <v>40</v>
      </c>
      <c r="C17" s="203" t="s">
        <v>14</v>
      </c>
      <c r="D17" s="169" t="s">
        <v>424</v>
      </c>
      <c r="E17" s="305">
        <v>146530</v>
      </c>
      <c r="F17" s="305">
        <v>89715</v>
      </c>
      <c r="G17" s="305">
        <v>1446</v>
      </c>
      <c r="H17" s="305">
        <v>55369</v>
      </c>
      <c r="I17" s="168" t="s">
        <v>424</v>
      </c>
    </row>
    <row r="18" spans="1:9" ht="13.5" customHeight="1">
      <c r="A18" s="67">
        <v>49</v>
      </c>
      <c r="C18" s="203" t="s">
        <v>15</v>
      </c>
      <c r="D18" s="169" t="s">
        <v>424</v>
      </c>
      <c r="E18" s="305">
        <v>72141</v>
      </c>
      <c r="F18" s="305">
        <v>46212</v>
      </c>
      <c r="G18" s="305">
        <v>511</v>
      </c>
      <c r="H18" s="305">
        <v>25418</v>
      </c>
      <c r="I18" s="168" t="s">
        <v>424</v>
      </c>
    </row>
    <row r="19" spans="1:9" ht="13.5" customHeight="1">
      <c r="A19" s="67">
        <v>67</v>
      </c>
      <c r="C19" s="203" t="s">
        <v>16</v>
      </c>
      <c r="D19" s="169" t="s">
        <v>424</v>
      </c>
      <c r="E19" s="305">
        <v>44028</v>
      </c>
      <c r="F19" s="305">
        <v>31174</v>
      </c>
      <c r="G19" s="305">
        <v>197</v>
      </c>
      <c r="H19" s="305">
        <v>12657</v>
      </c>
      <c r="I19" s="168" t="s">
        <v>424</v>
      </c>
    </row>
    <row r="20" spans="1:9" ht="13.5" customHeight="1">
      <c r="A20" s="67">
        <v>88</v>
      </c>
      <c r="C20" s="203" t="s">
        <v>17</v>
      </c>
      <c r="D20" s="169" t="s">
        <v>424</v>
      </c>
      <c r="E20" s="305">
        <v>26666</v>
      </c>
      <c r="F20" s="305">
        <v>17881</v>
      </c>
      <c r="G20" s="305">
        <v>186</v>
      </c>
      <c r="H20" s="305">
        <v>8599</v>
      </c>
      <c r="I20" s="168" t="s">
        <v>424</v>
      </c>
    </row>
    <row r="21" spans="1:9" ht="13.5" customHeight="1">
      <c r="A21" s="67">
        <v>97</v>
      </c>
      <c r="C21" s="203" t="s">
        <v>18</v>
      </c>
      <c r="D21" s="169" t="s">
        <v>424</v>
      </c>
      <c r="E21" s="305">
        <v>39554</v>
      </c>
      <c r="F21" s="305">
        <v>29045</v>
      </c>
      <c r="G21" s="305">
        <v>324</v>
      </c>
      <c r="H21" s="305">
        <v>10185</v>
      </c>
      <c r="I21" s="168" t="s">
        <v>424</v>
      </c>
    </row>
    <row r="22" spans="3:9" ht="6.75" customHeight="1">
      <c r="C22" s="46"/>
      <c r="D22" s="169"/>
      <c r="E22" s="218"/>
      <c r="F22" s="218"/>
      <c r="G22" s="218"/>
      <c r="H22" s="218"/>
      <c r="I22" s="49"/>
    </row>
    <row r="23" spans="1:9" ht="12.75" customHeight="1">
      <c r="A23" s="41">
        <v>1</v>
      </c>
      <c r="B23" s="42">
        <v>100</v>
      </c>
      <c r="C23" s="203" t="s">
        <v>450</v>
      </c>
      <c r="D23" s="169" t="s">
        <v>468</v>
      </c>
      <c r="E23" s="168">
        <f>SUM(E24:E33)</f>
        <v>424591</v>
      </c>
      <c r="F23" s="168">
        <f>SUM(F24:F33)</f>
        <v>273237</v>
      </c>
      <c r="G23" s="168">
        <f>SUM(G24:G33)</f>
        <v>5371</v>
      </c>
      <c r="H23" s="168">
        <f>SUM(H24:H33)</f>
        <v>145983</v>
      </c>
      <c r="I23" s="218" t="s">
        <v>468</v>
      </c>
    </row>
    <row r="24" spans="1:9" ht="12.75" customHeight="1">
      <c r="A24" s="41">
        <v>2</v>
      </c>
      <c r="B24" s="42">
        <v>101</v>
      </c>
      <c r="C24" s="204" t="s">
        <v>20</v>
      </c>
      <c r="D24" s="169" t="s">
        <v>468</v>
      </c>
      <c r="E24" s="168">
        <f>SUM(F24:H24)</f>
        <v>55627</v>
      </c>
      <c r="F24" s="168">
        <v>32805</v>
      </c>
      <c r="G24" s="168">
        <v>690</v>
      </c>
      <c r="H24" s="168">
        <v>22132</v>
      </c>
      <c r="I24" s="218" t="s">
        <v>468</v>
      </c>
    </row>
    <row r="25" spans="1:9" ht="12.75" customHeight="1">
      <c r="A25" s="41">
        <v>3</v>
      </c>
      <c r="B25" s="42">
        <v>102</v>
      </c>
      <c r="C25" s="204" t="s">
        <v>21</v>
      </c>
      <c r="D25" s="169" t="s">
        <v>468</v>
      </c>
      <c r="E25" s="168">
        <f aca="true" t="shared" si="0" ref="E25:E32">SUM(F25:H25)</f>
        <v>34574</v>
      </c>
      <c r="F25" s="168">
        <v>23876</v>
      </c>
      <c r="G25" s="168">
        <v>420</v>
      </c>
      <c r="H25" s="168">
        <v>10278</v>
      </c>
      <c r="I25" s="218" t="s">
        <v>468</v>
      </c>
    </row>
    <row r="26" spans="1:9" ht="12.75" customHeight="1">
      <c r="A26" s="41">
        <v>5</v>
      </c>
      <c r="B26" s="42">
        <v>105</v>
      </c>
      <c r="C26" s="204" t="s">
        <v>22</v>
      </c>
      <c r="D26" s="169" t="s">
        <v>468</v>
      </c>
      <c r="E26" s="168">
        <f t="shared" si="0"/>
        <v>29499</v>
      </c>
      <c r="F26" s="168">
        <v>22617</v>
      </c>
      <c r="G26" s="168">
        <v>522</v>
      </c>
      <c r="H26" s="168">
        <v>6360</v>
      </c>
      <c r="I26" s="218" t="s">
        <v>468</v>
      </c>
    </row>
    <row r="27" spans="1:9" ht="12.75" customHeight="1">
      <c r="A27" s="41">
        <v>7</v>
      </c>
      <c r="B27" s="42">
        <v>106</v>
      </c>
      <c r="C27" s="204" t="s">
        <v>23</v>
      </c>
      <c r="D27" s="169" t="s">
        <v>468</v>
      </c>
      <c r="E27" s="168">
        <f t="shared" si="0"/>
        <v>28953</v>
      </c>
      <c r="F27" s="168">
        <v>22044</v>
      </c>
      <c r="G27" s="168">
        <v>503</v>
      </c>
      <c r="H27" s="168">
        <v>6406</v>
      </c>
      <c r="I27" s="218" t="s">
        <v>468</v>
      </c>
    </row>
    <row r="28" spans="1:9" ht="12.75" customHeight="1">
      <c r="A28" s="41">
        <v>8</v>
      </c>
      <c r="B28" s="42">
        <v>107</v>
      </c>
      <c r="C28" s="204" t="s">
        <v>138</v>
      </c>
      <c r="D28" s="169" t="s">
        <v>468</v>
      </c>
      <c r="E28" s="168">
        <f t="shared" si="0"/>
        <v>19651</v>
      </c>
      <c r="F28" s="168">
        <v>13459</v>
      </c>
      <c r="G28" s="168">
        <v>326</v>
      </c>
      <c r="H28" s="168">
        <v>5866</v>
      </c>
      <c r="I28" s="218" t="s">
        <v>468</v>
      </c>
    </row>
    <row r="29" spans="1:9" ht="12.75" customHeight="1">
      <c r="A29" s="41">
        <v>9</v>
      </c>
      <c r="B29" s="42">
        <v>108</v>
      </c>
      <c r="C29" s="204" t="s">
        <v>26</v>
      </c>
      <c r="D29" s="169" t="s">
        <v>468</v>
      </c>
      <c r="E29" s="168">
        <f t="shared" si="0"/>
        <v>62437</v>
      </c>
      <c r="F29" s="168">
        <v>38014</v>
      </c>
      <c r="G29" s="168">
        <v>912</v>
      </c>
      <c r="H29" s="168">
        <v>23511</v>
      </c>
      <c r="I29" s="218" t="s">
        <v>468</v>
      </c>
    </row>
    <row r="30" spans="1:9" ht="12.75" customHeight="1">
      <c r="A30" s="41">
        <v>6</v>
      </c>
      <c r="B30" s="42">
        <v>109</v>
      </c>
      <c r="C30" s="204" t="s">
        <v>27</v>
      </c>
      <c r="D30" s="169" t="s">
        <v>468</v>
      </c>
      <c r="E30" s="168">
        <f t="shared" si="0"/>
        <v>62247</v>
      </c>
      <c r="F30" s="168">
        <v>37145</v>
      </c>
      <c r="G30" s="168">
        <v>707</v>
      </c>
      <c r="H30" s="168">
        <v>24395</v>
      </c>
      <c r="I30" s="218" t="s">
        <v>468</v>
      </c>
    </row>
    <row r="31" spans="1:9" ht="12.75" customHeight="1">
      <c r="A31" s="41">
        <v>4</v>
      </c>
      <c r="B31" s="42">
        <v>110</v>
      </c>
      <c r="C31" s="204" t="s">
        <v>28</v>
      </c>
      <c r="D31" s="169" t="s">
        <v>468</v>
      </c>
      <c r="E31" s="168">
        <f t="shared" si="0"/>
        <v>32921</v>
      </c>
      <c r="F31" s="168">
        <v>25536</v>
      </c>
      <c r="G31" s="168">
        <v>420</v>
      </c>
      <c r="H31" s="168">
        <v>6965</v>
      </c>
      <c r="I31" s="218" t="s">
        <v>468</v>
      </c>
    </row>
    <row r="32" spans="1:9" ht="12.75" customHeight="1">
      <c r="A32" s="41">
        <v>10</v>
      </c>
      <c r="B32" s="42">
        <v>111</v>
      </c>
      <c r="C32" s="204" t="s">
        <v>29</v>
      </c>
      <c r="D32" s="169" t="s">
        <v>468</v>
      </c>
      <c r="E32" s="168">
        <f t="shared" si="0"/>
        <v>69625</v>
      </c>
      <c r="F32" s="168">
        <v>40187</v>
      </c>
      <c r="G32" s="168">
        <v>495</v>
      </c>
      <c r="H32" s="168">
        <v>28943</v>
      </c>
      <c r="I32" s="218" t="s">
        <v>468</v>
      </c>
    </row>
    <row r="33" spans="3:9" ht="12.75" customHeight="1">
      <c r="C33" s="204" t="s">
        <v>470</v>
      </c>
      <c r="D33" s="169" t="s">
        <v>468</v>
      </c>
      <c r="E33" s="168">
        <f>SUM(F33:H33)</f>
        <v>29057</v>
      </c>
      <c r="F33" s="303">
        <v>17554</v>
      </c>
      <c r="G33" s="168">
        <v>376</v>
      </c>
      <c r="H33" s="168">
        <v>11127</v>
      </c>
      <c r="I33" s="218" t="s">
        <v>468</v>
      </c>
    </row>
    <row r="34" spans="1:9" ht="12.75" customHeight="1">
      <c r="A34" s="356">
        <v>41</v>
      </c>
      <c r="B34" s="42">
        <v>201</v>
      </c>
      <c r="C34" s="203" t="s">
        <v>30</v>
      </c>
      <c r="D34" s="169" t="s">
        <v>468</v>
      </c>
      <c r="E34" s="168">
        <f>SUM(F34:H34)</f>
        <v>122910</v>
      </c>
      <c r="F34" s="168">
        <v>74558</v>
      </c>
      <c r="G34" s="168">
        <v>1280</v>
      </c>
      <c r="H34" s="168">
        <v>47072</v>
      </c>
      <c r="I34" s="218" t="s">
        <v>468</v>
      </c>
    </row>
    <row r="35" spans="1:9" ht="12.75" customHeight="1">
      <c r="A35" s="356">
        <v>12</v>
      </c>
      <c r="B35" s="42">
        <v>202</v>
      </c>
      <c r="C35" s="203" t="s">
        <v>31</v>
      </c>
      <c r="D35" s="169" t="s">
        <v>468</v>
      </c>
      <c r="E35" s="168">
        <f aca="true" t="shared" si="1" ref="E35:E98">SUM(F35:H35)</f>
        <v>122901</v>
      </c>
      <c r="F35" s="168">
        <v>81403</v>
      </c>
      <c r="G35" s="168">
        <v>1650</v>
      </c>
      <c r="H35" s="168">
        <v>39848</v>
      </c>
      <c r="I35" s="218" t="s">
        <v>468</v>
      </c>
    </row>
    <row r="36" spans="1:9" ht="12.75" customHeight="1">
      <c r="A36" s="356">
        <v>22</v>
      </c>
      <c r="B36" s="42">
        <v>203</v>
      </c>
      <c r="C36" s="203" t="s">
        <v>32</v>
      </c>
      <c r="D36" s="169" t="s">
        <v>468</v>
      </c>
      <c r="E36" s="168">
        <f t="shared" si="1"/>
        <v>75728</v>
      </c>
      <c r="F36" s="168">
        <v>42758</v>
      </c>
      <c r="G36" s="168">
        <v>788</v>
      </c>
      <c r="H36" s="168">
        <v>32182</v>
      </c>
      <c r="I36" s="218" t="s">
        <v>468</v>
      </c>
    </row>
    <row r="37" spans="1:9" ht="12.75" customHeight="1">
      <c r="A37" s="356">
        <v>13</v>
      </c>
      <c r="B37" s="42">
        <v>204</v>
      </c>
      <c r="C37" s="203" t="s">
        <v>33</v>
      </c>
      <c r="D37" s="169" t="s">
        <v>468</v>
      </c>
      <c r="E37" s="168">
        <f t="shared" si="1"/>
        <v>124216</v>
      </c>
      <c r="F37" s="168">
        <v>72244</v>
      </c>
      <c r="G37" s="168">
        <v>1675</v>
      </c>
      <c r="H37" s="168">
        <v>50297</v>
      </c>
      <c r="I37" s="218" t="s">
        <v>468</v>
      </c>
    </row>
    <row r="38" spans="1:9" ht="12.75" customHeight="1">
      <c r="A38" s="356">
        <v>98</v>
      </c>
      <c r="B38" s="42">
        <v>205</v>
      </c>
      <c r="C38" s="203" t="s">
        <v>34</v>
      </c>
      <c r="D38" s="169" t="s">
        <v>468</v>
      </c>
      <c r="E38" s="168">
        <f t="shared" si="1"/>
        <v>10078</v>
      </c>
      <c r="F38" s="168">
        <v>6965</v>
      </c>
      <c r="G38" s="168">
        <v>118</v>
      </c>
      <c r="H38" s="168">
        <v>2995</v>
      </c>
      <c r="I38" s="218" t="s">
        <v>468</v>
      </c>
    </row>
    <row r="39" spans="1:9" ht="12.75" customHeight="1">
      <c r="A39" s="356">
        <v>14</v>
      </c>
      <c r="B39" s="42">
        <v>206</v>
      </c>
      <c r="C39" s="203" t="s">
        <v>35</v>
      </c>
      <c r="D39" s="169" t="s">
        <v>468</v>
      </c>
      <c r="E39" s="168">
        <f t="shared" si="1"/>
        <v>24667</v>
      </c>
      <c r="F39" s="168">
        <v>14586</v>
      </c>
      <c r="G39" s="168">
        <v>423</v>
      </c>
      <c r="H39" s="168">
        <v>9658</v>
      </c>
      <c r="I39" s="218" t="s">
        <v>468</v>
      </c>
    </row>
    <row r="40" spans="1:9" ht="12.75" customHeight="1">
      <c r="A40" s="356">
        <v>16</v>
      </c>
      <c r="B40" s="42">
        <v>207</v>
      </c>
      <c r="C40" s="203" t="s">
        <v>36</v>
      </c>
      <c r="D40" s="169" t="s">
        <v>468</v>
      </c>
      <c r="E40" s="168">
        <f t="shared" si="1"/>
        <v>49661</v>
      </c>
      <c r="F40" s="168">
        <v>28726</v>
      </c>
      <c r="G40" s="168">
        <v>495</v>
      </c>
      <c r="H40" s="168">
        <v>20440</v>
      </c>
      <c r="I40" s="218" t="s">
        <v>468</v>
      </c>
    </row>
    <row r="41" spans="1:9" ht="12.75" customHeight="1">
      <c r="A41" s="356">
        <v>50</v>
      </c>
      <c r="B41" s="42">
        <v>208</v>
      </c>
      <c r="C41" s="203" t="s">
        <v>37</v>
      </c>
      <c r="D41" s="169" t="s">
        <v>468</v>
      </c>
      <c r="E41" s="168">
        <f t="shared" si="1"/>
        <v>7954</v>
      </c>
      <c r="F41" s="168">
        <v>4832</v>
      </c>
      <c r="G41" s="168">
        <v>88</v>
      </c>
      <c r="H41" s="168">
        <v>3034</v>
      </c>
      <c r="I41" s="218" t="s">
        <v>468</v>
      </c>
    </row>
    <row r="42" spans="1:9" ht="12.75" customHeight="1">
      <c r="A42" s="356">
        <v>68</v>
      </c>
      <c r="B42" s="45">
        <v>209</v>
      </c>
      <c r="C42" s="205" t="s">
        <v>38</v>
      </c>
      <c r="D42" s="169" t="s">
        <v>468</v>
      </c>
      <c r="E42" s="168">
        <f t="shared" si="1"/>
        <v>11979</v>
      </c>
      <c r="F42" s="218">
        <v>8335</v>
      </c>
      <c r="G42" s="218">
        <v>71</v>
      </c>
      <c r="H42" s="218">
        <v>3573</v>
      </c>
      <c r="I42" s="218" t="s">
        <v>468</v>
      </c>
    </row>
    <row r="43" spans="1:9" ht="12.75" customHeight="1">
      <c r="A43" s="356">
        <v>23</v>
      </c>
      <c r="B43" s="42">
        <v>210</v>
      </c>
      <c r="C43" s="203" t="s">
        <v>39</v>
      </c>
      <c r="D43" s="169" t="s">
        <v>468</v>
      </c>
      <c r="E43" s="168">
        <f t="shared" si="1"/>
        <v>71935</v>
      </c>
      <c r="F43" s="168">
        <v>41581</v>
      </c>
      <c r="G43" s="168">
        <v>551</v>
      </c>
      <c r="H43" s="168">
        <v>29803</v>
      </c>
      <c r="I43" s="218" t="s">
        <v>468</v>
      </c>
    </row>
    <row r="44" spans="1:12" ht="12.75" customHeight="1">
      <c r="A44" s="356">
        <v>51</v>
      </c>
      <c r="B44" s="42">
        <v>211</v>
      </c>
      <c r="C44" s="203" t="s">
        <v>40</v>
      </c>
      <c r="D44" s="169" t="s">
        <v>468</v>
      </c>
      <c r="E44" s="168">
        <f t="shared" si="1"/>
        <v>10621</v>
      </c>
      <c r="F44" s="168">
        <v>6993</v>
      </c>
      <c r="G44" s="168">
        <v>84</v>
      </c>
      <c r="H44" s="168">
        <v>3544</v>
      </c>
      <c r="I44" s="218" t="s">
        <v>468</v>
      </c>
      <c r="J44" s="45"/>
      <c r="K44" s="45"/>
      <c r="L44" s="45"/>
    </row>
    <row r="45" spans="1:9" ht="12.75" customHeight="1">
      <c r="A45" s="356">
        <v>52</v>
      </c>
      <c r="B45" s="42">
        <v>212</v>
      </c>
      <c r="C45" s="203" t="s">
        <v>41</v>
      </c>
      <c r="D45" s="169" t="s">
        <v>468</v>
      </c>
      <c r="E45" s="168">
        <f t="shared" si="1"/>
        <v>12409</v>
      </c>
      <c r="F45" s="168">
        <v>7095</v>
      </c>
      <c r="G45" s="168">
        <v>103</v>
      </c>
      <c r="H45" s="168">
        <v>5211</v>
      </c>
      <c r="I45" s="218" t="s">
        <v>468</v>
      </c>
    </row>
    <row r="46" spans="1:9" ht="12.75" customHeight="1">
      <c r="A46" s="356">
        <v>28</v>
      </c>
      <c r="B46" s="42">
        <v>213</v>
      </c>
      <c r="C46" s="203" t="s">
        <v>42</v>
      </c>
      <c r="D46" s="169" t="s">
        <v>468</v>
      </c>
      <c r="E46" s="168">
        <f t="shared" si="1"/>
        <v>9544</v>
      </c>
      <c r="F46" s="168">
        <v>6858</v>
      </c>
      <c r="G46" s="168">
        <v>68</v>
      </c>
      <c r="H46" s="168">
        <v>2618</v>
      </c>
      <c r="I46" s="218" t="s">
        <v>468</v>
      </c>
    </row>
    <row r="47" spans="1:9" ht="12.75" customHeight="1">
      <c r="A47" s="356">
        <v>17</v>
      </c>
      <c r="B47" s="42">
        <v>214</v>
      </c>
      <c r="C47" s="203" t="s">
        <v>43</v>
      </c>
      <c r="D47" s="169" t="s">
        <v>468</v>
      </c>
      <c r="E47" s="168">
        <f t="shared" si="1"/>
        <v>58896</v>
      </c>
      <c r="F47" s="168">
        <v>33534</v>
      </c>
      <c r="G47" s="168">
        <v>916</v>
      </c>
      <c r="H47" s="168">
        <v>24446</v>
      </c>
      <c r="I47" s="218" t="s">
        <v>468</v>
      </c>
    </row>
    <row r="48" spans="1:9" ht="12.75" customHeight="1">
      <c r="A48" s="356">
        <v>29</v>
      </c>
      <c r="B48" s="42">
        <v>215</v>
      </c>
      <c r="C48" s="203" t="s">
        <v>44</v>
      </c>
      <c r="D48" s="169" t="s">
        <v>468</v>
      </c>
      <c r="E48" s="168">
        <f t="shared" si="1"/>
        <v>20246</v>
      </c>
      <c r="F48" s="168">
        <v>13287</v>
      </c>
      <c r="G48" s="168">
        <v>231</v>
      </c>
      <c r="H48" s="168">
        <v>6728</v>
      </c>
      <c r="I48" s="218" t="s">
        <v>468</v>
      </c>
    </row>
    <row r="49" spans="1:9" ht="12.75" customHeight="1">
      <c r="A49" s="356">
        <v>24</v>
      </c>
      <c r="B49" s="42">
        <v>216</v>
      </c>
      <c r="C49" s="203" t="s">
        <v>45</v>
      </c>
      <c r="D49" s="169" t="s">
        <v>468</v>
      </c>
      <c r="E49" s="168">
        <f t="shared" si="1"/>
        <v>25496</v>
      </c>
      <c r="F49" s="168">
        <v>15024</v>
      </c>
      <c r="G49" s="168">
        <v>201</v>
      </c>
      <c r="H49" s="168">
        <v>10271</v>
      </c>
      <c r="I49" s="218" t="s">
        <v>468</v>
      </c>
    </row>
    <row r="50" spans="1:24" ht="12.75" customHeight="1">
      <c r="A50" s="356">
        <v>18</v>
      </c>
      <c r="B50" s="42">
        <v>217</v>
      </c>
      <c r="C50" s="203" t="s">
        <v>46</v>
      </c>
      <c r="D50" s="169" t="s">
        <v>468</v>
      </c>
      <c r="E50" s="168">
        <f t="shared" si="1"/>
        <v>41578</v>
      </c>
      <c r="F50" s="168">
        <v>23995</v>
      </c>
      <c r="G50" s="168">
        <v>859</v>
      </c>
      <c r="H50" s="168">
        <v>16724</v>
      </c>
      <c r="I50" s="218" t="s">
        <v>468</v>
      </c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9" ht="12.75" customHeight="1">
      <c r="A51" s="356">
        <v>30</v>
      </c>
      <c r="B51" s="42">
        <v>218</v>
      </c>
      <c r="C51" s="203" t="s">
        <v>47</v>
      </c>
      <c r="D51" s="169" t="s">
        <v>468</v>
      </c>
      <c r="E51" s="168">
        <f t="shared" si="1"/>
        <v>12701</v>
      </c>
      <c r="F51" s="168">
        <v>8249</v>
      </c>
      <c r="G51" s="168">
        <v>72</v>
      </c>
      <c r="H51" s="168">
        <v>4380</v>
      </c>
      <c r="I51" s="218" t="s">
        <v>468</v>
      </c>
    </row>
    <row r="52" spans="1:9" ht="12.75" customHeight="1">
      <c r="A52" s="356">
        <v>19</v>
      </c>
      <c r="B52" s="42">
        <v>219</v>
      </c>
      <c r="C52" s="203" t="s">
        <v>48</v>
      </c>
      <c r="D52" s="169" t="s">
        <v>468</v>
      </c>
      <c r="E52" s="168">
        <f t="shared" si="1"/>
        <v>30819</v>
      </c>
      <c r="F52" s="168">
        <v>15618</v>
      </c>
      <c r="G52" s="168">
        <v>206</v>
      </c>
      <c r="H52" s="168">
        <v>14995</v>
      </c>
      <c r="I52" s="218" t="s">
        <v>468</v>
      </c>
    </row>
    <row r="53" spans="1:9" ht="12.75" customHeight="1">
      <c r="A53" s="356">
        <v>31</v>
      </c>
      <c r="B53" s="42">
        <v>220</v>
      </c>
      <c r="C53" s="203" t="s">
        <v>49</v>
      </c>
      <c r="D53" s="169" t="s">
        <v>468</v>
      </c>
      <c r="E53" s="168">
        <f t="shared" si="1"/>
        <v>12037</v>
      </c>
      <c r="F53" s="168">
        <v>8287</v>
      </c>
      <c r="G53" s="168">
        <v>75</v>
      </c>
      <c r="H53" s="168">
        <v>3675</v>
      </c>
      <c r="I53" s="218" t="s">
        <v>468</v>
      </c>
    </row>
    <row r="54" spans="1:9" ht="12.75" customHeight="1">
      <c r="A54" s="356">
        <v>89</v>
      </c>
      <c r="B54" s="42">
        <v>221</v>
      </c>
      <c r="C54" s="203" t="s">
        <v>50</v>
      </c>
      <c r="D54" s="169" t="s">
        <v>468</v>
      </c>
      <c r="E54" s="168">
        <f t="shared" si="1"/>
        <v>10513</v>
      </c>
      <c r="F54" s="168">
        <v>6620</v>
      </c>
      <c r="G54" s="168">
        <v>93</v>
      </c>
      <c r="H54" s="168">
        <v>3800</v>
      </c>
      <c r="I54" s="218" t="s">
        <v>468</v>
      </c>
    </row>
    <row r="55" spans="1:9" ht="12.75" customHeight="1">
      <c r="A55" s="356">
        <v>69</v>
      </c>
      <c r="B55" s="42">
        <v>222</v>
      </c>
      <c r="C55" s="203" t="s">
        <v>626</v>
      </c>
      <c r="D55" s="169" t="s">
        <v>468</v>
      </c>
      <c r="E55" s="168">
        <f t="shared" si="1"/>
        <v>6011</v>
      </c>
      <c r="F55" s="168">
        <v>4379</v>
      </c>
      <c r="G55" s="168">
        <v>18</v>
      </c>
      <c r="H55" s="168">
        <v>1614</v>
      </c>
      <c r="I55" s="218" t="s">
        <v>468</v>
      </c>
    </row>
    <row r="56" spans="1:9" ht="12.75" customHeight="1">
      <c r="A56" s="356">
        <v>90</v>
      </c>
      <c r="B56" s="42">
        <v>223</v>
      </c>
      <c r="C56" s="203" t="s">
        <v>627</v>
      </c>
      <c r="D56" s="169" t="s">
        <v>468</v>
      </c>
      <c r="E56" s="168">
        <f t="shared" si="1"/>
        <v>16153</v>
      </c>
      <c r="F56" s="168">
        <v>11261</v>
      </c>
      <c r="G56" s="168">
        <v>93</v>
      </c>
      <c r="H56" s="168">
        <v>4799</v>
      </c>
      <c r="I56" s="218" t="s">
        <v>468</v>
      </c>
    </row>
    <row r="57" spans="1:9" ht="12.75" customHeight="1">
      <c r="A57" s="356">
        <v>99</v>
      </c>
      <c r="B57" s="42">
        <v>224</v>
      </c>
      <c r="C57" s="203" t="s">
        <v>628</v>
      </c>
      <c r="D57" s="169" t="s">
        <v>468</v>
      </c>
      <c r="E57" s="168">
        <f t="shared" si="1"/>
        <v>14146</v>
      </c>
      <c r="F57" s="168">
        <v>10626</v>
      </c>
      <c r="G57" s="168">
        <v>101</v>
      </c>
      <c r="H57" s="168">
        <v>3419</v>
      </c>
      <c r="I57" s="218" t="s">
        <v>468</v>
      </c>
    </row>
    <row r="58" spans="1:9" ht="12.75" customHeight="1">
      <c r="A58" s="356">
        <v>20</v>
      </c>
      <c r="B58" s="42">
        <v>301</v>
      </c>
      <c r="C58" s="203" t="s">
        <v>139</v>
      </c>
      <c r="D58" s="169" t="s">
        <v>468</v>
      </c>
      <c r="E58" s="168">
        <f t="shared" si="1"/>
        <v>8453</v>
      </c>
      <c r="F58" s="168">
        <v>4469</v>
      </c>
      <c r="G58" s="168">
        <v>78</v>
      </c>
      <c r="H58" s="168">
        <v>3906</v>
      </c>
      <c r="I58" s="218" t="s">
        <v>468</v>
      </c>
    </row>
    <row r="59" spans="1:9" ht="12.75" customHeight="1">
      <c r="A59" s="356">
        <v>32</v>
      </c>
      <c r="B59" s="42">
        <v>321</v>
      </c>
      <c r="C59" s="203" t="s">
        <v>140</v>
      </c>
      <c r="D59" s="169" t="s">
        <v>468</v>
      </c>
      <c r="E59" s="168">
        <f t="shared" si="1"/>
        <v>2161</v>
      </c>
      <c r="F59" s="168">
        <v>1368</v>
      </c>
      <c r="G59" s="168">
        <v>3</v>
      </c>
      <c r="H59" s="168">
        <v>790</v>
      </c>
      <c r="I59" s="218" t="s">
        <v>468</v>
      </c>
    </row>
    <row r="60" spans="1:9" ht="12.75" customHeight="1">
      <c r="A60" s="356">
        <v>33</v>
      </c>
      <c r="B60" s="42">
        <v>341</v>
      </c>
      <c r="C60" s="203" t="s">
        <v>141</v>
      </c>
      <c r="D60" s="169" t="s">
        <v>468</v>
      </c>
      <c r="E60" s="168">
        <f t="shared" si="1"/>
        <v>5568</v>
      </c>
      <c r="F60" s="168">
        <v>3725</v>
      </c>
      <c r="G60" s="168">
        <v>19</v>
      </c>
      <c r="H60" s="168">
        <v>1824</v>
      </c>
      <c r="I60" s="218" t="s">
        <v>468</v>
      </c>
    </row>
    <row r="61" spans="1:9" ht="12.75" customHeight="1">
      <c r="A61" s="356">
        <v>34</v>
      </c>
      <c r="B61" s="42">
        <v>342</v>
      </c>
      <c r="C61" s="203" t="s">
        <v>142</v>
      </c>
      <c r="D61" s="169" t="s">
        <v>468</v>
      </c>
      <c r="E61" s="168">
        <f t="shared" si="1"/>
        <v>2727</v>
      </c>
      <c r="F61" s="168">
        <v>1599</v>
      </c>
      <c r="G61" s="168">
        <v>15</v>
      </c>
      <c r="H61" s="168">
        <v>1113</v>
      </c>
      <c r="I61" s="218" t="s">
        <v>468</v>
      </c>
    </row>
    <row r="62" spans="1:9" ht="12.75" customHeight="1">
      <c r="A62" s="356">
        <v>35</v>
      </c>
      <c r="B62" s="42">
        <v>343</v>
      </c>
      <c r="C62" s="203" t="s">
        <v>143</v>
      </c>
      <c r="D62" s="169" t="s">
        <v>468</v>
      </c>
      <c r="E62" s="168">
        <f t="shared" si="1"/>
        <v>1703</v>
      </c>
      <c r="F62" s="168">
        <v>1189</v>
      </c>
      <c r="G62" s="168">
        <v>11</v>
      </c>
      <c r="H62" s="168">
        <v>503</v>
      </c>
      <c r="I62" s="218" t="s">
        <v>468</v>
      </c>
    </row>
    <row r="63" spans="1:9" ht="12.75" customHeight="1">
      <c r="A63" s="356">
        <v>36</v>
      </c>
      <c r="B63" s="42">
        <v>361</v>
      </c>
      <c r="C63" s="203" t="s">
        <v>144</v>
      </c>
      <c r="D63" s="169" t="s">
        <v>468</v>
      </c>
      <c r="E63" s="168">
        <f t="shared" si="1"/>
        <v>2813</v>
      </c>
      <c r="F63" s="168">
        <v>2064</v>
      </c>
      <c r="G63" s="168">
        <v>21</v>
      </c>
      <c r="H63" s="168">
        <v>728</v>
      </c>
      <c r="I63" s="218" t="s">
        <v>468</v>
      </c>
    </row>
    <row r="64" spans="1:9" ht="12.75" customHeight="1">
      <c r="A64" s="356">
        <v>37</v>
      </c>
      <c r="B64" s="42">
        <v>362</v>
      </c>
      <c r="C64" s="203" t="s">
        <v>145</v>
      </c>
      <c r="D64" s="169" t="s">
        <v>468</v>
      </c>
      <c r="E64" s="168">
        <f t="shared" si="1"/>
        <v>1605</v>
      </c>
      <c r="F64" s="168">
        <v>1185</v>
      </c>
      <c r="G64" s="168">
        <v>7</v>
      </c>
      <c r="H64" s="168">
        <v>413</v>
      </c>
      <c r="I64" s="218" t="s">
        <v>468</v>
      </c>
    </row>
    <row r="65" spans="1:9" ht="12.75" customHeight="1">
      <c r="A65" s="356">
        <v>38</v>
      </c>
      <c r="B65" s="42">
        <v>363</v>
      </c>
      <c r="C65" s="203" t="s">
        <v>146</v>
      </c>
      <c r="D65" s="169" t="s">
        <v>468</v>
      </c>
      <c r="E65" s="168">
        <f t="shared" si="1"/>
        <v>1491</v>
      </c>
      <c r="F65" s="168">
        <v>1077</v>
      </c>
      <c r="G65" s="168">
        <v>8</v>
      </c>
      <c r="H65" s="168">
        <v>406</v>
      </c>
      <c r="I65" s="218" t="s">
        <v>468</v>
      </c>
    </row>
    <row r="66" spans="1:9" ht="12.75" customHeight="1">
      <c r="A66" s="356">
        <v>39</v>
      </c>
      <c r="B66" s="42">
        <v>364</v>
      </c>
      <c r="C66" s="203" t="s">
        <v>147</v>
      </c>
      <c r="D66" s="169" t="s">
        <v>468</v>
      </c>
      <c r="E66" s="168">
        <f t="shared" si="1"/>
        <v>1918</v>
      </c>
      <c r="F66" s="168">
        <v>1426</v>
      </c>
      <c r="G66" s="168">
        <v>11</v>
      </c>
      <c r="H66" s="168">
        <v>481</v>
      </c>
      <c r="I66" s="218" t="s">
        <v>468</v>
      </c>
    </row>
    <row r="67" spans="1:9" ht="12.75" customHeight="1">
      <c r="A67" s="356">
        <v>25</v>
      </c>
      <c r="B67" s="45">
        <v>381</v>
      </c>
      <c r="C67" s="205" t="s">
        <v>148</v>
      </c>
      <c r="D67" s="169" t="s">
        <v>468</v>
      </c>
      <c r="E67" s="168">
        <f t="shared" si="1"/>
        <v>8495</v>
      </c>
      <c r="F67" s="218">
        <v>5221</v>
      </c>
      <c r="G67" s="218">
        <v>54</v>
      </c>
      <c r="H67" s="218">
        <v>3220</v>
      </c>
      <c r="I67" s="218" t="s">
        <v>468</v>
      </c>
    </row>
    <row r="68" spans="1:9" s="45" customFormat="1" ht="12.75" customHeight="1">
      <c r="A68" s="356">
        <v>26</v>
      </c>
      <c r="B68" s="45">
        <v>382</v>
      </c>
      <c r="C68" s="205" t="s">
        <v>149</v>
      </c>
      <c r="D68" s="169" t="s">
        <v>468</v>
      </c>
      <c r="E68" s="168">
        <f t="shared" si="1"/>
        <v>9330</v>
      </c>
      <c r="F68" s="218">
        <v>5634</v>
      </c>
      <c r="G68" s="218">
        <v>70</v>
      </c>
      <c r="H68" s="218">
        <v>3626</v>
      </c>
      <c r="I68" s="218" t="s">
        <v>468</v>
      </c>
    </row>
    <row r="69" spans="1:9" ht="12.75" customHeight="1">
      <c r="A69" s="356">
        <v>42</v>
      </c>
      <c r="B69" s="42">
        <v>421</v>
      </c>
      <c r="C69" s="203" t="s">
        <v>150</v>
      </c>
      <c r="D69" s="169" t="s">
        <v>468</v>
      </c>
      <c r="E69" s="168">
        <f t="shared" si="1"/>
        <v>2241</v>
      </c>
      <c r="F69" s="168">
        <v>1579</v>
      </c>
      <c r="G69" s="168">
        <v>13</v>
      </c>
      <c r="H69" s="168">
        <v>649</v>
      </c>
      <c r="I69" s="218" t="s">
        <v>468</v>
      </c>
    </row>
    <row r="70" spans="1:9" ht="12.75" customHeight="1">
      <c r="A70" s="356">
        <v>43</v>
      </c>
      <c r="B70" s="42">
        <v>422</v>
      </c>
      <c r="C70" s="203" t="s">
        <v>151</v>
      </c>
      <c r="D70" s="169" t="s">
        <v>468</v>
      </c>
      <c r="E70" s="168">
        <f t="shared" si="1"/>
        <v>5441</v>
      </c>
      <c r="F70" s="168">
        <v>3462</v>
      </c>
      <c r="G70" s="168">
        <v>38</v>
      </c>
      <c r="H70" s="168">
        <v>1941</v>
      </c>
      <c r="I70" s="218" t="s">
        <v>468</v>
      </c>
    </row>
    <row r="71" spans="1:9" ht="12.75" customHeight="1">
      <c r="A71" s="356">
        <v>44</v>
      </c>
      <c r="B71" s="42">
        <v>441</v>
      </c>
      <c r="C71" s="203" t="s">
        <v>152</v>
      </c>
      <c r="D71" s="169" t="s">
        <v>468</v>
      </c>
      <c r="E71" s="168">
        <f t="shared" si="1"/>
        <v>1823</v>
      </c>
      <c r="F71" s="168">
        <v>1218</v>
      </c>
      <c r="G71" s="168">
        <v>10</v>
      </c>
      <c r="H71" s="168">
        <v>595</v>
      </c>
      <c r="I71" s="218" t="s">
        <v>468</v>
      </c>
    </row>
    <row r="72" spans="1:9" ht="12.75" customHeight="1">
      <c r="A72" s="356">
        <v>45</v>
      </c>
      <c r="B72" s="42">
        <v>442</v>
      </c>
      <c r="C72" s="203" t="s">
        <v>153</v>
      </c>
      <c r="D72" s="169" t="s">
        <v>468</v>
      </c>
      <c r="E72" s="168">
        <f t="shared" si="1"/>
        <v>3409</v>
      </c>
      <c r="F72" s="168">
        <v>2270</v>
      </c>
      <c r="G72" s="168">
        <v>22</v>
      </c>
      <c r="H72" s="168">
        <v>1117</v>
      </c>
      <c r="I72" s="218" t="s">
        <v>468</v>
      </c>
    </row>
    <row r="73" spans="1:9" s="45" customFormat="1" ht="12.75" customHeight="1">
      <c r="A73" s="356">
        <v>46</v>
      </c>
      <c r="B73" s="45">
        <v>443</v>
      </c>
      <c r="C73" s="205" t="s">
        <v>154</v>
      </c>
      <c r="D73" s="169" t="s">
        <v>468</v>
      </c>
      <c r="E73" s="168">
        <f t="shared" si="1"/>
        <v>4666</v>
      </c>
      <c r="F73" s="218">
        <v>2962</v>
      </c>
      <c r="G73" s="218">
        <v>33</v>
      </c>
      <c r="H73" s="218">
        <v>1671</v>
      </c>
      <c r="I73" s="218" t="s">
        <v>468</v>
      </c>
    </row>
    <row r="74" spans="1:9" ht="12.75" customHeight="1">
      <c r="A74" s="356">
        <v>47</v>
      </c>
      <c r="B74" s="45">
        <v>444</v>
      </c>
      <c r="C74" s="205" t="s">
        <v>155</v>
      </c>
      <c r="D74" s="169" t="s">
        <v>468</v>
      </c>
      <c r="E74" s="168">
        <f t="shared" si="1"/>
        <v>4916</v>
      </c>
      <c r="F74" s="218">
        <v>2934</v>
      </c>
      <c r="G74" s="218">
        <v>44</v>
      </c>
      <c r="H74" s="218">
        <v>1938</v>
      </c>
      <c r="I74" s="218" t="s">
        <v>468</v>
      </c>
    </row>
    <row r="75" spans="1:34" ht="12.75" customHeight="1">
      <c r="A75" s="356">
        <v>48</v>
      </c>
      <c r="B75" s="42">
        <v>445</v>
      </c>
      <c r="C75" s="203" t="s">
        <v>156</v>
      </c>
      <c r="D75" s="169" t="s">
        <v>468</v>
      </c>
      <c r="E75" s="168">
        <f t="shared" si="1"/>
        <v>1124</v>
      </c>
      <c r="F75" s="168">
        <v>732</v>
      </c>
      <c r="G75" s="168">
        <v>6</v>
      </c>
      <c r="H75" s="168">
        <v>386</v>
      </c>
      <c r="I75" s="218" t="s">
        <v>468</v>
      </c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</row>
    <row r="76" spans="1:9" ht="12.75" customHeight="1">
      <c r="A76" s="356">
        <v>53</v>
      </c>
      <c r="B76" s="42">
        <v>461</v>
      </c>
      <c r="C76" s="203" t="s">
        <v>157</v>
      </c>
      <c r="D76" s="169" t="s">
        <v>468</v>
      </c>
      <c r="E76" s="168">
        <f t="shared" si="1"/>
        <v>4448</v>
      </c>
      <c r="F76" s="168">
        <v>3138</v>
      </c>
      <c r="G76" s="168">
        <v>23</v>
      </c>
      <c r="H76" s="168">
        <v>1287</v>
      </c>
      <c r="I76" s="218" t="s">
        <v>468</v>
      </c>
    </row>
    <row r="77" spans="1:9" ht="12.75" customHeight="1">
      <c r="A77" s="356">
        <v>54</v>
      </c>
      <c r="B77" s="42">
        <v>462</v>
      </c>
      <c r="C77" s="203" t="s">
        <v>158</v>
      </c>
      <c r="D77" s="169" t="s">
        <v>468</v>
      </c>
      <c r="E77" s="168">
        <f t="shared" si="1"/>
        <v>3280</v>
      </c>
      <c r="F77" s="168">
        <v>1950</v>
      </c>
      <c r="G77" s="168">
        <v>29</v>
      </c>
      <c r="H77" s="168">
        <v>1301</v>
      </c>
      <c r="I77" s="218" t="s">
        <v>468</v>
      </c>
    </row>
    <row r="78" spans="1:9" ht="12.75" customHeight="1">
      <c r="A78" s="356">
        <v>55</v>
      </c>
      <c r="B78" s="42">
        <v>463</v>
      </c>
      <c r="C78" s="203" t="s">
        <v>159</v>
      </c>
      <c r="D78" s="169" t="s">
        <v>468</v>
      </c>
      <c r="E78" s="168">
        <f t="shared" si="1"/>
        <v>3012</v>
      </c>
      <c r="F78" s="168">
        <v>1903</v>
      </c>
      <c r="G78" s="168">
        <v>16</v>
      </c>
      <c r="H78" s="168">
        <v>1093</v>
      </c>
      <c r="I78" s="218" t="s">
        <v>468</v>
      </c>
    </row>
    <row r="79" spans="1:9" ht="12.75" customHeight="1">
      <c r="A79" s="356">
        <v>56</v>
      </c>
      <c r="B79" s="42">
        <v>464</v>
      </c>
      <c r="C79" s="203" t="s">
        <v>160</v>
      </c>
      <c r="D79" s="169" t="s">
        <v>468</v>
      </c>
      <c r="E79" s="168">
        <f t="shared" si="1"/>
        <v>8726</v>
      </c>
      <c r="F79" s="168">
        <v>5091</v>
      </c>
      <c r="G79" s="168">
        <v>59</v>
      </c>
      <c r="H79" s="168">
        <v>3576</v>
      </c>
      <c r="I79" s="218" t="s">
        <v>468</v>
      </c>
    </row>
    <row r="80" spans="1:9" ht="12.75" customHeight="1">
      <c r="A80" s="356">
        <v>57</v>
      </c>
      <c r="B80" s="42">
        <v>481</v>
      </c>
      <c r="C80" s="203" t="s">
        <v>161</v>
      </c>
      <c r="D80" s="169" t="s">
        <v>468</v>
      </c>
      <c r="E80" s="168">
        <f t="shared" si="1"/>
        <v>4327</v>
      </c>
      <c r="F80" s="168">
        <v>2655</v>
      </c>
      <c r="G80" s="168">
        <v>47</v>
      </c>
      <c r="H80" s="168">
        <v>1625</v>
      </c>
      <c r="I80" s="218" t="s">
        <v>468</v>
      </c>
    </row>
    <row r="81" spans="1:9" ht="12.75" customHeight="1">
      <c r="A81" s="356">
        <v>58</v>
      </c>
      <c r="B81" s="45">
        <v>501</v>
      </c>
      <c r="C81" s="205" t="s">
        <v>162</v>
      </c>
      <c r="D81" s="169" t="s">
        <v>468</v>
      </c>
      <c r="E81" s="168">
        <f t="shared" si="1"/>
        <v>1737</v>
      </c>
      <c r="F81" s="218">
        <v>1260</v>
      </c>
      <c r="G81" s="218">
        <v>8</v>
      </c>
      <c r="H81" s="218">
        <v>469</v>
      </c>
      <c r="I81" s="218" t="s">
        <v>468</v>
      </c>
    </row>
    <row r="82" spans="1:9" ht="12.75" customHeight="1">
      <c r="A82" s="356">
        <v>59</v>
      </c>
      <c r="B82" s="42">
        <v>502</v>
      </c>
      <c r="C82" s="203" t="s">
        <v>163</v>
      </c>
      <c r="D82" s="169" t="s">
        <v>468</v>
      </c>
      <c r="E82" s="168">
        <f t="shared" si="1"/>
        <v>1084</v>
      </c>
      <c r="F82" s="168">
        <v>724</v>
      </c>
      <c r="G82" s="168">
        <v>10</v>
      </c>
      <c r="H82" s="168">
        <v>350</v>
      </c>
      <c r="I82" s="218" t="s">
        <v>468</v>
      </c>
    </row>
    <row r="83" spans="1:9" ht="12.75" customHeight="1">
      <c r="A83" s="356">
        <v>60</v>
      </c>
      <c r="B83" s="42">
        <v>503</v>
      </c>
      <c r="C83" s="203" t="s">
        <v>164</v>
      </c>
      <c r="D83" s="169" t="s">
        <v>468</v>
      </c>
      <c r="E83" s="168">
        <f t="shared" si="1"/>
        <v>974</v>
      </c>
      <c r="F83" s="168">
        <v>682</v>
      </c>
      <c r="G83" s="168">
        <v>4</v>
      </c>
      <c r="H83" s="168">
        <v>288</v>
      </c>
      <c r="I83" s="218" t="s">
        <v>468</v>
      </c>
    </row>
    <row r="84" spans="1:9" ht="12.75" customHeight="1">
      <c r="A84" s="356">
        <v>61</v>
      </c>
      <c r="B84" s="45">
        <v>504</v>
      </c>
      <c r="C84" s="205" t="s">
        <v>165</v>
      </c>
      <c r="D84" s="169" t="s">
        <v>468</v>
      </c>
      <c r="E84" s="168">
        <f t="shared" si="1"/>
        <v>694</v>
      </c>
      <c r="F84" s="218">
        <v>465</v>
      </c>
      <c r="G84" s="218">
        <v>3</v>
      </c>
      <c r="H84" s="218">
        <v>226</v>
      </c>
      <c r="I84" s="218" t="s">
        <v>468</v>
      </c>
    </row>
    <row r="85" spans="1:9" ht="12.75" customHeight="1">
      <c r="A85" s="356">
        <v>62</v>
      </c>
      <c r="B85" s="42">
        <v>521</v>
      </c>
      <c r="C85" s="203" t="s">
        <v>166</v>
      </c>
      <c r="D85" s="169" t="s">
        <v>468</v>
      </c>
      <c r="E85" s="168">
        <f t="shared" si="1"/>
        <v>6652</v>
      </c>
      <c r="F85" s="168">
        <v>4716</v>
      </c>
      <c r="G85" s="168">
        <v>26</v>
      </c>
      <c r="H85" s="168">
        <v>1910</v>
      </c>
      <c r="I85" s="218" t="s">
        <v>468</v>
      </c>
    </row>
    <row r="86" spans="1:9" ht="12.75" customHeight="1">
      <c r="A86" s="356">
        <v>63</v>
      </c>
      <c r="B86" s="42">
        <v>522</v>
      </c>
      <c r="C86" s="203" t="s">
        <v>167</v>
      </c>
      <c r="D86" s="169" t="s">
        <v>468</v>
      </c>
      <c r="E86" s="168">
        <f t="shared" si="1"/>
        <v>1426</v>
      </c>
      <c r="F86" s="168">
        <v>964</v>
      </c>
      <c r="G86" s="168">
        <v>6</v>
      </c>
      <c r="H86" s="168">
        <v>456</v>
      </c>
      <c r="I86" s="218" t="s">
        <v>468</v>
      </c>
    </row>
    <row r="87" spans="1:9" ht="12.75" customHeight="1">
      <c r="A87" s="356">
        <v>64</v>
      </c>
      <c r="B87" s="42">
        <v>523</v>
      </c>
      <c r="C87" s="203" t="s">
        <v>168</v>
      </c>
      <c r="D87" s="169" t="s">
        <v>468</v>
      </c>
      <c r="E87" s="168">
        <f>SUM(F87:H87)</f>
        <v>2750</v>
      </c>
      <c r="F87" s="168">
        <v>2167</v>
      </c>
      <c r="G87" s="168">
        <v>1</v>
      </c>
      <c r="H87" s="168">
        <v>582</v>
      </c>
      <c r="I87" s="218" t="s">
        <v>468</v>
      </c>
    </row>
    <row r="88" spans="1:10" ht="12.75" customHeight="1">
      <c r="A88" s="356">
        <v>65</v>
      </c>
      <c r="B88" s="42">
        <v>524</v>
      </c>
      <c r="C88" s="203" t="s">
        <v>169</v>
      </c>
      <c r="D88" s="169" t="s">
        <v>468</v>
      </c>
      <c r="E88" s="168">
        <f t="shared" si="1"/>
        <v>1110</v>
      </c>
      <c r="F88" s="168">
        <v>821</v>
      </c>
      <c r="G88" s="168">
        <v>3</v>
      </c>
      <c r="H88" s="168">
        <v>286</v>
      </c>
      <c r="I88" s="218" t="s">
        <v>468</v>
      </c>
      <c r="J88" s="45"/>
    </row>
    <row r="89" spans="1:9" ht="12.75" customHeight="1">
      <c r="A89" s="356">
        <v>66</v>
      </c>
      <c r="B89" s="42">
        <v>525</v>
      </c>
      <c r="C89" s="203" t="s">
        <v>170</v>
      </c>
      <c r="D89" s="169" t="s">
        <v>468</v>
      </c>
      <c r="E89" s="168">
        <f t="shared" si="1"/>
        <v>937</v>
      </c>
      <c r="F89" s="168">
        <v>756</v>
      </c>
      <c r="G89" s="168">
        <v>1</v>
      </c>
      <c r="H89" s="168">
        <v>180</v>
      </c>
      <c r="I89" s="218" t="s">
        <v>468</v>
      </c>
    </row>
    <row r="90" spans="1:9" ht="12.75" customHeight="1">
      <c r="A90" s="356">
        <v>70</v>
      </c>
      <c r="B90" s="42">
        <v>541</v>
      </c>
      <c r="C90" s="203" t="s">
        <v>171</v>
      </c>
      <c r="D90" s="169" t="s">
        <v>468</v>
      </c>
      <c r="E90" s="168">
        <f t="shared" si="1"/>
        <v>949</v>
      </c>
      <c r="F90" s="168">
        <v>730</v>
      </c>
      <c r="G90" s="168">
        <v>8</v>
      </c>
      <c r="H90" s="168">
        <v>211</v>
      </c>
      <c r="I90" s="218" t="s">
        <v>468</v>
      </c>
    </row>
    <row r="91" spans="1:9" ht="12.75" customHeight="1">
      <c r="A91" s="356">
        <v>71</v>
      </c>
      <c r="B91" s="42">
        <v>542</v>
      </c>
      <c r="C91" s="203" t="s">
        <v>172</v>
      </c>
      <c r="D91" s="169" t="s">
        <v>468</v>
      </c>
      <c r="E91" s="168">
        <f t="shared" si="1"/>
        <v>1313</v>
      </c>
      <c r="F91" s="168">
        <v>948</v>
      </c>
      <c r="G91" s="168">
        <v>2</v>
      </c>
      <c r="H91" s="168">
        <v>363</v>
      </c>
      <c r="I91" s="218" t="s">
        <v>468</v>
      </c>
    </row>
    <row r="92" spans="1:9" ht="12.75" customHeight="1">
      <c r="A92" s="356">
        <v>72</v>
      </c>
      <c r="B92" s="42">
        <v>543</v>
      </c>
      <c r="C92" s="203" t="s">
        <v>173</v>
      </c>
      <c r="D92" s="169" t="s">
        <v>468</v>
      </c>
      <c r="E92" s="168">
        <f t="shared" si="1"/>
        <v>2951</v>
      </c>
      <c r="F92" s="168">
        <v>2075</v>
      </c>
      <c r="G92" s="168">
        <v>15</v>
      </c>
      <c r="H92" s="168">
        <v>861</v>
      </c>
      <c r="I92" s="218" t="s">
        <v>468</v>
      </c>
    </row>
    <row r="93" spans="1:9" ht="12.75" customHeight="1">
      <c r="A93" s="356">
        <v>73</v>
      </c>
      <c r="B93" s="42">
        <v>544</v>
      </c>
      <c r="C93" s="203" t="s">
        <v>174</v>
      </c>
      <c r="D93" s="169" t="s">
        <v>468</v>
      </c>
      <c r="E93" s="168">
        <f t="shared" si="1"/>
        <v>4251</v>
      </c>
      <c r="F93" s="168">
        <v>3124</v>
      </c>
      <c r="G93" s="168">
        <v>14</v>
      </c>
      <c r="H93" s="168">
        <v>1113</v>
      </c>
      <c r="I93" s="218" t="s">
        <v>468</v>
      </c>
    </row>
    <row r="94" spans="1:9" ht="12.75" customHeight="1">
      <c r="A94" s="356">
        <v>74</v>
      </c>
      <c r="B94" s="45">
        <v>561</v>
      </c>
      <c r="C94" s="205" t="s">
        <v>175</v>
      </c>
      <c r="D94" s="169" t="s">
        <v>468</v>
      </c>
      <c r="E94" s="168">
        <f t="shared" si="1"/>
        <v>2763</v>
      </c>
      <c r="F94" s="218">
        <v>2023</v>
      </c>
      <c r="G94" s="218">
        <v>12</v>
      </c>
      <c r="H94" s="218">
        <v>728</v>
      </c>
      <c r="I94" s="218" t="s">
        <v>468</v>
      </c>
    </row>
    <row r="95" spans="1:9" ht="12.75" customHeight="1">
      <c r="A95" s="356">
        <v>75</v>
      </c>
      <c r="B95" s="42">
        <v>562</v>
      </c>
      <c r="C95" s="203" t="s">
        <v>176</v>
      </c>
      <c r="D95" s="169" t="s">
        <v>468</v>
      </c>
      <c r="E95" s="168">
        <f t="shared" si="1"/>
        <v>959</v>
      </c>
      <c r="F95" s="168">
        <v>678</v>
      </c>
      <c r="G95" s="168">
        <v>5</v>
      </c>
      <c r="H95" s="168">
        <v>276</v>
      </c>
      <c r="I95" s="218" t="s">
        <v>468</v>
      </c>
    </row>
    <row r="96" spans="1:9" ht="12.75" customHeight="1">
      <c r="A96" s="356">
        <v>76</v>
      </c>
      <c r="B96" s="42">
        <v>581</v>
      </c>
      <c r="C96" s="203" t="s">
        <v>177</v>
      </c>
      <c r="D96" s="169" t="s">
        <v>468</v>
      </c>
      <c r="E96" s="168">
        <f t="shared" si="1"/>
        <v>1283</v>
      </c>
      <c r="F96" s="168">
        <v>983</v>
      </c>
      <c r="G96" s="168">
        <v>5</v>
      </c>
      <c r="H96" s="168">
        <v>295</v>
      </c>
      <c r="I96" s="218" t="s">
        <v>468</v>
      </c>
    </row>
    <row r="97" spans="1:9" ht="12.75" customHeight="1">
      <c r="A97" s="356">
        <v>77</v>
      </c>
      <c r="B97" s="42">
        <v>582</v>
      </c>
      <c r="C97" s="203" t="s">
        <v>178</v>
      </c>
      <c r="D97" s="169" t="s">
        <v>468</v>
      </c>
      <c r="E97" s="168">
        <f t="shared" si="1"/>
        <v>2380</v>
      </c>
      <c r="F97" s="168">
        <v>1644</v>
      </c>
      <c r="G97" s="168">
        <v>9</v>
      </c>
      <c r="H97" s="168">
        <v>727</v>
      </c>
      <c r="I97" s="218" t="s">
        <v>468</v>
      </c>
    </row>
    <row r="98" spans="1:9" ht="12.75" customHeight="1">
      <c r="A98" s="356">
        <v>78</v>
      </c>
      <c r="B98" s="42">
        <v>583</v>
      </c>
      <c r="C98" s="203" t="s">
        <v>179</v>
      </c>
      <c r="D98" s="169" t="s">
        <v>468</v>
      </c>
      <c r="E98" s="168">
        <f t="shared" si="1"/>
        <v>479</v>
      </c>
      <c r="F98" s="168">
        <v>368</v>
      </c>
      <c r="G98" s="168">
        <v>1</v>
      </c>
      <c r="H98" s="168">
        <v>110</v>
      </c>
      <c r="I98" s="218" t="s">
        <v>468</v>
      </c>
    </row>
    <row r="99" spans="1:9" ht="12.75" customHeight="1">
      <c r="A99" s="356">
        <v>79</v>
      </c>
      <c r="B99" s="42">
        <v>584</v>
      </c>
      <c r="C99" s="203" t="s">
        <v>180</v>
      </c>
      <c r="D99" s="169" t="s">
        <v>468</v>
      </c>
      <c r="E99" s="168">
        <f aca="true" t="shared" si="2" ref="E99:E109">SUM(F99:H99)</f>
        <v>1406</v>
      </c>
      <c r="F99" s="168">
        <v>1044</v>
      </c>
      <c r="G99" s="168">
        <v>4</v>
      </c>
      <c r="H99" s="168">
        <v>358</v>
      </c>
      <c r="I99" s="218" t="s">
        <v>468</v>
      </c>
    </row>
    <row r="100" spans="1:9" ht="12.75" customHeight="1">
      <c r="A100" s="356">
        <v>84</v>
      </c>
      <c r="B100" s="42">
        <v>621</v>
      </c>
      <c r="C100" s="203" t="s">
        <v>181</v>
      </c>
      <c r="D100" s="169" t="s">
        <v>468</v>
      </c>
      <c r="E100" s="168">
        <f t="shared" si="2"/>
        <v>976</v>
      </c>
      <c r="F100" s="168">
        <v>619</v>
      </c>
      <c r="G100" s="168">
        <v>9</v>
      </c>
      <c r="H100" s="168">
        <v>348</v>
      </c>
      <c r="I100" s="218" t="s">
        <v>468</v>
      </c>
    </row>
    <row r="101" spans="1:9" ht="12.75" customHeight="1">
      <c r="A101" s="356">
        <v>85</v>
      </c>
      <c r="B101" s="42">
        <v>622</v>
      </c>
      <c r="C101" s="203" t="s">
        <v>182</v>
      </c>
      <c r="D101" s="169" t="s">
        <v>468</v>
      </c>
      <c r="E101" s="168">
        <f t="shared" si="2"/>
        <v>3693</v>
      </c>
      <c r="F101" s="168">
        <v>2444</v>
      </c>
      <c r="G101" s="168">
        <v>19</v>
      </c>
      <c r="H101" s="168">
        <v>1230</v>
      </c>
      <c r="I101" s="218" t="s">
        <v>468</v>
      </c>
    </row>
    <row r="102" spans="1:9" ht="12.75" customHeight="1">
      <c r="A102" s="356">
        <v>86</v>
      </c>
      <c r="B102" s="42">
        <v>623</v>
      </c>
      <c r="C102" s="203" t="s">
        <v>183</v>
      </c>
      <c r="D102" s="169" t="s">
        <v>468</v>
      </c>
      <c r="E102" s="168">
        <f t="shared" si="2"/>
        <v>1216</v>
      </c>
      <c r="F102" s="168">
        <v>826</v>
      </c>
      <c r="G102" s="168">
        <v>2</v>
      </c>
      <c r="H102" s="168">
        <v>388</v>
      </c>
      <c r="I102" s="218" t="s">
        <v>468</v>
      </c>
    </row>
    <row r="103" spans="1:9" ht="12.75" customHeight="1">
      <c r="A103" s="356">
        <v>87</v>
      </c>
      <c r="B103" s="42">
        <v>624</v>
      </c>
      <c r="C103" s="203" t="s">
        <v>184</v>
      </c>
      <c r="D103" s="169" t="s">
        <v>468</v>
      </c>
      <c r="E103" s="168">
        <f t="shared" si="2"/>
        <v>1419</v>
      </c>
      <c r="F103" s="168">
        <v>954</v>
      </c>
      <c r="G103" s="168">
        <v>3</v>
      </c>
      <c r="H103" s="168">
        <v>462</v>
      </c>
      <c r="I103" s="218" t="s">
        <v>468</v>
      </c>
    </row>
    <row r="104" spans="1:9" ht="12.75" customHeight="1">
      <c r="A104" s="356">
        <v>100</v>
      </c>
      <c r="B104" s="42">
        <v>681</v>
      </c>
      <c r="C104" s="205" t="s">
        <v>185</v>
      </c>
      <c r="D104" s="169" t="s">
        <v>468</v>
      </c>
      <c r="E104" s="168">
        <f t="shared" si="2"/>
        <v>4239</v>
      </c>
      <c r="F104" s="168">
        <v>3079</v>
      </c>
      <c r="G104" s="168">
        <v>29</v>
      </c>
      <c r="H104" s="168">
        <v>1131</v>
      </c>
      <c r="I104" s="218" t="s">
        <v>468</v>
      </c>
    </row>
    <row r="105" spans="1:9" ht="12.75" customHeight="1">
      <c r="A105" s="356">
        <v>101</v>
      </c>
      <c r="B105" s="42">
        <v>682</v>
      </c>
      <c r="C105" s="206" t="s">
        <v>186</v>
      </c>
      <c r="D105" s="169" t="s">
        <v>468</v>
      </c>
      <c r="E105" s="168">
        <f t="shared" si="2"/>
        <v>1770</v>
      </c>
      <c r="F105" s="168">
        <v>1411</v>
      </c>
      <c r="G105" s="168">
        <v>16</v>
      </c>
      <c r="H105" s="168">
        <v>343</v>
      </c>
      <c r="I105" s="218" t="s">
        <v>468</v>
      </c>
    </row>
    <row r="106" spans="1:9" ht="12.75" customHeight="1">
      <c r="A106" s="356">
        <v>102</v>
      </c>
      <c r="B106" s="42">
        <v>683</v>
      </c>
      <c r="C106" s="206" t="s">
        <v>187</v>
      </c>
      <c r="D106" s="169" t="s">
        <v>468</v>
      </c>
      <c r="E106" s="168">
        <f t="shared" si="2"/>
        <v>2416</v>
      </c>
      <c r="F106" s="168">
        <v>1960</v>
      </c>
      <c r="G106" s="168">
        <v>25</v>
      </c>
      <c r="H106" s="168">
        <v>431</v>
      </c>
      <c r="I106" s="218" t="s">
        <v>468</v>
      </c>
    </row>
    <row r="107" spans="1:9" ht="12.75" customHeight="1">
      <c r="A107" s="356">
        <v>103</v>
      </c>
      <c r="B107" s="42">
        <v>684</v>
      </c>
      <c r="C107" s="206" t="s">
        <v>188</v>
      </c>
      <c r="D107" s="169" t="s">
        <v>468</v>
      </c>
      <c r="E107" s="168">
        <f t="shared" si="2"/>
        <v>2148</v>
      </c>
      <c r="F107" s="168">
        <v>1654</v>
      </c>
      <c r="G107" s="168">
        <v>11</v>
      </c>
      <c r="H107" s="168">
        <v>483</v>
      </c>
      <c r="I107" s="218" t="s">
        <v>468</v>
      </c>
    </row>
    <row r="108" spans="1:9" ht="12.75" customHeight="1">
      <c r="A108" s="356">
        <v>104</v>
      </c>
      <c r="B108" s="42">
        <v>685</v>
      </c>
      <c r="C108" s="206" t="s">
        <v>189</v>
      </c>
      <c r="D108" s="169" t="s">
        <v>468</v>
      </c>
      <c r="E108" s="168">
        <f t="shared" si="2"/>
        <v>2637</v>
      </c>
      <c r="F108" s="168">
        <v>1887</v>
      </c>
      <c r="G108" s="168">
        <v>11</v>
      </c>
      <c r="H108" s="168">
        <v>739</v>
      </c>
      <c r="I108" s="218" t="s">
        <v>468</v>
      </c>
    </row>
    <row r="109" spans="1:9" ht="12.75" customHeight="1">
      <c r="A109" s="356">
        <v>105</v>
      </c>
      <c r="B109" s="42">
        <v>686</v>
      </c>
      <c r="C109" s="206" t="s">
        <v>190</v>
      </c>
      <c r="D109" s="169" t="s">
        <v>468</v>
      </c>
      <c r="E109" s="168">
        <f t="shared" si="2"/>
        <v>2120</v>
      </c>
      <c r="F109" s="168">
        <v>1463</v>
      </c>
      <c r="G109" s="168">
        <v>13</v>
      </c>
      <c r="H109" s="168">
        <v>644</v>
      </c>
      <c r="I109" s="218" t="s">
        <v>468</v>
      </c>
    </row>
    <row r="110" spans="1:9" ht="12" customHeight="1">
      <c r="A110" s="42" t="s">
        <v>360</v>
      </c>
      <c r="B110" s="131" t="s">
        <v>521</v>
      </c>
      <c r="C110" s="53"/>
      <c r="D110" s="54"/>
      <c r="E110" s="54"/>
      <c r="F110" s="54"/>
      <c r="G110" s="54"/>
      <c r="H110" s="54"/>
      <c r="I110" s="55"/>
    </row>
    <row r="111" ht="12" customHeight="1">
      <c r="B111" s="42" t="s">
        <v>574</v>
      </c>
    </row>
    <row r="112" ht="12" customHeight="1">
      <c r="B112" s="42" t="s">
        <v>577</v>
      </c>
    </row>
    <row r="115" spans="2:15" s="50" customFormat="1" ht="13.5" customHeight="1">
      <c r="B115" s="133" t="s">
        <v>565</v>
      </c>
      <c r="D115" s="57"/>
      <c r="E115" s="57"/>
      <c r="F115" s="58"/>
      <c r="G115" s="59"/>
      <c r="H115" s="47"/>
      <c r="J115" s="51"/>
      <c r="K115" s="51"/>
      <c r="L115" s="51"/>
      <c r="M115" s="51"/>
      <c r="N115" s="51"/>
      <c r="O115" s="51"/>
    </row>
    <row r="116" spans="2:16" s="50" customFormat="1" ht="12" customHeight="1">
      <c r="B116" s="134"/>
      <c r="C116" s="134"/>
      <c r="D116" s="135"/>
      <c r="E116" s="135"/>
      <c r="F116" s="136"/>
      <c r="G116" s="132"/>
      <c r="H116" s="132" t="s">
        <v>195</v>
      </c>
      <c r="I116" s="51"/>
      <c r="J116" s="51"/>
      <c r="K116" s="51"/>
      <c r="L116" s="51"/>
      <c r="M116" s="51"/>
      <c r="N116" s="51"/>
      <c r="O116" s="51"/>
      <c r="P116" s="51"/>
    </row>
    <row r="117" spans="2:16" s="50" customFormat="1" ht="14.25" customHeight="1">
      <c r="B117" s="52"/>
      <c r="C117" s="52" t="s">
        <v>410</v>
      </c>
      <c r="D117" s="201" t="s">
        <v>191</v>
      </c>
      <c r="E117" s="201" t="s">
        <v>192</v>
      </c>
      <c r="F117" s="207" t="s">
        <v>193</v>
      </c>
      <c r="G117" s="202" t="s">
        <v>194</v>
      </c>
      <c r="H117" s="208" t="s">
        <v>196</v>
      </c>
      <c r="I117" s="51"/>
      <c r="J117" s="51"/>
      <c r="K117" s="51"/>
      <c r="L117" s="51"/>
      <c r="M117" s="51"/>
      <c r="N117" s="51"/>
      <c r="O117" s="51"/>
      <c r="P117" s="51"/>
    </row>
    <row r="118" spans="3:15" s="50" customFormat="1" ht="14.25" customHeight="1">
      <c r="C118" s="130" t="s">
        <v>629</v>
      </c>
      <c r="D118" s="169">
        <v>7813746</v>
      </c>
      <c r="E118" s="168">
        <v>5485928</v>
      </c>
      <c r="F118" s="168">
        <v>12302</v>
      </c>
      <c r="G118" s="60">
        <v>70.4</v>
      </c>
      <c r="H118" s="60">
        <v>72.9</v>
      </c>
      <c r="J118" s="51"/>
      <c r="K118" s="51"/>
      <c r="L118" s="51"/>
      <c r="M118" s="51"/>
      <c r="N118" s="51"/>
      <c r="O118" s="51"/>
    </row>
    <row r="119" spans="3:15" s="50" customFormat="1" ht="14.25" customHeight="1">
      <c r="C119" s="204" t="s">
        <v>630</v>
      </c>
      <c r="D119" s="169">
        <v>8074985</v>
      </c>
      <c r="E119" s="168">
        <v>5432237</v>
      </c>
      <c r="F119" s="168">
        <v>11488</v>
      </c>
      <c r="G119" s="60">
        <v>67.4</v>
      </c>
      <c r="H119" s="60">
        <v>70.4</v>
      </c>
      <c r="J119" s="51"/>
      <c r="K119" s="51"/>
      <c r="L119" s="51"/>
      <c r="M119" s="51"/>
      <c r="N119" s="51"/>
      <c r="O119" s="51"/>
    </row>
    <row r="120" spans="3:15" s="50" customFormat="1" ht="14.25" customHeight="1">
      <c r="C120" s="130" t="s">
        <v>631</v>
      </c>
      <c r="D120" s="169" t="s">
        <v>424</v>
      </c>
      <c r="E120" s="168" t="s">
        <v>424</v>
      </c>
      <c r="F120" s="168" t="s">
        <v>424</v>
      </c>
      <c r="G120" s="218" t="s">
        <v>424</v>
      </c>
      <c r="H120" s="218" t="s">
        <v>424</v>
      </c>
      <c r="J120" s="51"/>
      <c r="K120" s="51"/>
      <c r="L120" s="51"/>
      <c r="M120" s="51"/>
      <c r="N120" s="51"/>
      <c r="O120" s="51"/>
    </row>
    <row r="121" spans="3:15" s="50" customFormat="1" ht="14.25" customHeight="1">
      <c r="C121" s="130" t="s">
        <v>632</v>
      </c>
      <c r="D121" s="169" t="s">
        <v>424</v>
      </c>
      <c r="E121" s="218" t="s">
        <v>424</v>
      </c>
      <c r="F121" s="218" t="s">
        <v>424</v>
      </c>
      <c r="G121" s="218" t="s">
        <v>424</v>
      </c>
      <c r="H121" s="218" t="s">
        <v>424</v>
      </c>
      <c r="J121" s="51"/>
      <c r="K121" s="51"/>
      <c r="L121" s="51"/>
      <c r="M121" s="51"/>
      <c r="N121" s="51"/>
      <c r="O121" s="51"/>
    </row>
    <row r="122" spans="2:15" s="50" customFormat="1" ht="14.25" customHeight="1">
      <c r="B122" s="52"/>
      <c r="C122" s="348" t="s">
        <v>633</v>
      </c>
      <c r="D122" s="170" t="s">
        <v>468</v>
      </c>
      <c r="E122" s="171" t="s">
        <v>468</v>
      </c>
      <c r="F122" s="171" t="s">
        <v>468</v>
      </c>
      <c r="G122" s="171" t="s">
        <v>468</v>
      </c>
      <c r="H122" s="171" t="s">
        <v>468</v>
      </c>
      <c r="J122" s="51"/>
      <c r="K122" s="51"/>
      <c r="L122" s="51"/>
      <c r="M122" s="51"/>
      <c r="N122" s="51"/>
      <c r="O122" s="51"/>
    </row>
    <row r="123" spans="2:15" s="50" customFormat="1" ht="12" customHeight="1">
      <c r="B123" s="131" t="s">
        <v>582</v>
      </c>
      <c r="D123" s="57"/>
      <c r="E123" s="57"/>
      <c r="F123" s="58"/>
      <c r="G123" s="59"/>
      <c r="H123" s="59"/>
      <c r="J123" s="51"/>
      <c r="K123" s="51"/>
      <c r="L123" s="51"/>
      <c r="M123" s="51"/>
      <c r="N123" s="51"/>
      <c r="O123" s="51"/>
    </row>
    <row r="124" ht="12" customHeight="1">
      <c r="B124" s="42" t="s">
        <v>576</v>
      </c>
    </row>
  </sheetData>
  <mergeCells count="1">
    <mergeCell ref="E5:H5"/>
  </mergeCells>
  <printOptions/>
  <pageMargins left="0.5905511811023623" right="0.5" top="0.5905511811023623" bottom="0.49" header="0.5118110236220472" footer="0.21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3"/>
  <sheetViews>
    <sheetView workbookViewId="0" topLeftCell="B1">
      <selection activeCell="F11" sqref="F11"/>
    </sheetView>
  </sheetViews>
  <sheetFormatPr defaultColWidth="9.00390625" defaultRowHeight="12" customHeight="1"/>
  <cols>
    <col min="1" max="1" width="3.625" style="61" hidden="1" customWidth="1"/>
    <col min="2" max="2" width="4.75390625" style="61" customWidth="1"/>
    <col min="3" max="3" width="10.75390625" style="61" customWidth="1"/>
    <col min="4" max="4" width="13.75390625" style="61" customWidth="1"/>
    <col min="5" max="5" width="16.75390625" style="62" customWidth="1"/>
    <col min="6" max="6" width="13.75390625" style="61" customWidth="1"/>
    <col min="7" max="7" width="16.75390625" style="62" customWidth="1"/>
    <col min="8" max="8" width="13.75390625" style="63" customWidth="1"/>
    <col min="9" max="9" width="16.75390625" style="62" customWidth="1"/>
    <col min="10" max="10" width="13.75390625" style="63" customWidth="1"/>
    <col min="11" max="11" width="16.75390625" style="62" customWidth="1"/>
    <col min="12" max="12" width="11.75390625" style="63" customWidth="1"/>
    <col min="13" max="13" width="13.75390625" style="62" customWidth="1"/>
    <col min="14" max="14" width="11.75390625" style="63" customWidth="1"/>
    <col min="15" max="15" width="13.75390625" style="62" customWidth="1"/>
    <col min="16" max="16" width="12.75390625" style="63" customWidth="1"/>
    <col min="17" max="17" width="14.75390625" style="62" customWidth="1"/>
    <col min="18" max="18" width="9.75390625" style="64" customWidth="1"/>
    <col min="19" max="19" width="12.75390625" style="62" customWidth="1"/>
    <col min="20" max="20" width="9.75390625" style="63" customWidth="1"/>
    <col min="21" max="21" width="12.75390625" style="62" customWidth="1"/>
    <col min="22" max="22" width="10.625" style="61" customWidth="1"/>
    <col min="23" max="23" width="10.00390625" style="61" customWidth="1"/>
    <col min="24" max="16384" width="7.75390625" style="61" customWidth="1"/>
  </cols>
  <sheetData>
    <row r="1" ht="18.75" customHeight="1">
      <c r="B1" s="278" t="s">
        <v>566</v>
      </c>
    </row>
    <row r="2" ht="15.75" customHeight="1">
      <c r="B2" s="279" t="s">
        <v>567</v>
      </c>
    </row>
    <row r="3" spans="19:21" ht="18.75" customHeight="1" hidden="1">
      <c r="S3" s="65"/>
      <c r="U3" s="66"/>
    </row>
    <row r="4" spans="2:21" ht="15.75" customHeight="1" hidden="1">
      <c r="B4" s="137"/>
      <c r="S4" s="65"/>
      <c r="U4" s="66"/>
    </row>
    <row r="5" spans="2:21" s="143" customFormat="1" ht="9.75" customHeight="1">
      <c r="B5" s="144"/>
      <c r="C5" s="144"/>
      <c r="D5" s="145" t="s">
        <v>414</v>
      </c>
      <c r="E5" s="146"/>
      <c r="F5" s="333" t="s">
        <v>413</v>
      </c>
      <c r="G5" s="334"/>
      <c r="H5" s="335" t="s">
        <v>412</v>
      </c>
      <c r="I5" s="334"/>
      <c r="J5" s="335" t="s">
        <v>462</v>
      </c>
      <c r="K5" s="336"/>
      <c r="L5" s="337" t="s">
        <v>463</v>
      </c>
      <c r="M5" s="334"/>
      <c r="N5" s="335" t="s">
        <v>464</v>
      </c>
      <c r="O5" s="334"/>
      <c r="P5" s="335" t="s">
        <v>465</v>
      </c>
      <c r="Q5" s="334"/>
      <c r="R5" s="338" t="s">
        <v>466</v>
      </c>
      <c r="S5" s="334"/>
      <c r="T5" s="335" t="s">
        <v>373</v>
      </c>
      <c r="U5" s="336"/>
    </row>
    <row r="6" spans="2:21" s="143" customFormat="1" ht="9.75" customHeight="1">
      <c r="B6" s="147"/>
      <c r="C6" s="147" t="s">
        <v>380</v>
      </c>
      <c r="D6" s="156" t="s">
        <v>81</v>
      </c>
      <c r="E6" s="157" t="s">
        <v>207</v>
      </c>
      <c r="F6" s="339" t="s">
        <v>81</v>
      </c>
      <c r="G6" s="340" t="s">
        <v>207</v>
      </c>
      <c r="H6" s="341" t="s">
        <v>81</v>
      </c>
      <c r="I6" s="340" t="s">
        <v>207</v>
      </c>
      <c r="J6" s="341" t="s">
        <v>81</v>
      </c>
      <c r="K6" s="340" t="s">
        <v>207</v>
      </c>
      <c r="L6" s="341" t="s">
        <v>81</v>
      </c>
      <c r="M6" s="342" t="s">
        <v>207</v>
      </c>
      <c r="N6" s="343" t="s">
        <v>81</v>
      </c>
      <c r="O6" s="340" t="s">
        <v>207</v>
      </c>
      <c r="P6" s="341" t="s">
        <v>81</v>
      </c>
      <c r="Q6" s="340" t="s">
        <v>207</v>
      </c>
      <c r="R6" s="344" t="s">
        <v>81</v>
      </c>
      <c r="S6" s="340" t="s">
        <v>207</v>
      </c>
      <c r="T6" s="341" t="s">
        <v>81</v>
      </c>
      <c r="U6" s="340" t="s">
        <v>207</v>
      </c>
    </row>
    <row r="7" spans="3:21" s="143" customFormat="1" ht="10.5" customHeight="1">
      <c r="C7" s="357" t="s">
        <v>635</v>
      </c>
      <c r="D7" s="183">
        <v>756337</v>
      </c>
      <c r="E7" s="184">
        <v>443088703900</v>
      </c>
      <c r="F7" s="185">
        <v>501686</v>
      </c>
      <c r="G7" s="184">
        <v>336788919500</v>
      </c>
      <c r="H7" s="280">
        <v>149422</v>
      </c>
      <c r="I7" s="184">
        <v>71927983300</v>
      </c>
      <c r="J7" s="185">
        <v>86624</v>
      </c>
      <c r="K7" s="184">
        <v>18901805000</v>
      </c>
      <c r="L7" s="185">
        <v>9628</v>
      </c>
      <c r="M7" s="184">
        <v>8578086200</v>
      </c>
      <c r="N7" s="185">
        <v>4445</v>
      </c>
      <c r="O7" s="184">
        <v>3939018000</v>
      </c>
      <c r="P7" s="167">
        <v>2528</v>
      </c>
      <c r="Q7" s="184">
        <v>1914727300</v>
      </c>
      <c r="R7" s="64">
        <v>103</v>
      </c>
      <c r="S7" s="184">
        <v>96253800</v>
      </c>
      <c r="T7" s="167">
        <v>1901</v>
      </c>
      <c r="U7" s="281">
        <v>941910800</v>
      </c>
    </row>
    <row r="8" spans="3:21" s="143" customFormat="1" ht="10.5" customHeight="1">
      <c r="C8" s="284" t="s">
        <v>486</v>
      </c>
      <c r="D8" s="183">
        <v>798895</v>
      </c>
      <c r="E8" s="219">
        <v>476208003</v>
      </c>
      <c r="F8" s="185">
        <v>556267</v>
      </c>
      <c r="G8" s="282">
        <v>374448143</v>
      </c>
      <c r="H8" s="280">
        <v>140023</v>
      </c>
      <c r="I8" s="282">
        <v>67640765</v>
      </c>
      <c r="J8" s="185">
        <v>83660</v>
      </c>
      <c r="K8" s="282">
        <v>18337693</v>
      </c>
      <c r="L8" s="185">
        <v>10350</v>
      </c>
      <c r="M8" s="282">
        <v>9198167</v>
      </c>
      <c r="N8" s="185">
        <v>4232</v>
      </c>
      <c r="O8" s="282">
        <v>3746465</v>
      </c>
      <c r="P8" s="167">
        <v>2465</v>
      </c>
      <c r="Q8" s="282">
        <v>1883736</v>
      </c>
      <c r="R8" s="64">
        <v>57</v>
      </c>
      <c r="S8" s="282">
        <v>54864</v>
      </c>
      <c r="T8" s="167">
        <v>1841</v>
      </c>
      <c r="U8" s="283">
        <v>898170</v>
      </c>
    </row>
    <row r="9" spans="3:21" s="143" customFormat="1" ht="10.5" customHeight="1">
      <c r="C9" s="284" t="s">
        <v>591</v>
      </c>
      <c r="D9" s="183">
        <v>844656</v>
      </c>
      <c r="E9" s="219">
        <v>511036500</v>
      </c>
      <c r="F9" s="185">
        <v>613671</v>
      </c>
      <c r="G9" s="282">
        <v>413613918</v>
      </c>
      <c r="H9" s="280">
        <v>130994</v>
      </c>
      <c r="I9" s="282">
        <v>63530440</v>
      </c>
      <c r="J9" s="185">
        <v>80628</v>
      </c>
      <c r="K9" s="282">
        <v>17751328</v>
      </c>
      <c r="L9" s="185">
        <v>11161</v>
      </c>
      <c r="M9" s="282">
        <v>9884458</v>
      </c>
      <c r="N9" s="185">
        <v>4012</v>
      </c>
      <c r="O9" s="282">
        <v>3546715</v>
      </c>
      <c r="P9" s="167">
        <v>2358</v>
      </c>
      <c r="Q9" s="282">
        <v>1815191</v>
      </c>
      <c r="R9" s="64">
        <v>26</v>
      </c>
      <c r="S9" s="282">
        <v>24843</v>
      </c>
      <c r="T9" s="167">
        <v>1806</v>
      </c>
      <c r="U9" s="283">
        <v>869607</v>
      </c>
    </row>
    <row r="10" spans="3:21" s="143" customFormat="1" ht="10.5" customHeight="1">
      <c r="C10" s="284" t="s">
        <v>592</v>
      </c>
      <c r="D10" s="349">
        <v>884921</v>
      </c>
      <c r="E10" s="219">
        <v>536964377</v>
      </c>
      <c r="F10" s="185">
        <v>665990</v>
      </c>
      <c r="G10" s="282">
        <v>444871661</v>
      </c>
      <c r="H10" s="350">
        <v>121762</v>
      </c>
      <c r="I10" s="282">
        <v>58759001</v>
      </c>
      <c r="J10" s="185">
        <v>77349</v>
      </c>
      <c r="K10" s="282">
        <v>16955629</v>
      </c>
      <c r="L10" s="185">
        <v>11960</v>
      </c>
      <c r="M10" s="282">
        <v>10462390</v>
      </c>
      <c r="N10" s="185">
        <v>3817</v>
      </c>
      <c r="O10" s="282">
        <v>3340283</v>
      </c>
      <c r="P10" s="167">
        <v>2275</v>
      </c>
      <c r="Q10" s="282">
        <v>1738997</v>
      </c>
      <c r="R10" s="64">
        <v>9</v>
      </c>
      <c r="S10" s="282">
        <v>8320</v>
      </c>
      <c r="T10" s="313">
        <v>1759</v>
      </c>
      <c r="U10" s="283">
        <v>828096</v>
      </c>
    </row>
    <row r="11" spans="3:21" s="143" customFormat="1" ht="10.5" customHeight="1">
      <c r="C11" s="284" t="s">
        <v>634</v>
      </c>
      <c r="D11" s="349">
        <v>926166</v>
      </c>
      <c r="E11" s="219">
        <v>565949032</v>
      </c>
      <c r="F11" s="185">
        <v>719221</v>
      </c>
      <c r="G11" s="282">
        <v>478447231</v>
      </c>
      <c r="H11" s="350">
        <v>112776</v>
      </c>
      <c r="I11" s="282">
        <v>54494666</v>
      </c>
      <c r="J11" s="185">
        <v>73746</v>
      </c>
      <c r="K11" s="282">
        <v>16191744</v>
      </c>
      <c r="L11" s="185">
        <v>12836</v>
      </c>
      <c r="M11" s="282">
        <v>11161200</v>
      </c>
      <c r="N11" s="185">
        <v>3621</v>
      </c>
      <c r="O11" s="282">
        <v>3155153</v>
      </c>
      <c r="P11" s="167">
        <v>2226</v>
      </c>
      <c r="Q11" s="282">
        <v>1688666</v>
      </c>
      <c r="R11" s="64">
        <v>4</v>
      </c>
      <c r="S11" s="282">
        <v>4092</v>
      </c>
      <c r="T11" s="313">
        <v>1736</v>
      </c>
      <c r="U11" s="283">
        <v>806280</v>
      </c>
    </row>
    <row r="12" spans="3:21" s="143" customFormat="1" ht="1.5" customHeight="1">
      <c r="C12" s="285"/>
      <c r="D12" s="183"/>
      <c r="E12" s="184"/>
      <c r="F12" s="185"/>
      <c r="G12" s="184"/>
      <c r="H12" s="280"/>
      <c r="I12" s="184"/>
      <c r="J12" s="185"/>
      <c r="K12" s="184"/>
      <c r="L12" s="185"/>
      <c r="M12" s="184"/>
      <c r="N12" s="185"/>
      <c r="O12" s="184"/>
      <c r="P12" s="167"/>
      <c r="Q12" s="184"/>
      <c r="R12" s="64"/>
      <c r="S12" s="184"/>
      <c r="T12" s="167"/>
      <c r="U12" s="281"/>
    </row>
    <row r="13" spans="1:21" s="143" customFormat="1" ht="10.5" customHeight="1">
      <c r="A13" s="67">
        <v>11</v>
      </c>
      <c r="B13" s="154"/>
      <c r="C13" s="286" t="s">
        <v>451</v>
      </c>
      <c r="D13" s="183">
        <v>153827</v>
      </c>
      <c r="E13" s="219">
        <v>93302938</v>
      </c>
      <c r="F13" s="219">
        <v>124371</v>
      </c>
      <c r="G13" s="219">
        <v>80906428</v>
      </c>
      <c r="H13" s="219">
        <v>13678</v>
      </c>
      <c r="I13" s="219">
        <v>6804441</v>
      </c>
      <c r="J13" s="219">
        <v>12365</v>
      </c>
      <c r="K13" s="219">
        <v>2783111</v>
      </c>
      <c r="L13" s="219">
        <v>2260</v>
      </c>
      <c r="M13" s="219">
        <v>1951121</v>
      </c>
      <c r="N13" s="219">
        <v>515</v>
      </c>
      <c r="O13" s="219">
        <v>448490</v>
      </c>
      <c r="P13" s="219">
        <v>359</v>
      </c>
      <c r="Q13" s="219">
        <v>281529</v>
      </c>
      <c r="R13" s="219">
        <v>0</v>
      </c>
      <c r="S13" s="219">
        <v>0</v>
      </c>
      <c r="T13" s="219">
        <v>279</v>
      </c>
      <c r="U13" s="219">
        <v>127819</v>
      </c>
    </row>
    <row r="14" spans="1:21" s="143" customFormat="1" ht="10.5" customHeight="1">
      <c r="A14" s="67">
        <v>15</v>
      </c>
      <c r="B14" s="154"/>
      <c r="C14" s="286" t="s">
        <v>365</v>
      </c>
      <c r="D14" s="183">
        <v>104447</v>
      </c>
      <c r="E14" s="219">
        <v>64887551</v>
      </c>
      <c r="F14" s="219">
        <v>85791</v>
      </c>
      <c r="G14" s="219">
        <v>57086063</v>
      </c>
      <c r="H14" s="219">
        <v>9089</v>
      </c>
      <c r="I14" s="219">
        <v>4543962</v>
      </c>
      <c r="J14" s="219">
        <v>7689</v>
      </c>
      <c r="K14" s="219">
        <v>1712535</v>
      </c>
      <c r="L14" s="219">
        <v>1214</v>
      </c>
      <c r="M14" s="219">
        <v>1056174</v>
      </c>
      <c r="N14" s="219">
        <v>293</v>
      </c>
      <c r="O14" s="219">
        <v>254237</v>
      </c>
      <c r="P14" s="219">
        <v>230</v>
      </c>
      <c r="Q14" s="219">
        <v>169576</v>
      </c>
      <c r="R14" s="219">
        <v>1</v>
      </c>
      <c r="S14" s="219">
        <v>1252</v>
      </c>
      <c r="T14" s="219">
        <v>140</v>
      </c>
      <c r="U14" s="219">
        <v>63749</v>
      </c>
    </row>
    <row r="15" spans="1:21" s="143" customFormat="1" ht="10.5" customHeight="1">
      <c r="A15" s="67">
        <v>21</v>
      </c>
      <c r="B15" s="154"/>
      <c r="C15" s="286" t="s">
        <v>366</v>
      </c>
      <c r="D15" s="183">
        <v>102005</v>
      </c>
      <c r="E15" s="219">
        <v>62357283</v>
      </c>
      <c r="F15" s="219">
        <v>82794</v>
      </c>
      <c r="G15" s="219">
        <v>54430330</v>
      </c>
      <c r="H15" s="219">
        <v>9411</v>
      </c>
      <c r="I15" s="219">
        <v>4534224</v>
      </c>
      <c r="J15" s="219">
        <v>7704</v>
      </c>
      <c r="K15" s="219">
        <v>1649916</v>
      </c>
      <c r="L15" s="219">
        <v>1380</v>
      </c>
      <c r="M15" s="219">
        <v>1209761</v>
      </c>
      <c r="N15" s="219">
        <v>311</v>
      </c>
      <c r="O15" s="219">
        <v>270524</v>
      </c>
      <c r="P15" s="219">
        <v>261</v>
      </c>
      <c r="Q15" s="219">
        <v>195370</v>
      </c>
      <c r="R15" s="219">
        <v>1</v>
      </c>
      <c r="S15" s="219">
        <v>795</v>
      </c>
      <c r="T15" s="219">
        <v>143</v>
      </c>
      <c r="U15" s="219">
        <v>66364</v>
      </c>
    </row>
    <row r="16" spans="1:21" s="143" customFormat="1" ht="10.5" customHeight="1">
      <c r="A16" s="67">
        <v>27</v>
      </c>
      <c r="B16" s="154"/>
      <c r="C16" s="286" t="s">
        <v>367</v>
      </c>
      <c r="D16" s="183">
        <v>58195</v>
      </c>
      <c r="E16" s="219">
        <v>36292986</v>
      </c>
      <c r="F16" s="219">
        <v>41550</v>
      </c>
      <c r="G16" s="219">
        <v>29204098</v>
      </c>
      <c r="H16" s="219">
        <v>10752</v>
      </c>
      <c r="I16" s="219">
        <v>4972751</v>
      </c>
      <c r="J16" s="219">
        <v>4437</v>
      </c>
      <c r="K16" s="219">
        <v>942534</v>
      </c>
      <c r="L16" s="219">
        <v>812</v>
      </c>
      <c r="M16" s="219">
        <v>703193</v>
      </c>
      <c r="N16" s="219">
        <v>319</v>
      </c>
      <c r="O16" s="219">
        <v>275689</v>
      </c>
      <c r="P16" s="219">
        <v>150</v>
      </c>
      <c r="Q16" s="219">
        <v>113358</v>
      </c>
      <c r="R16" s="70">
        <v>0</v>
      </c>
      <c r="S16" s="70">
        <v>0</v>
      </c>
      <c r="T16" s="219">
        <v>175</v>
      </c>
      <c r="U16" s="219">
        <v>81365</v>
      </c>
    </row>
    <row r="17" spans="1:21" s="143" customFormat="1" ht="10.5" customHeight="1">
      <c r="A17" s="67">
        <v>40</v>
      </c>
      <c r="B17" s="154"/>
      <c r="C17" s="286" t="s">
        <v>368</v>
      </c>
      <c r="D17" s="183">
        <v>88625</v>
      </c>
      <c r="E17" s="219">
        <v>53805018</v>
      </c>
      <c r="F17" s="219">
        <v>69403</v>
      </c>
      <c r="G17" s="219">
        <v>45789088</v>
      </c>
      <c r="H17" s="219">
        <v>10998</v>
      </c>
      <c r="I17" s="219">
        <v>5169902</v>
      </c>
      <c r="J17" s="219">
        <v>6402</v>
      </c>
      <c r="K17" s="219">
        <v>1338000</v>
      </c>
      <c r="L17" s="219">
        <v>1177</v>
      </c>
      <c r="M17" s="219">
        <v>1032855</v>
      </c>
      <c r="N17" s="219">
        <v>285</v>
      </c>
      <c r="O17" s="219">
        <v>244307</v>
      </c>
      <c r="P17" s="219">
        <v>214</v>
      </c>
      <c r="Q17" s="219">
        <v>162000</v>
      </c>
      <c r="R17" s="70">
        <v>0</v>
      </c>
      <c r="S17" s="70">
        <v>0</v>
      </c>
      <c r="T17" s="219">
        <v>146</v>
      </c>
      <c r="U17" s="219">
        <v>68866</v>
      </c>
    </row>
    <row r="18" spans="1:21" s="143" customFormat="1" ht="10.5" customHeight="1">
      <c r="A18" s="67">
        <v>49</v>
      </c>
      <c r="B18" s="154"/>
      <c r="C18" s="286" t="s">
        <v>369</v>
      </c>
      <c r="D18" s="183">
        <v>55920</v>
      </c>
      <c r="E18" s="219">
        <v>34721882</v>
      </c>
      <c r="F18" s="219">
        <v>41194</v>
      </c>
      <c r="G18" s="219">
        <v>28780261</v>
      </c>
      <c r="H18" s="219">
        <v>7729</v>
      </c>
      <c r="I18" s="219">
        <v>3703746</v>
      </c>
      <c r="J18" s="219">
        <v>5749</v>
      </c>
      <c r="K18" s="219">
        <v>1219677</v>
      </c>
      <c r="L18" s="219">
        <v>705</v>
      </c>
      <c r="M18" s="219">
        <v>618375</v>
      </c>
      <c r="N18" s="219">
        <v>253</v>
      </c>
      <c r="O18" s="219">
        <v>218090</v>
      </c>
      <c r="P18" s="219">
        <v>156</v>
      </c>
      <c r="Q18" s="219">
        <v>118824</v>
      </c>
      <c r="R18" s="219">
        <v>1</v>
      </c>
      <c r="S18" s="219">
        <v>1252</v>
      </c>
      <c r="T18" s="219">
        <v>133</v>
      </c>
      <c r="U18" s="219">
        <v>61657</v>
      </c>
    </row>
    <row r="19" spans="1:21" s="143" customFormat="1" ht="10.5" customHeight="1">
      <c r="A19" s="67">
        <v>67</v>
      </c>
      <c r="B19" s="154"/>
      <c r="C19" s="286" t="s">
        <v>266</v>
      </c>
      <c r="D19" s="183">
        <v>50241</v>
      </c>
      <c r="E19" s="219">
        <v>30504099</v>
      </c>
      <c r="F19" s="219">
        <v>33246</v>
      </c>
      <c r="G19" s="219">
        <v>23292872</v>
      </c>
      <c r="H19" s="219">
        <v>11183</v>
      </c>
      <c r="I19" s="219">
        <v>5198193</v>
      </c>
      <c r="J19" s="219">
        <v>4510</v>
      </c>
      <c r="K19" s="219">
        <v>951049</v>
      </c>
      <c r="L19" s="219">
        <v>692</v>
      </c>
      <c r="M19" s="219">
        <v>602971</v>
      </c>
      <c r="N19" s="219">
        <v>340</v>
      </c>
      <c r="O19" s="219">
        <v>297934</v>
      </c>
      <c r="P19" s="219">
        <v>145</v>
      </c>
      <c r="Q19" s="219">
        <v>102333</v>
      </c>
      <c r="R19" s="70">
        <v>0</v>
      </c>
      <c r="S19" s="70">
        <v>0</v>
      </c>
      <c r="T19" s="219">
        <v>125</v>
      </c>
      <c r="U19" s="219">
        <v>58746</v>
      </c>
    </row>
    <row r="20" spans="1:21" s="143" customFormat="1" ht="10.5" customHeight="1">
      <c r="A20" s="67">
        <v>88</v>
      </c>
      <c r="B20" s="154"/>
      <c r="C20" s="286" t="s">
        <v>267</v>
      </c>
      <c r="D20" s="183">
        <v>28398</v>
      </c>
      <c r="E20" s="219">
        <v>17437856</v>
      </c>
      <c r="F20" s="219">
        <v>19130</v>
      </c>
      <c r="G20" s="219">
        <v>13515401</v>
      </c>
      <c r="H20" s="219">
        <v>6122</v>
      </c>
      <c r="I20" s="219">
        <v>2836020</v>
      </c>
      <c r="J20" s="219">
        <v>2478</v>
      </c>
      <c r="K20" s="219">
        <v>532957</v>
      </c>
      <c r="L20" s="219">
        <v>336</v>
      </c>
      <c r="M20" s="219">
        <v>292506</v>
      </c>
      <c r="N20" s="219">
        <v>229</v>
      </c>
      <c r="O20" s="219">
        <v>200609</v>
      </c>
      <c r="P20" s="219">
        <v>51</v>
      </c>
      <c r="Q20" s="219">
        <v>36005</v>
      </c>
      <c r="R20" s="64">
        <v>0</v>
      </c>
      <c r="S20" s="70">
        <v>0</v>
      </c>
      <c r="T20" s="219">
        <v>52</v>
      </c>
      <c r="U20" s="219">
        <v>24356</v>
      </c>
    </row>
    <row r="21" spans="1:21" s="143" customFormat="1" ht="10.5" customHeight="1">
      <c r="A21" s="67">
        <v>97</v>
      </c>
      <c r="B21" s="154"/>
      <c r="C21" s="286" t="s">
        <v>268</v>
      </c>
      <c r="D21" s="183">
        <v>38669</v>
      </c>
      <c r="E21" s="219">
        <v>22930928</v>
      </c>
      <c r="F21" s="219">
        <v>26097</v>
      </c>
      <c r="G21" s="219">
        <v>17551365</v>
      </c>
      <c r="H21" s="219">
        <v>8631</v>
      </c>
      <c r="I21" s="219">
        <v>3998155</v>
      </c>
      <c r="J21" s="219">
        <v>2939</v>
      </c>
      <c r="K21" s="219">
        <v>568073</v>
      </c>
      <c r="L21" s="219">
        <v>543</v>
      </c>
      <c r="M21" s="219">
        <v>470957</v>
      </c>
      <c r="N21" s="219">
        <v>226</v>
      </c>
      <c r="O21" s="219">
        <v>201036</v>
      </c>
      <c r="P21" s="219">
        <v>94</v>
      </c>
      <c r="Q21" s="219">
        <v>72999</v>
      </c>
      <c r="R21" s="70">
        <v>0</v>
      </c>
      <c r="S21" s="70">
        <v>0</v>
      </c>
      <c r="T21" s="219">
        <v>139</v>
      </c>
      <c r="U21" s="219">
        <v>68340</v>
      </c>
    </row>
    <row r="22" spans="3:21" s="143" customFormat="1" ht="1.5" customHeight="1">
      <c r="C22" s="152"/>
      <c r="D22" s="177"/>
      <c r="E22" s="178"/>
      <c r="F22" s="179"/>
      <c r="G22" s="178"/>
      <c r="H22" s="180"/>
      <c r="I22" s="178"/>
      <c r="J22" s="179"/>
      <c r="K22" s="178"/>
      <c r="L22" s="179"/>
      <c r="M22" s="178"/>
      <c r="N22" s="179"/>
      <c r="O22" s="178"/>
      <c r="P22" s="181"/>
      <c r="Q22" s="178"/>
      <c r="R22" s="150"/>
      <c r="S22" s="178"/>
      <c r="T22" s="181"/>
      <c r="U22" s="182"/>
    </row>
    <row r="23" spans="1:21" s="143" customFormat="1" ht="10.5" customHeight="1">
      <c r="A23" s="153">
        <v>1</v>
      </c>
      <c r="B23" s="287">
        <v>100</v>
      </c>
      <c r="C23" s="286" t="s">
        <v>423</v>
      </c>
      <c r="D23" s="183">
        <v>245838</v>
      </c>
      <c r="E23" s="282">
        <v>149708009</v>
      </c>
      <c r="F23" s="185">
        <v>195645</v>
      </c>
      <c r="G23" s="282">
        <v>127891331</v>
      </c>
      <c r="H23" s="280">
        <v>25182</v>
      </c>
      <c r="I23" s="282">
        <v>12732765</v>
      </c>
      <c r="J23" s="185">
        <v>19473</v>
      </c>
      <c r="K23" s="282">
        <v>4493895</v>
      </c>
      <c r="L23" s="185">
        <v>3717</v>
      </c>
      <c r="M23" s="282">
        <v>3223288</v>
      </c>
      <c r="N23" s="185">
        <v>850</v>
      </c>
      <c r="O23" s="282">
        <v>744239</v>
      </c>
      <c r="P23" s="167">
        <v>566</v>
      </c>
      <c r="Q23" s="282">
        <v>436673</v>
      </c>
      <c r="R23" s="64">
        <v>1</v>
      </c>
      <c r="S23" s="282">
        <v>795</v>
      </c>
      <c r="T23" s="167">
        <v>404</v>
      </c>
      <c r="U23" s="283">
        <v>185023</v>
      </c>
    </row>
    <row r="24" spans="1:23" s="143" customFormat="1" ht="10.5" customHeight="1">
      <c r="A24" s="356">
        <v>41</v>
      </c>
      <c r="B24" s="288">
        <v>201</v>
      </c>
      <c r="C24" s="286" t="s">
        <v>452</v>
      </c>
      <c r="D24" s="183">
        <v>70320</v>
      </c>
      <c r="E24" s="282">
        <v>42453337</v>
      </c>
      <c r="F24" s="185">
        <v>56213</v>
      </c>
      <c r="G24" s="282">
        <v>36626872</v>
      </c>
      <c r="H24" s="280">
        <v>7869</v>
      </c>
      <c r="I24" s="282">
        <v>3670315</v>
      </c>
      <c r="J24" s="185">
        <v>4807</v>
      </c>
      <c r="K24" s="282">
        <v>972463</v>
      </c>
      <c r="L24" s="185">
        <v>943</v>
      </c>
      <c r="M24" s="282">
        <v>824836</v>
      </c>
      <c r="N24" s="185">
        <v>211</v>
      </c>
      <c r="O24" s="282">
        <v>181343</v>
      </c>
      <c r="P24" s="167">
        <v>165</v>
      </c>
      <c r="Q24" s="282">
        <v>124798</v>
      </c>
      <c r="R24" s="70">
        <v>0</v>
      </c>
      <c r="S24" s="186">
        <v>0</v>
      </c>
      <c r="T24" s="167">
        <v>112</v>
      </c>
      <c r="U24" s="283">
        <v>52710</v>
      </c>
      <c r="V24" s="179"/>
      <c r="W24" s="179"/>
    </row>
    <row r="25" spans="1:23" s="143" customFormat="1" ht="10.5" customHeight="1">
      <c r="A25" s="356">
        <v>12</v>
      </c>
      <c r="B25" s="288">
        <v>202</v>
      </c>
      <c r="C25" s="286" t="s">
        <v>453</v>
      </c>
      <c r="D25" s="183">
        <v>74140</v>
      </c>
      <c r="E25" s="282">
        <v>44505731</v>
      </c>
      <c r="F25" s="185">
        <v>59977</v>
      </c>
      <c r="G25" s="282">
        <v>38557929</v>
      </c>
      <c r="H25" s="280">
        <v>6328</v>
      </c>
      <c r="I25" s="282">
        <v>3074215</v>
      </c>
      <c r="J25" s="185">
        <v>5928</v>
      </c>
      <c r="K25" s="282">
        <v>1309709</v>
      </c>
      <c r="L25" s="185">
        <v>1267</v>
      </c>
      <c r="M25" s="282">
        <v>1089979</v>
      </c>
      <c r="N25" s="185">
        <v>280</v>
      </c>
      <c r="O25" s="282">
        <v>246689</v>
      </c>
      <c r="P25" s="167">
        <v>185</v>
      </c>
      <c r="Q25" s="282">
        <v>146946</v>
      </c>
      <c r="R25" s="64">
        <v>0</v>
      </c>
      <c r="S25" s="186">
        <v>0</v>
      </c>
      <c r="T25" s="167">
        <v>175</v>
      </c>
      <c r="U25" s="283">
        <v>80264</v>
      </c>
      <c r="V25" s="179"/>
      <c r="W25" s="179"/>
    </row>
    <row r="26" spans="1:23" s="143" customFormat="1" ht="10.5" customHeight="1">
      <c r="A26" s="356">
        <v>22</v>
      </c>
      <c r="B26" s="288">
        <v>203</v>
      </c>
      <c r="C26" s="286" t="s">
        <v>454</v>
      </c>
      <c r="D26" s="183">
        <v>42329</v>
      </c>
      <c r="E26" s="282">
        <v>25797106</v>
      </c>
      <c r="F26" s="185">
        <v>34386</v>
      </c>
      <c r="G26" s="282">
        <v>22473686</v>
      </c>
      <c r="H26" s="280">
        <v>3776</v>
      </c>
      <c r="I26" s="282">
        <v>1842775</v>
      </c>
      <c r="J26" s="185">
        <v>3240</v>
      </c>
      <c r="K26" s="282">
        <v>706067</v>
      </c>
      <c r="L26" s="185">
        <v>644</v>
      </c>
      <c r="M26" s="282">
        <v>562450</v>
      </c>
      <c r="N26" s="185">
        <v>122</v>
      </c>
      <c r="O26" s="282">
        <v>103880</v>
      </c>
      <c r="P26" s="167">
        <v>116</v>
      </c>
      <c r="Q26" s="282">
        <v>87607</v>
      </c>
      <c r="R26" s="70">
        <v>0</v>
      </c>
      <c r="S26" s="282">
        <v>0</v>
      </c>
      <c r="T26" s="167">
        <v>45</v>
      </c>
      <c r="U26" s="283">
        <v>20641</v>
      </c>
      <c r="V26" s="179"/>
      <c r="W26" s="179"/>
    </row>
    <row r="27" spans="1:23" s="143" customFormat="1" ht="10.5" customHeight="1">
      <c r="A27" s="356">
        <v>13</v>
      </c>
      <c r="B27" s="288">
        <v>204</v>
      </c>
      <c r="C27" s="286" t="s">
        <v>455</v>
      </c>
      <c r="D27" s="183">
        <v>64342</v>
      </c>
      <c r="E27" s="282">
        <v>39330053</v>
      </c>
      <c r="F27" s="185">
        <v>52045</v>
      </c>
      <c r="G27" s="282">
        <v>34152944</v>
      </c>
      <c r="H27" s="280">
        <v>5897</v>
      </c>
      <c r="I27" s="282">
        <v>2951097</v>
      </c>
      <c r="J27" s="185">
        <v>5124</v>
      </c>
      <c r="K27" s="282">
        <v>1169826</v>
      </c>
      <c r="L27" s="185">
        <v>852</v>
      </c>
      <c r="M27" s="282">
        <v>739561</v>
      </c>
      <c r="N27" s="185">
        <v>198</v>
      </c>
      <c r="O27" s="282">
        <v>169624</v>
      </c>
      <c r="P27" s="167">
        <v>136</v>
      </c>
      <c r="Q27" s="282">
        <v>105674</v>
      </c>
      <c r="R27" s="64">
        <v>0</v>
      </c>
      <c r="S27" s="282">
        <v>0</v>
      </c>
      <c r="T27" s="167">
        <v>90</v>
      </c>
      <c r="U27" s="283">
        <v>41327</v>
      </c>
      <c r="V27" s="179"/>
      <c r="W27" s="179"/>
    </row>
    <row r="28" spans="1:23" s="143" customFormat="1" ht="10.5" customHeight="1">
      <c r="A28" s="356">
        <v>98</v>
      </c>
      <c r="B28" s="288">
        <v>205</v>
      </c>
      <c r="C28" s="286" t="s">
        <v>456</v>
      </c>
      <c r="D28" s="183">
        <v>8529</v>
      </c>
      <c r="E28" s="282">
        <v>5030989</v>
      </c>
      <c r="F28" s="185">
        <v>6002</v>
      </c>
      <c r="G28" s="282">
        <v>3984703</v>
      </c>
      <c r="H28" s="280">
        <v>1655</v>
      </c>
      <c r="I28" s="282">
        <v>766573</v>
      </c>
      <c r="J28" s="185">
        <v>698</v>
      </c>
      <c r="K28" s="282">
        <v>136013</v>
      </c>
      <c r="L28" s="185">
        <v>97</v>
      </c>
      <c r="M28" s="282">
        <v>83205</v>
      </c>
      <c r="N28" s="185">
        <v>40</v>
      </c>
      <c r="O28" s="282">
        <v>35553</v>
      </c>
      <c r="P28" s="167">
        <v>21</v>
      </c>
      <c r="Q28" s="282">
        <v>17273</v>
      </c>
      <c r="R28" s="70">
        <v>0</v>
      </c>
      <c r="S28" s="70">
        <v>0</v>
      </c>
      <c r="T28" s="167">
        <v>16</v>
      </c>
      <c r="U28" s="283">
        <v>7669</v>
      </c>
      <c r="V28" s="179"/>
      <c r="W28" s="179"/>
    </row>
    <row r="29" spans="1:23" s="143" customFormat="1" ht="10.5" customHeight="1">
      <c r="A29" s="356">
        <v>14</v>
      </c>
      <c r="B29" s="288">
        <v>206</v>
      </c>
      <c r="C29" s="286" t="s">
        <v>457</v>
      </c>
      <c r="D29" s="183">
        <v>15345</v>
      </c>
      <c r="E29" s="282">
        <v>9467154</v>
      </c>
      <c r="F29" s="185">
        <v>12349</v>
      </c>
      <c r="G29" s="282">
        <v>8195555</v>
      </c>
      <c r="H29" s="280">
        <v>1453</v>
      </c>
      <c r="I29" s="282">
        <v>779129</v>
      </c>
      <c r="J29" s="185">
        <v>1313</v>
      </c>
      <c r="K29" s="282">
        <v>303576</v>
      </c>
      <c r="L29" s="185">
        <v>141</v>
      </c>
      <c r="M29" s="282">
        <v>121580</v>
      </c>
      <c r="N29" s="185">
        <v>37</v>
      </c>
      <c r="O29" s="282">
        <v>32177</v>
      </c>
      <c r="P29" s="167">
        <v>38</v>
      </c>
      <c r="Q29" s="282">
        <v>28909</v>
      </c>
      <c r="R29" s="64">
        <v>0</v>
      </c>
      <c r="S29" s="70">
        <v>0</v>
      </c>
      <c r="T29" s="167">
        <v>14</v>
      </c>
      <c r="U29" s="283">
        <v>6228</v>
      </c>
      <c r="V29" s="179"/>
      <c r="W29" s="179"/>
    </row>
    <row r="30" spans="1:23" s="143" customFormat="1" ht="10.5" customHeight="1">
      <c r="A30" s="356">
        <v>16</v>
      </c>
      <c r="B30" s="288">
        <v>207</v>
      </c>
      <c r="C30" s="286" t="s">
        <v>458</v>
      </c>
      <c r="D30" s="183">
        <v>26475</v>
      </c>
      <c r="E30" s="282">
        <v>16322335</v>
      </c>
      <c r="F30" s="185">
        <v>21793</v>
      </c>
      <c r="G30" s="282">
        <v>14347809</v>
      </c>
      <c r="H30" s="280">
        <v>2233</v>
      </c>
      <c r="I30" s="282">
        <v>1101037</v>
      </c>
      <c r="J30" s="185">
        <v>1894</v>
      </c>
      <c r="K30" s="282">
        <v>413352</v>
      </c>
      <c r="L30" s="185">
        <v>359</v>
      </c>
      <c r="M30" s="282">
        <v>315825</v>
      </c>
      <c r="N30" s="185">
        <v>67</v>
      </c>
      <c r="O30" s="282">
        <v>58594</v>
      </c>
      <c r="P30" s="167">
        <v>90</v>
      </c>
      <c r="Q30" s="282">
        <v>68625</v>
      </c>
      <c r="R30" s="70">
        <v>0</v>
      </c>
      <c r="S30" s="70">
        <v>0</v>
      </c>
      <c r="T30" s="167">
        <v>39</v>
      </c>
      <c r="U30" s="283">
        <v>17093</v>
      </c>
      <c r="V30" s="179"/>
      <c r="W30" s="179"/>
    </row>
    <row r="31" spans="1:23" s="143" customFormat="1" ht="10.5" customHeight="1">
      <c r="A31" s="356">
        <v>50</v>
      </c>
      <c r="B31" s="288">
        <v>208</v>
      </c>
      <c r="C31" s="286" t="s">
        <v>459</v>
      </c>
      <c r="D31" s="183">
        <v>6375</v>
      </c>
      <c r="E31" s="282">
        <v>3847873</v>
      </c>
      <c r="F31" s="185">
        <v>4966</v>
      </c>
      <c r="G31" s="282">
        <v>3308546</v>
      </c>
      <c r="H31" s="280">
        <v>606</v>
      </c>
      <c r="I31" s="282">
        <v>296365</v>
      </c>
      <c r="J31" s="185">
        <v>690</v>
      </c>
      <c r="K31" s="282">
        <v>148855</v>
      </c>
      <c r="L31" s="185">
        <v>68</v>
      </c>
      <c r="M31" s="282">
        <v>58744</v>
      </c>
      <c r="N31" s="185">
        <v>24</v>
      </c>
      <c r="O31" s="282">
        <v>20657</v>
      </c>
      <c r="P31" s="167">
        <v>12</v>
      </c>
      <c r="Q31" s="282">
        <v>9437</v>
      </c>
      <c r="R31" s="70">
        <v>1</v>
      </c>
      <c r="S31" s="282">
        <v>1252</v>
      </c>
      <c r="T31" s="167">
        <v>8</v>
      </c>
      <c r="U31" s="283">
        <v>4017</v>
      </c>
      <c r="V31" s="179"/>
      <c r="W31" s="179"/>
    </row>
    <row r="32" spans="1:23" s="143" customFormat="1" ht="10.5" customHeight="1">
      <c r="A32" s="356">
        <v>68</v>
      </c>
      <c r="B32" s="288">
        <v>209</v>
      </c>
      <c r="C32" s="286" t="s">
        <v>276</v>
      </c>
      <c r="D32" s="183">
        <v>9970</v>
      </c>
      <c r="E32" s="282">
        <v>5838947</v>
      </c>
      <c r="F32" s="185">
        <v>7159</v>
      </c>
      <c r="G32" s="282">
        <v>4713108</v>
      </c>
      <c r="H32" s="280">
        <v>1748</v>
      </c>
      <c r="I32" s="282">
        <v>757958</v>
      </c>
      <c r="J32" s="185">
        <v>795</v>
      </c>
      <c r="K32" s="282">
        <v>151238</v>
      </c>
      <c r="L32" s="185">
        <v>162</v>
      </c>
      <c r="M32" s="282">
        <v>140604</v>
      </c>
      <c r="N32" s="185">
        <v>53</v>
      </c>
      <c r="O32" s="282">
        <v>46676</v>
      </c>
      <c r="P32" s="167">
        <v>23</v>
      </c>
      <c r="Q32" s="282">
        <v>15989</v>
      </c>
      <c r="R32" s="70">
        <v>0</v>
      </c>
      <c r="S32" s="70">
        <v>0</v>
      </c>
      <c r="T32" s="167">
        <v>30</v>
      </c>
      <c r="U32" s="283">
        <v>13374</v>
      </c>
      <c r="V32" s="179"/>
      <c r="W32" s="179"/>
    </row>
    <row r="33" spans="1:23" s="143" customFormat="1" ht="10.5" customHeight="1">
      <c r="A33" s="356">
        <v>23</v>
      </c>
      <c r="B33" s="288">
        <v>210</v>
      </c>
      <c r="C33" s="286" t="s">
        <v>277</v>
      </c>
      <c r="D33" s="183">
        <v>36476</v>
      </c>
      <c r="E33" s="282">
        <v>22408785</v>
      </c>
      <c r="F33" s="185">
        <v>29734</v>
      </c>
      <c r="G33" s="282">
        <v>19611714</v>
      </c>
      <c r="H33" s="280">
        <v>3387</v>
      </c>
      <c r="I33" s="282">
        <v>1626542</v>
      </c>
      <c r="J33" s="185">
        <v>2624</v>
      </c>
      <c r="K33" s="282">
        <v>567904</v>
      </c>
      <c r="L33" s="185">
        <v>454</v>
      </c>
      <c r="M33" s="282">
        <v>399826</v>
      </c>
      <c r="N33" s="185">
        <v>113</v>
      </c>
      <c r="O33" s="282">
        <v>98716</v>
      </c>
      <c r="P33" s="167">
        <v>104</v>
      </c>
      <c r="Q33" s="282">
        <v>75452</v>
      </c>
      <c r="R33" s="70">
        <v>1</v>
      </c>
      <c r="S33" s="282">
        <v>795</v>
      </c>
      <c r="T33" s="167">
        <v>59</v>
      </c>
      <c r="U33" s="283">
        <v>27836</v>
      </c>
      <c r="V33" s="179"/>
      <c r="W33" s="179"/>
    </row>
    <row r="34" spans="1:23" s="143" customFormat="1" ht="10.5" customHeight="1">
      <c r="A34" s="356">
        <v>51</v>
      </c>
      <c r="B34" s="288">
        <v>211</v>
      </c>
      <c r="C34" s="286" t="s">
        <v>370</v>
      </c>
      <c r="D34" s="183">
        <v>7058</v>
      </c>
      <c r="E34" s="282">
        <v>4424694</v>
      </c>
      <c r="F34" s="185">
        <v>5260</v>
      </c>
      <c r="G34" s="282">
        <v>3679429</v>
      </c>
      <c r="H34" s="280">
        <v>984</v>
      </c>
      <c r="I34" s="282">
        <v>472924</v>
      </c>
      <c r="J34" s="185">
        <v>648</v>
      </c>
      <c r="K34" s="282">
        <v>134170</v>
      </c>
      <c r="L34" s="185">
        <v>102</v>
      </c>
      <c r="M34" s="282">
        <v>91754</v>
      </c>
      <c r="N34" s="185">
        <v>25</v>
      </c>
      <c r="O34" s="282">
        <v>21650</v>
      </c>
      <c r="P34" s="167">
        <v>24</v>
      </c>
      <c r="Q34" s="282">
        <v>17807</v>
      </c>
      <c r="R34" s="70">
        <v>0</v>
      </c>
      <c r="S34" s="282">
        <v>0</v>
      </c>
      <c r="T34" s="167">
        <v>15</v>
      </c>
      <c r="U34" s="283">
        <v>6960</v>
      </c>
      <c r="V34" s="179"/>
      <c r="W34" s="179"/>
    </row>
    <row r="35" spans="1:23" s="143" customFormat="1" ht="10.5" customHeight="1">
      <c r="A35" s="356">
        <v>52</v>
      </c>
      <c r="B35" s="288">
        <v>212</v>
      </c>
      <c r="C35" s="286" t="s">
        <v>278</v>
      </c>
      <c r="D35" s="183">
        <v>9240</v>
      </c>
      <c r="E35" s="282">
        <v>5821784</v>
      </c>
      <c r="F35" s="185">
        <v>7271</v>
      </c>
      <c r="G35" s="282">
        <v>5009292</v>
      </c>
      <c r="H35" s="280">
        <v>985</v>
      </c>
      <c r="I35" s="282">
        <v>494713</v>
      </c>
      <c r="J35" s="185">
        <v>805</v>
      </c>
      <c r="K35" s="282">
        <v>172076</v>
      </c>
      <c r="L35" s="185">
        <v>107</v>
      </c>
      <c r="M35" s="282">
        <v>92676</v>
      </c>
      <c r="N35" s="185">
        <v>37</v>
      </c>
      <c r="O35" s="282">
        <v>31383</v>
      </c>
      <c r="P35" s="167">
        <v>21</v>
      </c>
      <c r="Q35" s="282">
        <v>15303</v>
      </c>
      <c r="R35" s="70">
        <v>0</v>
      </c>
      <c r="S35" s="70">
        <v>0</v>
      </c>
      <c r="T35" s="167">
        <v>14</v>
      </c>
      <c r="U35" s="283">
        <v>6341</v>
      </c>
      <c r="V35" s="179"/>
      <c r="W35" s="179"/>
    </row>
    <row r="36" spans="1:23" s="143" customFormat="1" ht="10.5" customHeight="1">
      <c r="A36" s="356">
        <v>28</v>
      </c>
      <c r="B36" s="288">
        <v>213</v>
      </c>
      <c r="C36" s="286" t="s">
        <v>279</v>
      </c>
      <c r="D36" s="183">
        <v>8162</v>
      </c>
      <c r="E36" s="282">
        <v>5182204</v>
      </c>
      <c r="F36" s="185">
        <v>5966</v>
      </c>
      <c r="G36" s="282">
        <v>4226662</v>
      </c>
      <c r="H36" s="280">
        <v>1447</v>
      </c>
      <c r="I36" s="282">
        <v>671554</v>
      </c>
      <c r="J36" s="185">
        <v>549</v>
      </c>
      <c r="K36" s="282">
        <v>120733</v>
      </c>
      <c r="L36" s="185">
        <v>105</v>
      </c>
      <c r="M36" s="282">
        <v>93343</v>
      </c>
      <c r="N36" s="185">
        <v>41</v>
      </c>
      <c r="O36" s="282">
        <v>36944</v>
      </c>
      <c r="P36" s="167">
        <v>24</v>
      </c>
      <c r="Q36" s="282">
        <v>19809</v>
      </c>
      <c r="R36" s="70">
        <v>0</v>
      </c>
      <c r="S36" s="70">
        <v>0</v>
      </c>
      <c r="T36" s="167">
        <v>30</v>
      </c>
      <c r="U36" s="283">
        <v>13159</v>
      </c>
      <c r="V36" s="179"/>
      <c r="W36" s="179"/>
    </row>
    <row r="37" spans="1:23" s="143" customFormat="1" ht="10.5" customHeight="1">
      <c r="A37" s="356">
        <v>17</v>
      </c>
      <c r="B37" s="288">
        <v>214</v>
      </c>
      <c r="C37" s="286" t="s">
        <v>280</v>
      </c>
      <c r="D37" s="183">
        <v>34051</v>
      </c>
      <c r="E37" s="282">
        <v>20973770</v>
      </c>
      <c r="F37" s="185">
        <v>28032</v>
      </c>
      <c r="G37" s="282">
        <v>18524400</v>
      </c>
      <c r="H37" s="280">
        <v>2727</v>
      </c>
      <c r="I37" s="282">
        <v>1384744</v>
      </c>
      <c r="J37" s="185">
        <v>2773</v>
      </c>
      <c r="K37" s="282">
        <v>637242</v>
      </c>
      <c r="L37" s="185">
        <v>353</v>
      </c>
      <c r="M37" s="282">
        <v>303422</v>
      </c>
      <c r="N37" s="185">
        <v>76</v>
      </c>
      <c r="O37" s="282">
        <v>66936</v>
      </c>
      <c r="P37" s="167">
        <v>52</v>
      </c>
      <c r="Q37" s="282">
        <v>38802</v>
      </c>
      <c r="R37" s="70">
        <v>1</v>
      </c>
      <c r="S37" s="282">
        <v>1252</v>
      </c>
      <c r="T37" s="167">
        <v>37</v>
      </c>
      <c r="U37" s="283">
        <v>16972</v>
      </c>
      <c r="V37" s="179"/>
      <c r="W37" s="179"/>
    </row>
    <row r="38" spans="1:23" s="143" customFormat="1" ht="10.5" customHeight="1">
      <c r="A38" s="356">
        <v>29</v>
      </c>
      <c r="B38" s="288">
        <v>215</v>
      </c>
      <c r="C38" s="286" t="s">
        <v>281</v>
      </c>
      <c r="D38" s="183">
        <v>13657</v>
      </c>
      <c r="E38" s="282">
        <v>8504116</v>
      </c>
      <c r="F38" s="185">
        <v>10469</v>
      </c>
      <c r="G38" s="282">
        <v>7142929</v>
      </c>
      <c r="H38" s="280">
        <v>1843</v>
      </c>
      <c r="I38" s="282">
        <v>886686</v>
      </c>
      <c r="J38" s="185">
        <v>1009</v>
      </c>
      <c r="K38" s="282">
        <v>207049</v>
      </c>
      <c r="L38" s="185">
        <v>191</v>
      </c>
      <c r="M38" s="282">
        <v>163947</v>
      </c>
      <c r="N38" s="185">
        <v>71</v>
      </c>
      <c r="O38" s="282">
        <v>59786</v>
      </c>
      <c r="P38" s="167">
        <v>44</v>
      </c>
      <c r="Q38" s="282">
        <v>29529</v>
      </c>
      <c r="R38" s="70">
        <v>0</v>
      </c>
      <c r="S38" s="70">
        <v>0</v>
      </c>
      <c r="T38" s="167">
        <v>30</v>
      </c>
      <c r="U38" s="283">
        <v>14190</v>
      </c>
      <c r="V38" s="179"/>
      <c r="W38" s="179"/>
    </row>
    <row r="39" spans="1:23" s="143" customFormat="1" ht="10.5" customHeight="1">
      <c r="A39" s="356">
        <v>24</v>
      </c>
      <c r="B39" s="288">
        <v>216</v>
      </c>
      <c r="C39" s="286" t="s">
        <v>282</v>
      </c>
      <c r="D39" s="183">
        <v>13711</v>
      </c>
      <c r="E39" s="282">
        <v>8268622</v>
      </c>
      <c r="F39" s="185">
        <v>11015</v>
      </c>
      <c r="G39" s="282">
        <v>7227972</v>
      </c>
      <c r="H39" s="280">
        <v>1324</v>
      </c>
      <c r="I39" s="282">
        <v>611903</v>
      </c>
      <c r="J39" s="185">
        <v>1133</v>
      </c>
      <c r="K39" s="282">
        <v>231702</v>
      </c>
      <c r="L39" s="185">
        <v>147</v>
      </c>
      <c r="M39" s="282">
        <v>129282</v>
      </c>
      <c r="N39" s="185">
        <v>31</v>
      </c>
      <c r="O39" s="282">
        <v>28204</v>
      </c>
      <c r="P39" s="167">
        <v>34</v>
      </c>
      <c r="Q39" s="282">
        <v>27370</v>
      </c>
      <c r="R39" s="70">
        <v>0</v>
      </c>
      <c r="S39" s="70">
        <v>0</v>
      </c>
      <c r="T39" s="167">
        <v>27</v>
      </c>
      <c r="U39" s="283">
        <v>12189</v>
      </c>
      <c r="V39" s="179"/>
      <c r="W39" s="179"/>
    </row>
    <row r="40" spans="1:23" s="143" customFormat="1" ht="10.5" customHeight="1">
      <c r="A40" s="356">
        <v>18</v>
      </c>
      <c r="B40" s="288">
        <v>217</v>
      </c>
      <c r="C40" s="286" t="s">
        <v>283</v>
      </c>
      <c r="D40" s="183">
        <v>27161</v>
      </c>
      <c r="E40" s="282">
        <v>17217602</v>
      </c>
      <c r="F40" s="185">
        <v>22824</v>
      </c>
      <c r="G40" s="282">
        <v>15419038</v>
      </c>
      <c r="H40" s="280">
        <v>2081</v>
      </c>
      <c r="I40" s="282">
        <v>1037791</v>
      </c>
      <c r="J40" s="185">
        <v>1812</v>
      </c>
      <c r="K40" s="282">
        <v>398795</v>
      </c>
      <c r="L40" s="185">
        <v>297</v>
      </c>
      <c r="M40" s="282">
        <v>257630</v>
      </c>
      <c r="N40" s="185">
        <v>70</v>
      </c>
      <c r="O40" s="282">
        <v>60381</v>
      </c>
      <c r="P40" s="167">
        <v>43</v>
      </c>
      <c r="Q40" s="282">
        <v>28310</v>
      </c>
      <c r="R40" s="70">
        <v>0</v>
      </c>
      <c r="S40" s="70">
        <v>0</v>
      </c>
      <c r="T40" s="167">
        <v>34</v>
      </c>
      <c r="U40" s="283">
        <v>15657</v>
      </c>
      <c r="V40" s="179"/>
      <c r="W40" s="179"/>
    </row>
    <row r="41" spans="1:23" s="143" customFormat="1" ht="10.5" customHeight="1">
      <c r="A41" s="356">
        <v>30</v>
      </c>
      <c r="B41" s="288">
        <v>218</v>
      </c>
      <c r="C41" s="286" t="s">
        <v>284</v>
      </c>
      <c r="D41" s="183">
        <v>8916</v>
      </c>
      <c r="E41" s="282">
        <v>5626321</v>
      </c>
      <c r="F41" s="185">
        <v>6311</v>
      </c>
      <c r="G41" s="282">
        <v>4537161</v>
      </c>
      <c r="H41" s="280">
        <v>1675</v>
      </c>
      <c r="I41" s="282">
        <v>770159</v>
      </c>
      <c r="J41" s="185">
        <v>711</v>
      </c>
      <c r="K41" s="282">
        <v>149106</v>
      </c>
      <c r="L41" s="185">
        <v>111</v>
      </c>
      <c r="M41" s="282">
        <v>93870</v>
      </c>
      <c r="N41" s="185">
        <v>59</v>
      </c>
      <c r="O41" s="282">
        <v>50649</v>
      </c>
      <c r="P41" s="167">
        <v>16</v>
      </c>
      <c r="Q41" s="282">
        <v>9709</v>
      </c>
      <c r="R41" s="70">
        <v>0</v>
      </c>
      <c r="S41" s="70">
        <v>0</v>
      </c>
      <c r="T41" s="167">
        <v>33</v>
      </c>
      <c r="U41" s="283">
        <v>15667</v>
      </c>
      <c r="V41" s="179"/>
      <c r="W41" s="179"/>
    </row>
    <row r="42" spans="1:23" s="143" customFormat="1" ht="10.5" customHeight="1">
      <c r="A42" s="356">
        <v>19</v>
      </c>
      <c r="B42" s="288">
        <v>219</v>
      </c>
      <c r="C42" s="286" t="s">
        <v>285</v>
      </c>
      <c r="D42" s="183">
        <v>12765</v>
      </c>
      <c r="E42" s="282">
        <v>7885298</v>
      </c>
      <c r="F42" s="185">
        <v>10021</v>
      </c>
      <c r="G42" s="282">
        <v>6675711</v>
      </c>
      <c r="H42" s="280">
        <v>1568</v>
      </c>
      <c r="I42" s="282">
        <v>771041</v>
      </c>
      <c r="J42" s="185">
        <v>877</v>
      </c>
      <c r="K42" s="282">
        <v>191703</v>
      </c>
      <c r="L42" s="185">
        <v>169</v>
      </c>
      <c r="M42" s="282">
        <v>149077</v>
      </c>
      <c r="N42" s="185">
        <v>70</v>
      </c>
      <c r="O42" s="282">
        <v>59984</v>
      </c>
      <c r="P42" s="167">
        <v>37</v>
      </c>
      <c r="Q42" s="282">
        <v>27135</v>
      </c>
      <c r="R42" s="70">
        <v>0</v>
      </c>
      <c r="S42" s="70">
        <v>0</v>
      </c>
      <c r="T42" s="167">
        <v>23</v>
      </c>
      <c r="U42" s="283">
        <v>10647</v>
      </c>
      <c r="V42" s="179"/>
      <c r="W42" s="179"/>
    </row>
    <row r="43" spans="1:23" s="143" customFormat="1" ht="10.5" customHeight="1">
      <c r="A43" s="356">
        <v>31</v>
      </c>
      <c r="B43" s="288">
        <v>220</v>
      </c>
      <c r="C43" s="286" t="s">
        <v>286</v>
      </c>
      <c r="D43" s="183">
        <v>10439</v>
      </c>
      <c r="E43" s="282">
        <v>6425820</v>
      </c>
      <c r="F43" s="185">
        <v>7188</v>
      </c>
      <c r="G43" s="282">
        <v>5112594</v>
      </c>
      <c r="H43" s="280">
        <v>2012</v>
      </c>
      <c r="I43" s="282">
        <v>917413</v>
      </c>
      <c r="J43" s="185">
        <v>1003</v>
      </c>
      <c r="K43" s="282">
        <v>201322</v>
      </c>
      <c r="L43" s="185">
        <v>134</v>
      </c>
      <c r="M43" s="282">
        <v>117928</v>
      </c>
      <c r="N43" s="185">
        <v>53</v>
      </c>
      <c r="O43" s="282">
        <v>45683</v>
      </c>
      <c r="P43" s="167">
        <v>27</v>
      </c>
      <c r="Q43" s="282">
        <v>21029</v>
      </c>
      <c r="R43" s="70">
        <v>0</v>
      </c>
      <c r="S43" s="70">
        <v>0</v>
      </c>
      <c r="T43" s="167">
        <v>22</v>
      </c>
      <c r="U43" s="283">
        <v>9851</v>
      </c>
      <c r="V43" s="179"/>
      <c r="W43" s="179"/>
    </row>
    <row r="44" spans="1:23" s="143" customFormat="1" ht="10.5" customHeight="1">
      <c r="A44" s="356">
        <v>89</v>
      </c>
      <c r="B44" s="288">
        <v>221</v>
      </c>
      <c r="C44" s="286" t="s">
        <v>287</v>
      </c>
      <c r="D44" s="183">
        <v>10908</v>
      </c>
      <c r="E44" s="282">
        <v>6784419</v>
      </c>
      <c r="F44" s="185">
        <v>7447</v>
      </c>
      <c r="G44" s="282">
        <v>5280207</v>
      </c>
      <c r="H44" s="280">
        <v>2333</v>
      </c>
      <c r="I44" s="282">
        <v>1104381</v>
      </c>
      <c r="J44" s="185">
        <v>879</v>
      </c>
      <c r="K44" s="282">
        <v>192596</v>
      </c>
      <c r="L44" s="185">
        <v>139</v>
      </c>
      <c r="M44" s="282">
        <v>121488</v>
      </c>
      <c r="N44" s="185">
        <v>75</v>
      </c>
      <c r="O44" s="282">
        <v>65744</v>
      </c>
      <c r="P44" s="167">
        <v>18</v>
      </c>
      <c r="Q44" s="282">
        <v>12169</v>
      </c>
      <c r="R44" s="70">
        <v>0</v>
      </c>
      <c r="S44" s="70">
        <v>0</v>
      </c>
      <c r="T44" s="167">
        <v>17</v>
      </c>
      <c r="U44" s="283">
        <v>7834</v>
      </c>
      <c r="V44" s="179"/>
      <c r="W44" s="179"/>
    </row>
    <row r="45" spans="1:23" s="143" customFormat="1" ht="10.5" customHeight="1">
      <c r="A45" s="356">
        <v>69</v>
      </c>
      <c r="B45" s="288">
        <v>222</v>
      </c>
      <c r="C45" s="286" t="s">
        <v>626</v>
      </c>
      <c r="D45" s="183">
        <v>8194</v>
      </c>
      <c r="E45" s="282">
        <v>5050613</v>
      </c>
      <c r="F45" s="185">
        <v>5201</v>
      </c>
      <c r="G45" s="282">
        <v>3756462</v>
      </c>
      <c r="H45" s="280">
        <v>1996</v>
      </c>
      <c r="I45" s="282">
        <v>964780</v>
      </c>
      <c r="J45" s="185">
        <v>807</v>
      </c>
      <c r="K45" s="282">
        <v>173248</v>
      </c>
      <c r="L45" s="185">
        <v>103</v>
      </c>
      <c r="M45" s="282">
        <v>90581</v>
      </c>
      <c r="N45" s="185">
        <v>45</v>
      </c>
      <c r="O45" s="282">
        <v>39923</v>
      </c>
      <c r="P45" s="167">
        <v>29</v>
      </c>
      <c r="Q45" s="282">
        <v>19591</v>
      </c>
      <c r="R45" s="70">
        <v>0</v>
      </c>
      <c r="S45" s="70">
        <v>0</v>
      </c>
      <c r="T45" s="167">
        <v>13</v>
      </c>
      <c r="U45" s="283">
        <v>6028</v>
      </c>
      <c r="V45" s="179"/>
      <c r="W45" s="179"/>
    </row>
    <row r="46" spans="1:23" s="143" customFormat="1" ht="10.5" customHeight="1">
      <c r="A46" s="356">
        <v>90</v>
      </c>
      <c r="B46" s="288">
        <v>223</v>
      </c>
      <c r="C46" s="286" t="s">
        <v>627</v>
      </c>
      <c r="D46" s="183">
        <v>17490</v>
      </c>
      <c r="E46" s="282">
        <v>10653437</v>
      </c>
      <c r="F46" s="185">
        <v>11683</v>
      </c>
      <c r="G46" s="282">
        <v>8235194</v>
      </c>
      <c r="H46" s="280">
        <v>3789</v>
      </c>
      <c r="I46" s="282">
        <v>1731639</v>
      </c>
      <c r="J46" s="185">
        <v>1599</v>
      </c>
      <c r="K46" s="282">
        <v>340361</v>
      </c>
      <c r="L46" s="185">
        <v>197</v>
      </c>
      <c r="M46" s="282">
        <v>171019</v>
      </c>
      <c r="N46" s="185">
        <v>154</v>
      </c>
      <c r="O46" s="282">
        <v>134865</v>
      </c>
      <c r="P46" s="167">
        <v>33</v>
      </c>
      <c r="Q46" s="282">
        <v>23837</v>
      </c>
      <c r="R46" s="70">
        <v>0</v>
      </c>
      <c r="S46" s="70">
        <v>0</v>
      </c>
      <c r="T46" s="167">
        <v>35</v>
      </c>
      <c r="U46" s="283">
        <v>16522</v>
      </c>
      <c r="V46" s="179"/>
      <c r="W46" s="179"/>
    </row>
    <row r="47" spans="1:23" s="143" customFormat="1" ht="10.5" customHeight="1">
      <c r="A47" s="356">
        <v>99</v>
      </c>
      <c r="B47" s="288">
        <v>224</v>
      </c>
      <c r="C47" s="286" t="s">
        <v>628</v>
      </c>
      <c r="D47" s="183">
        <v>13326</v>
      </c>
      <c r="E47" s="282">
        <v>7897660</v>
      </c>
      <c r="F47" s="185">
        <v>9027</v>
      </c>
      <c r="G47" s="282">
        <v>6027985</v>
      </c>
      <c r="H47" s="280">
        <v>2962</v>
      </c>
      <c r="I47" s="282">
        <v>1385369</v>
      </c>
      <c r="J47" s="185">
        <v>976</v>
      </c>
      <c r="K47" s="282">
        <v>191732</v>
      </c>
      <c r="L47" s="185">
        <v>206</v>
      </c>
      <c r="M47" s="282">
        <v>181651</v>
      </c>
      <c r="N47" s="185">
        <v>68</v>
      </c>
      <c r="O47" s="282">
        <v>60183</v>
      </c>
      <c r="P47" s="167">
        <v>31</v>
      </c>
      <c r="Q47" s="282">
        <v>23303</v>
      </c>
      <c r="R47" s="70">
        <v>0</v>
      </c>
      <c r="S47" s="70">
        <v>0</v>
      </c>
      <c r="T47" s="167">
        <v>56</v>
      </c>
      <c r="U47" s="283">
        <v>27437</v>
      </c>
      <c r="V47" s="179"/>
      <c r="W47" s="179"/>
    </row>
    <row r="48" spans="1:23" s="143" customFormat="1" ht="10.5" customHeight="1">
      <c r="A48" s="356">
        <v>20</v>
      </c>
      <c r="B48" s="288">
        <v>301</v>
      </c>
      <c r="C48" s="286" t="s">
        <v>288</v>
      </c>
      <c r="D48" s="183">
        <v>3995</v>
      </c>
      <c r="E48" s="282">
        <v>2488546</v>
      </c>
      <c r="F48" s="185">
        <v>3121</v>
      </c>
      <c r="G48" s="282">
        <v>2119105</v>
      </c>
      <c r="H48" s="280">
        <v>480</v>
      </c>
      <c r="I48" s="282">
        <v>249349</v>
      </c>
      <c r="J48" s="185">
        <v>333</v>
      </c>
      <c r="K48" s="282">
        <v>71444</v>
      </c>
      <c r="L48" s="185">
        <v>36</v>
      </c>
      <c r="M48" s="282">
        <v>30221</v>
      </c>
      <c r="N48" s="185">
        <v>10</v>
      </c>
      <c r="O48" s="282">
        <v>8342</v>
      </c>
      <c r="P48" s="167">
        <v>8</v>
      </c>
      <c r="Q48" s="282">
        <v>6705</v>
      </c>
      <c r="R48" s="70">
        <v>0</v>
      </c>
      <c r="S48" s="70">
        <v>0</v>
      </c>
      <c r="T48" s="167">
        <v>7</v>
      </c>
      <c r="U48" s="283">
        <v>3380</v>
      </c>
      <c r="V48" s="179"/>
      <c r="W48" s="179"/>
    </row>
    <row r="49" spans="1:23" s="143" customFormat="1" ht="10.5" customHeight="1">
      <c r="A49" s="356">
        <v>32</v>
      </c>
      <c r="B49" s="288">
        <v>321</v>
      </c>
      <c r="C49" s="286" t="s">
        <v>289</v>
      </c>
      <c r="D49" s="183">
        <v>1987</v>
      </c>
      <c r="E49" s="282">
        <v>1258969</v>
      </c>
      <c r="F49" s="185">
        <v>1273</v>
      </c>
      <c r="G49" s="282">
        <v>908729</v>
      </c>
      <c r="H49" s="280">
        <v>549</v>
      </c>
      <c r="I49" s="282">
        <v>272816</v>
      </c>
      <c r="J49" s="185">
        <v>108</v>
      </c>
      <c r="K49" s="282">
        <v>29941</v>
      </c>
      <c r="L49" s="185">
        <v>37</v>
      </c>
      <c r="M49" s="282">
        <v>32343</v>
      </c>
      <c r="N49" s="185">
        <v>13</v>
      </c>
      <c r="O49" s="282">
        <v>10924</v>
      </c>
      <c r="P49" s="167">
        <v>2</v>
      </c>
      <c r="Q49" s="282">
        <v>1818</v>
      </c>
      <c r="R49" s="70">
        <v>0</v>
      </c>
      <c r="S49" s="70">
        <v>0</v>
      </c>
      <c r="T49" s="167">
        <v>5</v>
      </c>
      <c r="U49" s="283">
        <v>2398</v>
      </c>
      <c r="V49" s="179"/>
      <c r="W49" s="179"/>
    </row>
    <row r="50" spans="1:23" s="143" customFormat="1" ht="10.5" customHeight="1">
      <c r="A50" s="356">
        <v>33</v>
      </c>
      <c r="B50" s="288">
        <v>341</v>
      </c>
      <c r="C50" s="286" t="s">
        <v>290</v>
      </c>
      <c r="D50" s="183">
        <v>3775</v>
      </c>
      <c r="E50" s="282">
        <v>2308067</v>
      </c>
      <c r="F50" s="185">
        <v>2679</v>
      </c>
      <c r="G50" s="282">
        <v>1850090</v>
      </c>
      <c r="H50" s="280">
        <v>753</v>
      </c>
      <c r="I50" s="282">
        <v>325285</v>
      </c>
      <c r="J50" s="185">
        <v>245</v>
      </c>
      <c r="K50" s="282">
        <v>55470</v>
      </c>
      <c r="L50" s="185">
        <v>57</v>
      </c>
      <c r="M50" s="282">
        <v>49011</v>
      </c>
      <c r="N50" s="185">
        <v>14</v>
      </c>
      <c r="O50" s="282">
        <v>11917</v>
      </c>
      <c r="P50" s="167">
        <v>10</v>
      </c>
      <c r="Q50" s="282">
        <v>8065</v>
      </c>
      <c r="R50" s="70">
        <v>0</v>
      </c>
      <c r="S50" s="70">
        <v>0</v>
      </c>
      <c r="T50" s="167">
        <v>17</v>
      </c>
      <c r="U50" s="283">
        <v>8229</v>
      </c>
      <c r="V50" s="179"/>
      <c r="W50" s="179"/>
    </row>
    <row r="51" spans="1:23" s="143" customFormat="1" ht="10.5" customHeight="1">
      <c r="A51" s="356">
        <v>34</v>
      </c>
      <c r="B51" s="288">
        <v>342</v>
      </c>
      <c r="C51" s="286" t="s">
        <v>291</v>
      </c>
      <c r="D51" s="183">
        <v>1862</v>
      </c>
      <c r="E51" s="282">
        <v>1166393</v>
      </c>
      <c r="F51" s="185">
        <v>1362</v>
      </c>
      <c r="G51" s="282">
        <v>950266</v>
      </c>
      <c r="H51" s="280">
        <v>314</v>
      </c>
      <c r="I51" s="282">
        <v>145071</v>
      </c>
      <c r="J51" s="185">
        <v>134</v>
      </c>
      <c r="K51" s="282">
        <v>27744</v>
      </c>
      <c r="L51" s="185">
        <v>33</v>
      </c>
      <c r="M51" s="282">
        <v>28433</v>
      </c>
      <c r="N51" s="185">
        <v>10</v>
      </c>
      <c r="O51" s="282">
        <v>8541</v>
      </c>
      <c r="P51" s="167">
        <v>5</v>
      </c>
      <c r="Q51" s="282">
        <v>4430</v>
      </c>
      <c r="R51" s="70">
        <v>0</v>
      </c>
      <c r="S51" s="70">
        <v>0</v>
      </c>
      <c r="T51" s="167">
        <v>4</v>
      </c>
      <c r="U51" s="283">
        <v>1908</v>
      </c>
      <c r="V51" s="179"/>
      <c r="W51" s="179"/>
    </row>
    <row r="52" spans="1:23" s="143" customFormat="1" ht="10.5" customHeight="1">
      <c r="A52" s="356">
        <v>35</v>
      </c>
      <c r="B52" s="288">
        <v>343</v>
      </c>
      <c r="C52" s="286" t="s">
        <v>292</v>
      </c>
      <c r="D52" s="183">
        <v>1771</v>
      </c>
      <c r="E52" s="282">
        <v>1084147</v>
      </c>
      <c r="F52" s="185">
        <v>1201</v>
      </c>
      <c r="G52" s="282">
        <v>842064</v>
      </c>
      <c r="H52" s="280">
        <v>397</v>
      </c>
      <c r="I52" s="282">
        <v>182940</v>
      </c>
      <c r="J52" s="185">
        <v>142</v>
      </c>
      <c r="K52" s="282">
        <v>34230</v>
      </c>
      <c r="L52" s="185">
        <v>16</v>
      </c>
      <c r="M52" s="282">
        <v>13735</v>
      </c>
      <c r="N52" s="185">
        <v>8</v>
      </c>
      <c r="O52" s="282">
        <v>7150</v>
      </c>
      <c r="P52" s="167">
        <v>2</v>
      </c>
      <c r="Q52" s="282">
        <v>1589</v>
      </c>
      <c r="R52" s="70">
        <v>0</v>
      </c>
      <c r="S52" s="70">
        <v>0</v>
      </c>
      <c r="T52" s="167">
        <v>5</v>
      </c>
      <c r="U52" s="283">
        <v>2439</v>
      </c>
      <c r="V52" s="179"/>
      <c r="W52" s="179"/>
    </row>
    <row r="53" spans="1:23" s="143" customFormat="1" ht="10.5" customHeight="1">
      <c r="A53" s="356">
        <v>36</v>
      </c>
      <c r="B53" s="288">
        <v>361</v>
      </c>
      <c r="C53" s="286" t="s">
        <v>293</v>
      </c>
      <c r="D53" s="183">
        <v>2521</v>
      </c>
      <c r="E53" s="282">
        <v>1579569</v>
      </c>
      <c r="F53" s="185">
        <v>1756</v>
      </c>
      <c r="G53" s="282">
        <v>1249027</v>
      </c>
      <c r="H53" s="280">
        <v>499</v>
      </c>
      <c r="I53" s="282">
        <v>232129</v>
      </c>
      <c r="J53" s="185">
        <v>194</v>
      </c>
      <c r="K53" s="282">
        <v>39876</v>
      </c>
      <c r="L53" s="185">
        <v>38</v>
      </c>
      <c r="M53" s="282">
        <v>32634</v>
      </c>
      <c r="N53" s="185">
        <v>18</v>
      </c>
      <c r="O53" s="282">
        <v>16088</v>
      </c>
      <c r="P53" s="167">
        <v>6</v>
      </c>
      <c r="Q53" s="282">
        <v>5224</v>
      </c>
      <c r="R53" s="70">
        <v>0</v>
      </c>
      <c r="S53" s="70">
        <v>0</v>
      </c>
      <c r="T53" s="167">
        <v>10</v>
      </c>
      <c r="U53" s="283">
        <v>4591</v>
      </c>
      <c r="V53" s="179"/>
      <c r="W53" s="179"/>
    </row>
    <row r="54" spans="1:23" s="143" customFormat="1" ht="10.5" customHeight="1">
      <c r="A54" s="356">
        <v>37</v>
      </c>
      <c r="B54" s="288">
        <v>362</v>
      </c>
      <c r="C54" s="286" t="s">
        <v>294</v>
      </c>
      <c r="D54" s="183">
        <v>1866</v>
      </c>
      <c r="E54" s="282">
        <v>1153655</v>
      </c>
      <c r="F54" s="185">
        <v>1157</v>
      </c>
      <c r="G54" s="282">
        <v>843125</v>
      </c>
      <c r="H54" s="280">
        <v>528</v>
      </c>
      <c r="I54" s="282">
        <v>244740</v>
      </c>
      <c r="J54" s="185">
        <v>136</v>
      </c>
      <c r="K54" s="282">
        <v>29912</v>
      </c>
      <c r="L54" s="185">
        <v>24</v>
      </c>
      <c r="M54" s="282">
        <v>20061</v>
      </c>
      <c r="N54" s="185">
        <v>11</v>
      </c>
      <c r="O54" s="282">
        <v>9335</v>
      </c>
      <c r="P54" s="167">
        <v>4</v>
      </c>
      <c r="Q54" s="282">
        <v>3635</v>
      </c>
      <c r="R54" s="70">
        <v>0</v>
      </c>
      <c r="S54" s="70">
        <v>0</v>
      </c>
      <c r="T54" s="167">
        <v>6</v>
      </c>
      <c r="U54" s="283">
        <v>2847</v>
      </c>
      <c r="V54" s="179"/>
      <c r="W54" s="179"/>
    </row>
    <row r="55" spans="1:23" s="143" customFormat="1" ht="10.5" customHeight="1">
      <c r="A55" s="356">
        <v>38</v>
      </c>
      <c r="B55" s="288">
        <v>363</v>
      </c>
      <c r="C55" s="286" t="s">
        <v>295</v>
      </c>
      <c r="D55" s="183">
        <v>1418</v>
      </c>
      <c r="E55" s="282">
        <v>872976</v>
      </c>
      <c r="F55" s="185">
        <v>932</v>
      </c>
      <c r="G55" s="282">
        <v>660911</v>
      </c>
      <c r="H55" s="280">
        <v>331</v>
      </c>
      <c r="I55" s="282">
        <v>145148</v>
      </c>
      <c r="J55" s="185">
        <v>106</v>
      </c>
      <c r="K55" s="282">
        <v>25886</v>
      </c>
      <c r="L55" s="185">
        <v>34</v>
      </c>
      <c r="M55" s="282">
        <v>29225</v>
      </c>
      <c r="N55" s="185">
        <v>10</v>
      </c>
      <c r="O55" s="282">
        <v>9335</v>
      </c>
      <c r="P55" s="167">
        <v>0</v>
      </c>
      <c r="Q55" s="167">
        <v>0</v>
      </c>
      <c r="R55" s="70">
        <v>0</v>
      </c>
      <c r="S55" s="70">
        <v>0</v>
      </c>
      <c r="T55" s="167">
        <v>5</v>
      </c>
      <c r="U55" s="283">
        <v>2471</v>
      </c>
      <c r="V55" s="179"/>
      <c r="W55" s="179"/>
    </row>
    <row r="56" spans="1:23" s="143" customFormat="1" ht="10.5" customHeight="1">
      <c r="A56" s="356">
        <v>39</v>
      </c>
      <c r="B56" s="288">
        <v>364</v>
      </c>
      <c r="C56" s="286" t="s">
        <v>296</v>
      </c>
      <c r="D56" s="183">
        <v>1821</v>
      </c>
      <c r="E56" s="282">
        <v>1130749</v>
      </c>
      <c r="F56" s="185">
        <v>1256</v>
      </c>
      <c r="G56" s="282">
        <v>880540</v>
      </c>
      <c r="H56" s="280">
        <v>404</v>
      </c>
      <c r="I56" s="282">
        <v>178810</v>
      </c>
      <c r="J56" s="185">
        <v>100</v>
      </c>
      <c r="K56" s="282">
        <v>21265</v>
      </c>
      <c r="L56" s="185">
        <v>32</v>
      </c>
      <c r="M56" s="282">
        <v>28662</v>
      </c>
      <c r="N56" s="185">
        <v>11</v>
      </c>
      <c r="O56" s="282">
        <v>9335</v>
      </c>
      <c r="P56" s="167">
        <v>10</v>
      </c>
      <c r="Q56" s="282">
        <v>8522</v>
      </c>
      <c r="R56" s="70">
        <v>0</v>
      </c>
      <c r="S56" s="70">
        <v>0</v>
      </c>
      <c r="T56" s="167">
        <v>8</v>
      </c>
      <c r="U56" s="283">
        <v>3615</v>
      </c>
      <c r="V56" s="179"/>
      <c r="W56" s="179"/>
    </row>
    <row r="57" spans="1:23" s="143" customFormat="1" ht="10.5" customHeight="1">
      <c r="A57" s="356">
        <v>25</v>
      </c>
      <c r="B57" s="288">
        <v>381</v>
      </c>
      <c r="C57" s="286" t="s">
        <v>297</v>
      </c>
      <c r="D57" s="183">
        <v>4871</v>
      </c>
      <c r="E57" s="282">
        <v>3012337</v>
      </c>
      <c r="F57" s="185">
        <v>3727</v>
      </c>
      <c r="G57" s="282">
        <v>2526135</v>
      </c>
      <c r="H57" s="280">
        <v>650</v>
      </c>
      <c r="I57" s="282">
        <v>319124</v>
      </c>
      <c r="J57" s="185">
        <v>385</v>
      </c>
      <c r="K57" s="282">
        <v>75151</v>
      </c>
      <c r="L57" s="185">
        <v>70</v>
      </c>
      <c r="M57" s="282">
        <v>60806</v>
      </c>
      <c r="N57" s="185">
        <v>27</v>
      </c>
      <c r="O57" s="282">
        <v>24033</v>
      </c>
      <c r="P57" s="167">
        <v>5</v>
      </c>
      <c r="Q57" s="282">
        <v>3635</v>
      </c>
      <c r="R57" s="70">
        <v>0</v>
      </c>
      <c r="S57" s="70">
        <v>0</v>
      </c>
      <c r="T57" s="167">
        <v>7</v>
      </c>
      <c r="U57" s="283">
        <v>3453</v>
      </c>
      <c r="V57" s="179"/>
      <c r="W57" s="179"/>
    </row>
    <row r="58" spans="1:23" s="143" customFormat="1" ht="10.5" customHeight="1">
      <c r="A58" s="356">
        <v>26</v>
      </c>
      <c r="B58" s="288">
        <v>382</v>
      </c>
      <c r="C58" s="286" t="s">
        <v>298</v>
      </c>
      <c r="D58" s="183">
        <v>4618</v>
      </c>
      <c r="E58" s="282">
        <v>2870433</v>
      </c>
      <c r="F58" s="185">
        <v>3932</v>
      </c>
      <c r="G58" s="282">
        <v>2590823</v>
      </c>
      <c r="H58" s="280">
        <v>274</v>
      </c>
      <c r="I58" s="282">
        <v>133880</v>
      </c>
      <c r="J58" s="185">
        <v>322</v>
      </c>
      <c r="K58" s="282">
        <v>69091</v>
      </c>
      <c r="L58" s="185">
        <v>65</v>
      </c>
      <c r="M58" s="282">
        <v>57397</v>
      </c>
      <c r="N58" s="185">
        <v>18</v>
      </c>
      <c r="O58" s="282">
        <v>15691</v>
      </c>
      <c r="P58" s="167">
        <v>2</v>
      </c>
      <c r="Q58" s="282">
        <v>1306</v>
      </c>
      <c r="R58" s="70">
        <v>0</v>
      </c>
      <c r="S58" s="70">
        <v>0</v>
      </c>
      <c r="T58" s="167">
        <v>5</v>
      </c>
      <c r="U58" s="283">
        <v>2245</v>
      </c>
      <c r="V58" s="179"/>
      <c r="W58" s="179"/>
    </row>
    <row r="59" spans="1:23" s="143" customFormat="1" ht="10.5" customHeight="1">
      <c r="A59" s="356">
        <v>42</v>
      </c>
      <c r="B59" s="288">
        <v>421</v>
      </c>
      <c r="C59" s="286" t="s">
        <v>299</v>
      </c>
      <c r="D59" s="183">
        <v>1531</v>
      </c>
      <c r="E59" s="282">
        <v>830720</v>
      </c>
      <c r="F59" s="185">
        <v>1141</v>
      </c>
      <c r="G59" s="282">
        <v>660472</v>
      </c>
      <c r="H59" s="280">
        <v>295</v>
      </c>
      <c r="I59" s="282">
        <v>121872</v>
      </c>
      <c r="J59" s="185">
        <v>49</v>
      </c>
      <c r="K59" s="282">
        <v>11581</v>
      </c>
      <c r="L59" s="185">
        <v>23</v>
      </c>
      <c r="M59" s="282">
        <v>20717</v>
      </c>
      <c r="N59" s="185">
        <v>12</v>
      </c>
      <c r="O59" s="282">
        <v>10328</v>
      </c>
      <c r="P59" s="167">
        <v>4</v>
      </c>
      <c r="Q59" s="167">
        <v>2427</v>
      </c>
      <c r="R59" s="70">
        <v>0</v>
      </c>
      <c r="S59" s="70">
        <v>0</v>
      </c>
      <c r="T59" s="167">
        <v>7</v>
      </c>
      <c r="U59" s="283">
        <v>3323</v>
      </c>
      <c r="V59" s="179"/>
      <c r="W59" s="179"/>
    </row>
    <row r="60" spans="1:23" s="143" customFormat="1" ht="10.5" customHeight="1">
      <c r="A60" s="356">
        <v>43</v>
      </c>
      <c r="B60" s="288">
        <v>422</v>
      </c>
      <c r="C60" s="286" t="s">
        <v>300</v>
      </c>
      <c r="D60" s="183">
        <v>3701</v>
      </c>
      <c r="E60" s="282">
        <v>2352968</v>
      </c>
      <c r="F60" s="185">
        <v>2759</v>
      </c>
      <c r="G60" s="282">
        <v>1928595</v>
      </c>
      <c r="H60" s="280">
        <v>559</v>
      </c>
      <c r="I60" s="282">
        <v>284700</v>
      </c>
      <c r="J60" s="185">
        <v>300</v>
      </c>
      <c r="K60" s="282">
        <v>70547</v>
      </c>
      <c r="L60" s="185">
        <v>53</v>
      </c>
      <c r="M60" s="282">
        <v>48367</v>
      </c>
      <c r="N60" s="185">
        <v>12</v>
      </c>
      <c r="O60" s="282">
        <v>10328</v>
      </c>
      <c r="P60" s="167">
        <v>11</v>
      </c>
      <c r="Q60" s="282">
        <v>7086</v>
      </c>
      <c r="R60" s="70">
        <v>0</v>
      </c>
      <c r="S60" s="70">
        <v>0</v>
      </c>
      <c r="T60" s="167">
        <v>7</v>
      </c>
      <c r="U60" s="283">
        <v>3345</v>
      </c>
      <c r="V60" s="179"/>
      <c r="W60" s="179"/>
    </row>
    <row r="61" spans="1:23" s="143" customFormat="1" ht="10.5" customHeight="1">
      <c r="A61" s="356">
        <v>44</v>
      </c>
      <c r="B61" s="288">
        <v>441</v>
      </c>
      <c r="C61" s="286" t="s">
        <v>301</v>
      </c>
      <c r="D61" s="183">
        <v>1942</v>
      </c>
      <c r="E61" s="282">
        <v>1245397</v>
      </c>
      <c r="F61" s="185">
        <v>1337</v>
      </c>
      <c r="G61" s="282">
        <v>986346</v>
      </c>
      <c r="H61" s="280">
        <v>359</v>
      </c>
      <c r="I61" s="282">
        <v>179933</v>
      </c>
      <c r="J61" s="185">
        <v>208</v>
      </c>
      <c r="K61" s="282">
        <v>47273</v>
      </c>
      <c r="L61" s="185">
        <v>22</v>
      </c>
      <c r="M61" s="282">
        <v>19433</v>
      </c>
      <c r="N61" s="185">
        <v>9</v>
      </c>
      <c r="O61" s="282">
        <v>8144</v>
      </c>
      <c r="P61" s="167">
        <v>2</v>
      </c>
      <c r="Q61" s="282">
        <v>1818</v>
      </c>
      <c r="R61" s="70">
        <v>0</v>
      </c>
      <c r="S61" s="70">
        <v>0</v>
      </c>
      <c r="T61" s="167">
        <v>5</v>
      </c>
      <c r="U61" s="283">
        <v>2450</v>
      </c>
      <c r="V61" s="179"/>
      <c r="W61" s="179"/>
    </row>
    <row r="62" spans="1:23" s="143" customFormat="1" ht="10.5" customHeight="1">
      <c r="A62" s="356">
        <v>45</v>
      </c>
      <c r="B62" s="288">
        <v>442</v>
      </c>
      <c r="C62" s="286" t="s">
        <v>302</v>
      </c>
      <c r="D62" s="183">
        <v>3222</v>
      </c>
      <c r="E62" s="282">
        <v>1981999</v>
      </c>
      <c r="F62" s="185">
        <v>2229</v>
      </c>
      <c r="G62" s="282">
        <v>1568086</v>
      </c>
      <c r="H62" s="280">
        <v>619</v>
      </c>
      <c r="I62" s="282">
        <v>284285</v>
      </c>
      <c r="J62" s="185">
        <v>299</v>
      </c>
      <c r="K62" s="282">
        <v>66759</v>
      </c>
      <c r="L62" s="185">
        <v>47</v>
      </c>
      <c r="M62" s="282">
        <v>41524</v>
      </c>
      <c r="N62" s="185">
        <v>13</v>
      </c>
      <c r="O62" s="282">
        <v>10726</v>
      </c>
      <c r="P62" s="167">
        <v>11</v>
      </c>
      <c r="Q62" s="282">
        <v>8674</v>
      </c>
      <c r="R62" s="70">
        <v>0</v>
      </c>
      <c r="S62" s="70">
        <v>0</v>
      </c>
      <c r="T62" s="167">
        <v>4</v>
      </c>
      <c r="U62" s="283">
        <v>1945</v>
      </c>
      <c r="V62" s="179"/>
      <c r="W62" s="179"/>
    </row>
    <row r="63" spans="1:23" s="143" customFormat="1" ht="10.5" customHeight="1">
      <c r="A63" s="356">
        <v>46</v>
      </c>
      <c r="B63" s="288">
        <v>443</v>
      </c>
      <c r="C63" s="286" t="s">
        <v>303</v>
      </c>
      <c r="D63" s="183">
        <v>3479</v>
      </c>
      <c r="E63" s="282">
        <v>2170583</v>
      </c>
      <c r="F63" s="185">
        <v>2448</v>
      </c>
      <c r="G63" s="282">
        <v>1726312</v>
      </c>
      <c r="H63" s="280">
        <v>613</v>
      </c>
      <c r="I63" s="282">
        <v>304068</v>
      </c>
      <c r="J63" s="185">
        <v>343</v>
      </c>
      <c r="K63" s="282">
        <v>78234</v>
      </c>
      <c r="L63" s="185">
        <v>41</v>
      </c>
      <c r="M63" s="282">
        <v>35948</v>
      </c>
      <c r="N63" s="185">
        <v>14</v>
      </c>
      <c r="O63" s="282">
        <v>12315</v>
      </c>
      <c r="P63" s="167">
        <v>13</v>
      </c>
      <c r="Q63" s="282">
        <v>10492</v>
      </c>
      <c r="R63" s="70">
        <v>0</v>
      </c>
      <c r="S63" s="70">
        <v>0</v>
      </c>
      <c r="T63" s="167">
        <v>7</v>
      </c>
      <c r="U63" s="283">
        <v>3214</v>
      </c>
      <c r="V63" s="179"/>
      <c r="W63" s="179"/>
    </row>
    <row r="64" spans="1:23" s="143" customFormat="1" ht="10.5" customHeight="1">
      <c r="A64" s="356">
        <v>47</v>
      </c>
      <c r="B64" s="288">
        <v>444</v>
      </c>
      <c r="C64" s="286" t="s">
        <v>304</v>
      </c>
      <c r="D64" s="183">
        <v>3135</v>
      </c>
      <c r="E64" s="282">
        <v>1948333</v>
      </c>
      <c r="F64" s="185">
        <v>2388</v>
      </c>
      <c r="G64" s="282">
        <v>1651073</v>
      </c>
      <c r="H64" s="280">
        <v>422</v>
      </c>
      <c r="I64" s="282">
        <v>193978</v>
      </c>
      <c r="J64" s="185">
        <v>274</v>
      </c>
      <c r="K64" s="282">
        <v>61374</v>
      </c>
      <c r="L64" s="185">
        <v>36</v>
      </c>
      <c r="M64" s="282">
        <v>30847</v>
      </c>
      <c r="N64" s="185">
        <v>6</v>
      </c>
      <c r="O64" s="282">
        <v>4767</v>
      </c>
      <c r="P64" s="167">
        <v>6</v>
      </c>
      <c r="Q64" s="282">
        <v>4887</v>
      </c>
      <c r="R64" s="70">
        <v>0</v>
      </c>
      <c r="S64" s="70">
        <v>0</v>
      </c>
      <c r="T64" s="167">
        <v>3</v>
      </c>
      <c r="U64" s="283">
        <v>1407</v>
      </c>
      <c r="V64" s="179"/>
      <c r="W64" s="179"/>
    </row>
    <row r="65" spans="1:23" s="143" customFormat="1" ht="10.5" customHeight="1">
      <c r="A65" s="356">
        <v>48</v>
      </c>
      <c r="B65" s="288">
        <v>445</v>
      </c>
      <c r="C65" s="286" t="s">
        <v>305</v>
      </c>
      <c r="D65" s="183">
        <v>1295</v>
      </c>
      <c r="E65" s="282">
        <v>821681</v>
      </c>
      <c r="F65" s="185">
        <v>888</v>
      </c>
      <c r="G65" s="282">
        <v>641332</v>
      </c>
      <c r="H65" s="280">
        <v>262</v>
      </c>
      <c r="I65" s="282">
        <v>130751</v>
      </c>
      <c r="J65" s="185">
        <v>122</v>
      </c>
      <c r="K65" s="282">
        <v>29769</v>
      </c>
      <c r="L65" s="185">
        <v>12</v>
      </c>
      <c r="M65" s="282">
        <v>11183</v>
      </c>
      <c r="N65" s="185">
        <v>8</v>
      </c>
      <c r="O65" s="282">
        <v>6356</v>
      </c>
      <c r="P65" s="167">
        <v>2</v>
      </c>
      <c r="Q65" s="282">
        <v>1818</v>
      </c>
      <c r="R65" s="70">
        <v>0</v>
      </c>
      <c r="S65" s="70">
        <v>0</v>
      </c>
      <c r="T65" s="167">
        <v>1</v>
      </c>
      <c r="U65" s="283">
        <v>472</v>
      </c>
      <c r="V65" s="179"/>
      <c r="W65" s="179"/>
    </row>
    <row r="66" spans="1:23" s="143" customFormat="1" ht="10.5" customHeight="1">
      <c r="A66" s="356">
        <v>53</v>
      </c>
      <c r="B66" s="288">
        <v>461</v>
      </c>
      <c r="C66" s="286" t="s">
        <v>306</v>
      </c>
      <c r="D66" s="183">
        <v>3289</v>
      </c>
      <c r="E66" s="282">
        <v>1981571</v>
      </c>
      <c r="F66" s="185">
        <v>2365</v>
      </c>
      <c r="G66" s="282">
        <v>1617137</v>
      </c>
      <c r="H66" s="280">
        <v>475</v>
      </c>
      <c r="I66" s="282">
        <v>220560</v>
      </c>
      <c r="J66" s="185">
        <v>360</v>
      </c>
      <c r="K66" s="282">
        <v>71247</v>
      </c>
      <c r="L66" s="185">
        <v>46</v>
      </c>
      <c r="M66" s="282">
        <v>39616</v>
      </c>
      <c r="N66" s="185">
        <v>21</v>
      </c>
      <c r="O66" s="282">
        <v>17876</v>
      </c>
      <c r="P66" s="167">
        <v>12</v>
      </c>
      <c r="Q66" s="282">
        <v>10340</v>
      </c>
      <c r="R66" s="70">
        <v>0</v>
      </c>
      <c r="S66" s="70">
        <v>0</v>
      </c>
      <c r="T66" s="167">
        <v>10</v>
      </c>
      <c r="U66" s="283">
        <v>4795</v>
      </c>
      <c r="V66" s="179"/>
      <c r="W66" s="179"/>
    </row>
    <row r="67" spans="1:23" s="143" customFormat="1" ht="10.5" customHeight="1">
      <c r="A67" s="356">
        <v>54</v>
      </c>
      <c r="B67" s="288">
        <v>462</v>
      </c>
      <c r="C67" s="286" t="s">
        <v>307</v>
      </c>
      <c r="D67" s="183">
        <v>1956</v>
      </c>
      <c r="E67" s="282">
        <v>1228030</v>
      </c>
      <c r="F67" s="185">
        <v>1505</v>
      </c>
      <c r="G67" s="282">
        <v>1039553</v>
      </c>
      <c r="H67" s="280">
        <v>225</v>
      </c>
      <c r="I67" s="282">
        <v>108038</v>
      </c>
      <c r="J67" s="185">
        <v>176</v>
      </c>
      <c r="K67" s="282">
        <v>37149</v>
      </c>
      <c r="L67" s="185">
        <v>31</v>
      </c>
      <c r="M67" s="282">
        <v>28063</v>
      </c>
      <c r="N67" s="185">
        <v>6</v>
      </c>
      <c r="O67" s="282">
        <v>5164</v>
      </c>
      <c r="P67" s="167">
        <v>9</v>
      </c>
      <c r="Q67" s="282">
        <v>8065</v>
      </c>
      <c r="R67" s="70">
        <v>0</v>
      </c>
      <c r="S67" s="70">
        <v>0</v>
      </c>
      <c r="T67" s="167">
        <v>4</v>
      </c>
      <c r="U67" s="283">
        <v>1998</v>
      </c>
      <c r="V67" s="179"/>
      <c r="W67" s="179"/>
    </row>
    <row r="68" spans="1:23" s="143" customFormat="1" ht="10.5" customHeight="1">
      <c r="A68" s="356">
        <v>55</v>
      </c>
      <c r="B68" s="288">
        <v>463</v>
      </c>
      <c r="C68" s="286" t="s">
        <v>308</v>
      </c>
      <c r="D68" s="183">
        <v>2280</v>
      </c>
      <c r="E68" s="282">
        <v>1448503</v>
      </c>
      <c r="F68" s="185">
        <v>1755</v>
      </c>
      <c r="G68" s="282">
        <v>1229204</v>
      </c>
      <c r="H68" s="280">
        <v>279</v>
      </c>
      <c r="I68" s="282">
        <v>138397</v>
      </c>
      <c r="J68" s="185">
        <v>197</v>
      </c>
      <c r="K68" s="282">
        <v>42021</v>
      </c>
      <c r="L68" s="185">
        <v>32</v>
      </c>
      <c r="M68" s="282">
        <v>27241</v>
      </c>
      <c r="N68" s="185">
        <v>8</v>
      </c>
      <c r="O68" s="282">
        <v>6952</v>
      </c>
      <c r="P68" s="167">
        <v>0</v>
      </c>
      <c r="Q68" s="70">
        <v>0</v>
      </c>
      <c r="R68" s="70">
        <v>0</v>
      </c>
      <c r="S68" s="70">
        <v>0</v>
      </c>
      <c r="T68" s="167">
        <v>9</v>
      </c>
      <c r="U68" s="283">
        <v>4688</v>
      </c>
      <c r="V68" s="179"/>
      <c r="W68" s="179"/>
    </row>
    <row r="69" spans="1:23" s="143" customFormat="1" ht="10.5" customHeight="1">
      <c r="A69" s="356">
        <v>56</v>
      </c>
      <c r="B69" s="288">
        <v>464</v>
      </c>
      <c r="C69" s="286" t="s">
        <v>309</v>
      </c>
      <c r="D69" s="183">
        <v>4278</v>
      </c>
      <c r="E69" s="282">
        <v>2613396</v>
      </c>
      <c r="F69" s="185">
        <v>3464</v>
      </c>
      <c r="G69" s="282">
        <v>2280819</v>
      </c>
      <c r="H69" s="280">
        <v>397</v>
      </c>
      <c r="I69" s="282">
        <v>193263</v>
      </c>
      <c r="J69" s="185">
        <v>339</v>
      </c>
      <c r="K69" s="282">
        <v>76801</v>
      </c>
      <c r="L69" s="185">
        <v>45</v>
      </c>
      <c r="M69" s="282">
        <v>40209</v>
      </c>
      <c r="N69" s="185">
        <v>12</v>
      </c>
      <c r="O69" s="282">
        <v>10328</v>
      </c>
      <c r="P69" s="167">
        <v>7</v>
      </c>
      <c r="Q69" s="282">
        <v>5802</v>
      </c>
      <c r="R69" s="70">
        <v>0</v>
      </c>
      <c r="S69" s="70">
        <v>0</v>
      </c>
      <c r="T69" s="167">
        <v>14</v>
      </c>
      <c r="U69" s="283">
        <v>6174</v>
      </c>
      <c r="V69" s="179"/>
      <c r="W69" s="179"/>
    </row>
    <row r="70" spans="1:23" s="143" customFormat="1" ht="10.5" customHeight="1">
      <c r="A70" s="356">
        <v>57</v>
      </c>
      <c r="B70" s="288">
        <v>481</v>
      </c>
      <c r="C70" s="286" t="s">
        <v>310</v>
      </c>
      <c r="D70" s="183">
        <v>3728</v>
      </c>
      <c r="E70" s="282">
        <v>2312046</v>
      </c>
      <c r="F70" s="185">
        <v>2691</v>
      </c>
      <c r="G70" s="282">
        <v>1910364</v>
      </c>
      <c r="H70" s="280">
        <v>514</v>
      </c>
      <c r="I70" s="282">
        <v>247536</v>
      </c>
      <c r="J70" s="185">
        <v>443</v>
      </c>
      <c r="K70" s="282">
        <v>87328</v>
      </c>
      <c r="L70" s="185">
        <v>50</v>
      </c>
      <c r="M70" s="282">
        <v>44242</v>
      </c>
      <c r="N70" s="185">
        <v>17</v>
      </c>
      <c r="O70" s="282">
        <v>14698</v>
      </c>
      <c r="P70" s="167">
        <v>8</v>
      </c>
      <c r="Q70" s="282">
        <v>5573</v>
      </c>
      <c r="R70" s="70">
        <v>0</v>
      </c>
      <c r="S70" s="70">
        <v>0</v>
      </c>
      <c r="T70" s="167">
        <v>5</v>
      </c>
      <c r="U70" s="283">
        <v>2305</v>
      </c>
      <c r="V70" s="179"/>
      <c r="W70" s="179"/>
    </row>
    <row r="71" spans="1:23" s="143" customFormat="1" ht="10.5" customHeight="1">
      <c r="A71" s="356">
        <v>58</v>
      </c>
      <c r="B71" s="288">
        <v>501</v>
      </c>
      <c r="C71" s="286" t="s">
        <v>311</v>
      </c>
      <c r="D71" s="183">
        <v>2324</v>
      </c>
      <c r="E71" s="282">
        <v>1463149</v>
      </c>
      <c r="F71" s="185">
        <v>1533</v>
      </c>
      <c r="G71" s="282">
        <v>1131695</v>
      </c>
      <c r="H71" s="280">
        <v>447</v>
      </c>
      <c r="I71" s="282">
        <v>225237</v>
      </c>
      <c r="J71" s="185">
        <v>299</v>
      </c>
      <c r="K71" s="282">
        <v>69001</v>
      </c>
      <c r="L71" s="185">
        <v>24</v>
      </c>
      <c r="M71" s="282">
        <v>20518</v>
      </c>
      <c r="N71" s="185">
        <v>11</v>
      </c>
      <c r="O71" s="282">
        <v>9534</v>
      </c>
      <c r="P71" s="167">
        <v>7</v>
      </c>
      <c r="Q71" s="282">
        <v>5910</v>
      </c>
      <c r="R71" s="70">
        <v>0</v>
      </c>
      <c r="S71" s="70">
        <v>0</v>
      </c>
      <c r="T71" s="167">
        <v>3</v>
      </c>
      <c r="U71" s="283">
        <v>1254</v>
      </c>
      <c r="V71" s="179"/>
      <c r="W71" s="179"/>
    </row>
    <row r="72" spans="1:23" s="143" customFormat="1" ht="10.5" customHeight="1">
      <c r="A72" s="356">
        <v>59</v>
      </c>
      <c r="B72" s="288">
        <v>502</v>
      </c>
      <c r="C72" s="286" t="s">
        <v>312</v>
      </c>
      <c r="D72" s="183">
        <v>1580</v>
      </c>
      <c r="E72" s="282">
        <v>1008434</v>
      </c>
      <c r="F72" s="185">
        <v>1044</v>
      </c>
      <c r="G72" s="282">
        <v>780640</v>
      </c>
      <c r="H72" s="280">
        <v>286</v>
      </c>
      <c r="I72" s="282">
        <v>150229</v>
      </c>
      <c r="J72" s="185">
        <v>213</v>
      </c>
      <c r="K72" s="282">
        <v>48342</v>
      </c>
      <c r="L72" s="185">
        <v>21</v>
      </c>
      <c r="M72" s="282">
        <v>17678</v>
      </c>
      <c r="N72" s="185">
        <v>6</v>
      </c>
      <c r="O72" s="282">
        <v>5363</v>
      </c>
      <c r="P72" s="167">
        <v>9</v>
      </c>
      <c r="Q72" s="282">
        <v>5649</v>
      </c>
      <c r="R72" s="70">
        <v>0</v>
      </c>
      <c r="S72" s="70">
        <v>0</v>
      </c>
      <c r="T72" s="167">
        <v>1</v>
      </c>
      <c r="U72" s="283">
        <v>533</v>
      </c>
      <c r="V72" s="179"/>
      <c r="W72" s="179"/>
    </row>
    <row r="73" spans="1:23" s="143" customFormat="1" ht="10.5" customHeight="1">
      <c r="A73" s="356">
        <v>60</v>
      </c>
      <c r="B73" s="288">
        <v>503</v>
      </c>
      <c r="C73" s="286" t="s">
        <v>313</v>
      </c>
      <c r="D73" s="183">
        <v>1171</v>
      </c>
      <c r="E73" s="282">
        <v>716393</v>
      </c>
      <c r="F73" s="185">
        <v>760</v>
      </c>
      <c r="G73" s="282">
        <v>549342</v>
      </c>
      <c r="H73" s="280">
        <v>267</v>
      </c>
      <c r="I73" s="282">
        <v>118775</v>
      </c>
      <c r="J73" s="185">
        <v>118</v>
      </c>
      <c r="K73" s="282">
        <v>25068</v>
      </c>
      <c r="L73" s="185">
        <v>18</v>
      </c>
      <c r="M73" s="282">
        <v>16516</v>
      </c>
      <c r="N73" s="185">
        <v>6</v>
      </c>
      <c r="O73" s="282">
        <v>5164</v>
      </c>
      <c r="P73" s="167">
        <v>1</v>
      </c>
      <c r="Q73" s="282">
        <v>1023</v>
      </c>
      <c r="R73" s="70">
        <v>0</v>
      </c>
      <c r="S73" s="70">
        <v>0</v>
      </c>
      <c r="T73" s="167">
        <v>1</v>
      </c>
      <c r="U73" s="167">
        <v>505</v>
      </c>
      <c r="V73" s="179"/>
      <c r="W73" s="179"/>
    </row>
    <row r="74" spans="1:23" s="143" customFormat="1" ht="10.5" customHeight="1">
      <c r="A74" s="356">
        <v>61</v>
      </c>
      <c r="B74" s="288">
        <v>504</v>
      </c>
      <c r="C74" s="286" t="s">
        <v>314</v>
      </c>
      <c r="D74" s="183">
        <v>902</v>
      </c>
      <c r="E74" s="282">
        <v>569448</v>
      </c>
      <c r="F74" s="185">
        <v>608</v>
      </c>
      <c r="G74" s="282">
        <v>442629</v>
      </c>
      <c r="H74" s="280">
        <v>198</v>
      </c>
      <c r="I74" s="282">
        <v>94382</v>
      </c>
      <c r="J74" s="185">
        <v>76</v>
      </c>
      <c r="K74" s="282">
        <v>16229</v>
      </c>
      <c r="L74" s="185">
        <v>10</v>
      </c>
      <c r="M74" s="282">
        <v>8342</v>
      </c>
      <c r="N74" s="185">
        <v>8</v>
      </c>
      <c r="O74" s="282">
        <v>6952</v>
      </c>
      <c r="P74" s="167">
        <v>0</v>
      </c>
      <c r="Q74" s="167">
        <v>0</v>
      </c>
      <c r="R74" s="70">
        <v>0</v>
      </c>
      <c r="S74" s="70">
        <v>0</v>
      </c>
      <c r="T74" s="167">
        <v>2</v>
      </c>
      <c r="U74" s="283">
        <v>914</v>
      </c>
      <c r="V74" s="179"/>
      <c r="W74" s="179"/>
    </row>
    <row r="75" spans="1:23" s="143" customFormat="1" ht="10.5" customHeight="1">
      <c r="A75" s="356">
        <v>62</v>
      </c>
      <c r="B75" s="288">
        <v>521</v>
      </c>
      <c r="C75" s="286" t="s">
        <v>315</v>
      </c>
      <c r="D75" s="183">
        <v>5189</v>
      </c>
      <c r="E75" s="282">
        <v>3140336</v>
      </c>
      <c r="F75" s="185">
        <v>3595</v>
      </c>
      <c r="G75" s="282">
        <v>2535825</v>
      </c>
      <c r="H75" s="280">
        <v>833</v>
      </c>
      <c r="I75" s="282">
        <v>378254</v>
      </c>
      <c r="J75" s="185">
        <v>639</v>
      </c>
      <c r="K75" s="282">
        <v>131662</v>
      </c>
      <c r="L75" s="185">
        <v>63</v>
      </c>
      <c r="M75" s="282">
        <v>54056</v>
      </c>
      <c r="N75" s="185">
        <v>25</v>
      </c>
      <c r="O75" s="282">
        <v>20856</v>
      </c>
      <c r="P75" s="167">
        <v>12</v>
      </c>
      <c r="Q75" s="282">
        <v>10003</v>
      </c>
      <c r="R75" s="70">
        <v>0</v>
      </c>
      <c r="S75" s="70">
        <v>0</v>
      </c>
      <c r="T75" s="167">
        <v>22</v>
      </c>
      <c r="U75" s="283">
        <v>9680</v>
      </c>
      <c r="V75" s="179"/>
      <c r="W75" s="179"/>
    </row>
    <row r="76" spans="1:23" s="143" customFormat="1" ht="10.5" customHeight="1">
      <c r="A76" s="356">
        <v>63</v>
      </c>
      <c r="B76" s="288">
        <v>522</v>
      </c>
      <c r="C76" s="286" t="s">
        <v>316</v>
      </c>
      <c r="D76" s="183">
        <v>1198</v>
      </c>
      <c r="E76" s="282">
        <v>756410</v>
      </c>
      <c r="F76" s="185">
        <v>827</v>
      </c>
      <c r="G76" s="282">
        <v>598145</v>
      </c>
      <c r="H76" s="280">
        <v>211</v>
      </c>
      <c r="I76" s="282">
        <v>100610</v>
      </c>
      <c r="J76" s="185">
        <v>127</v>
      </c>
      <c r="K76" s="282">
        <v>29886</v>
      </c>
      <c r="L76" s="185">
        <v>14</v>
      </c>
      <c r="M76" s="282">
        <v>12176</v>
      </c>
      <c r="N76" s="185">
        <v>9</v>
      </c>
      <c r="O76" s="282">
        <v>7945</v>
      </c>
      <c r="P76" s="167">
        <v>7</v>
      </c>
      <c r="Q76" s="282">
        <v>6476</v>
      </c>
      <c r="R76" s="70">
        <v>0</v>
      </c>
      <c r="S76" s="70">
        <v>0</v>
      </c>
      <c r="T76" s="167">
        <v>3</v>
      </c>
      <c r="U76" s="283">
        <v>1172</v>
      </c>
      <c r="V76" s="179"/>
      <c r="W76" s="179"/>
    </row>
    <row r="77" spans="1:23" s="143" customFormat="1" ht="10.5" customHeight="1">
      <c r="A77" s="356">
        <v>64</v>
      </c>
      <c r="B77" s="288">
        <v>523</v>
      </c>
      <c r="C77" s="286" t="s">
        <v>371</v>
      </c>
      <c r="D77" s="183">
        <v>2797</v>
      </c>
      <c r="E77" s="282">
        <v>1806443</v>
      </c>
      <c r="F77" s="185">
        <v>1876</v>
      </c>
      <c r="G77" s="282">
        <v>1430626</v>
      </c>
      <c r="H77" s="280">
        <v>488</v>
      </c>
      <c r="I77" s="282">
        <v>234322</v>
      </c>
      <c r="J77" s="185">
        <v>351</v>
      </c>
      <c r="K77" s="282">
        <v>74686</v>
      </c>
      <c r="L77" s="185">
        <v>40</v>
      </c>
      <c r="M77" s="282">
        <v>36830</v>
      </c>
      <c r="N77" s="185">
        <v>18</v>
      </c>
      <c r="O77" s="282">
        <v>16486</v>
      </c>
      <c r="P77" s="167">
        <v>11</v>
      </c>
      <c r="Q77" s="282">
        <v>7314</v>
      </c>
      <c r="R77" s="70">
        <v>0</v>
      </c>
      <c r="S77" s="70">
        <v>0</v>
      </c>
      <c r="T77" s="167">
        <v>13</v>
      </c>
      <c r="U77" s="283">
        <v>6179</v>
      </c>
      <c r="V77" s="179"/>
      <c r="W77" s="179"/>
    </row>
    <row r="78" spans="1:23" s="143" customFormat="1" ht="10.5" customHeight="1">
      <c r="A78" s="356">
        <v>65</v>
      </c>
      <c r="B78" s="288">
        <v>524</v>
      </c>
      <c r="C78" s="286" t="s">
        <v>317</v>
      </c>
      <c r="D78" s="183">
        <v>1350</v>
      </c>
      <c r="E78" s="282">
        <v>854699</v>
      </c>
      <c r="F78" s="185">
        <v>911</v>
      </c>
      <c r="G78" s="282">
        <v>679455</v>
      </c>
      <c r="H78" s="280">
        <v>254</v>
      </c>
      <c r="I78" s="282">
        <v>115431</v>
      </c>
      <c r="J78" s="185">
        <v>145</v>
      </c>
      <c r="K78" s="282">
        <v>29271</v>
      </c>
      <c r="L78" s="185">
        <v>18</v>
      </c>
      <c r="M78" s="282">
        <v>15095</v>
      </c>
      <c r="N78" s="185">
        <v>9</v>
      </c>
      <c r="O78" s="282">
        <v>7349</v>
      </c>
      <c r="P78" s="167">
        <v>10</v>
      </c>
      <c r="Q78" s="282">
        <v>6672</v>
      </c>
      <c r="R78" s="70">
        <v>0</v>
      </c>
      <c r="S78" s="70">
        <v>0</v>
      </c>
      <c r="T78" s="167">
        <v>3</v>
      </c>
      <c r="U78" s="283">
        <v>1426</v>
      </c>
      <c r="V78" s="179"/>
      <c r="W78" s="179"/>
    </row>
    <row r="79" spans="1:23" s="143" customFormat="1" ht="10.5" customHeight="1">
      <c r="A79" s="356">
        <v>66</v>
      </c>
      <c r="B79" s="288">
        <v>525</v>
      </c>
      <c r="C79" s="286" t="s">
        <v>318</v>
      </c>
      <c r="D79" s="183">
        <v>1205</v>
      </c>
      <c r="E79" s="282">
        <v>728673</v>
      </c>
      <c r="F79" s="185">
        <v>763</v>
      </c>
      <c r="G79" s="282">
        <v>557560</v>
      </c>
      <c r="H79" s="280">
        <v>280</v>
      </c>
      <c r="I79" s="282">
        <v>114710</v>
      </c>
      <c r="J79" s="185">
        <v>123</v>
      </c>
      <c r="K79" s="282">
        <v>25885</v>
      </c>
      <c r="L79" s="185">
        <v>16</v>
      </c>
      <c r="M79" s="282">
        <v>14619</v>
      </c>
      <c r="N79" s="185">
        <v>11</v>
      </c>
      <c r="O79" s="282">
        <v>9733</v>
      </c>
      <c r="P79" s="167">
        <v>6</v>
      </c>
      <c r="Q79" s="282">
        <v>3450</v>
      </c>
      <c r="R79" s="70">
        <v>0</v>
      </c>
      <c r="S79" s="70">
        <v>0</v>
      </c>
      <c r="T79" s="167">
        <v>6</v>
      </c>
      <c r="U79" s="283">
        <v>2716</v>
      </c>
      <c r="V79" s="179"/>
      <c r="W79" s="179"/>
    </row>
    <row r="80" spans="1:23" s="143" customFormat="1" ht="10.5" customHeight="1">
      <c r="A80" s="356">
        <v>70</v>
      </c>
      <c r="B80" s="288">
        <v>541</v>
      </c>
      <c r="C80" s="286" t="s">
        <v>319</v>
      </c>
      <c r="D80" s="183">
        <v>1149</v>
      </c>
      <c r="E80" s="282">
        <v>703338</v>
      </c>
      <c r="F80" s="185">
        <v>784</v>
      </c>
      <c r="G80" s="282">
        <v>535366</v>
      </c>
      <c r="H80" s="280">
        <v>255</v>
      </c>
      <c r="I80" s="282">
        <v>121115</v>
      </c>
      <c r="J80" s="185">
        <v>76</v>
      </c>
      <c r="K80" s="282">
        <v>19226</v>
      </c>
      <c r="L80" s="185">
        <v>15</v>
      </c>
      <c r="M80" s="282">
        <v>12513</v>
      </c>
      <c r="N80" s="185">
        <v>11</v>
      </c>
      <c r="O80" s="282">
        <v>10527</v>
      </c>
      <c r="P80" s="167">
        <v>3</v>
      </c>
      <c r="Q80" s="282">
        <v>2275</v>
      </c>
      <c r="R80" s="70">
        <v>0</v>
      </c>
      <c r="S80" s="70">
        <v>0</v>
      </c>
      <c r="T80" s="167">
        <v>5</v>
      </c>
      <c r="U80" s="283">
        <v>2316</v>
      </c>
      <c r="V80" s="179"/>
      <c r="W80" s="179"/>
    </row>
    <row r="81" spans="1:23" s="143" customFormat="1" ht="10.5" customHeight="1">
      <c r="A81" s="356">
        <v>71</v>
      </c>
      <c r="B81" s="288">
        <v>542</v>
      </c>
      <c r="C81" s="286" t="s">
        <v>320</v>
      </c>
      <c r="D81" s="183">
        <v>1563</v>
      </c>
      <c r="E81" s="282">
        <v>945057</v>
      </c>
      <c r="F81" s="185">
        <v>1007</v>
      </c>
      <c r="G81" s="282">
        <v>703921</v>
      </c>
      <c r="H81" s="280">
        <v>376</v>
      </c>
      <c r="I81" s="282">
        <v>174003</v>
      </c>
      <c r="J81" s="185">
        <v>135</v>
      </c>
      <c r="K81" s="282">
        <v>29594</v>
      </c>
      <c r="L81" s="185">
        <v>28</v>
      </c>
      <c r="M81" s="282">
        <v>24431</v>
      </c>
      <c r="N81" s="185">
        <v>12</v>
      </c>
      <c r="O81" s="282">
        <v>10527</v>
      </c>
      <c r="P81" s="167">
        <v>0</v>
      </c>
      <c r="Q81" s="70">
        <v>0</v>
      </c>
      <c r="R81" s="70">
        <v>0</v>
      </c>
      <c r="S81" s="70">
        <v>0</v>
      </c>
      <c r="T81" s="167">
        <v>5</v>
      </c>
      <c r="U81" s="283">
        <v>2581</v>
      </c>
      <c r="V81" s="179"/>
      <c r="W81" s="179"/>
    </row>
    <row r="82" spans="1:23" s="143" customFormat="1" ht="10.5" customHeight="1">
      <c r="A82" s="356">
        <v>72</v>
      </c>
      <c r="B82" s="288">
        <v>543</v>
      </c>
      <c r="C82" s="286" t="s">
        <v>321</v>
      </c>
      <c r="D82" s="183">
        <v>3164</v>
      </c>
      <c r="E82" s="282">
        <v>1923908</v>
      </c>
      <c r="F82" s="185">
        <v>2197</v>
      </c>
      <c r="G82" s="282">
        <v>1547597</v>
      </c>
      <c r="H82" s="280">
        <v>475</v>
      </c>
      <c r="I82" s="282">
        <v>229989</v>
      </c>
      <c r="J82" s="185">
        <v>414</v>
      </c>
      <c r="K82" s="282">
        <v>82140</v>
      </c>
      <c r="L82" s="185">
        <v>40</v>
      </c>
      <c r="M82" s="282">
        <v>36082</v>
      </c>
      <c r="N82" s="185">
        <v>20</v>
      </c>
      <c r="O82" s="282">
        <v>17479</v>
      </c>
      <c r="P82" s="167">
        <v>9</v>
      </c>
      <c r="Q82" s="282">
        <v>5986</v>
      </c>
      <c r="R82" s="70">
        <v>0</v>
      </c>
      <c r="S82" s="70">
        <v>0</v>
      </c>
      <c r="T82" s="167">
        <v>9</v>
      </c>
      <c r="U82" s="283">
        <v>4635</v>
      </c>
      <c r="V82" s="179"/>
      <c r="W82" s="179"/>
    </row>
    <row r="83" spans="1:23" s="143" customFormat="1" ht="10.5" customHeight="1">
      <c r="A83" s="356">
        <v>73</v>
      </c>
      <c r="B83" s="288">
        <v>544</v>
      </c>
      <c r="C83" s="286" t="s">
        <v>322</v>
      </c>
      <c r="D83" s="183">
        <v>4727</v>
      </c>
      <c r="E83" s="282">
        <v>2806991</v>
      </c>
      <c r="F83" s="185">
        <v>3087</v>
      </c>
      <c r="G83" s="282">
        <v>2126792</v>
      </c>
      <c r="H83" s="280">
        <v>1167</v>
      </c>
      <c r="I83" s="282">
        <v>512784</v>
      </c>
      <c r="J83" s="185">
        <v>355</v>
      </c>
      <c r="K83" s="282">
        <v>70640</v>
      </c>
      <c r="L83" s="185">
        <v>63</v>
      </c>
      <c r="M83" s="282">
        <v>54880</v>
      </c>
      <c r="N83" s="185">
        <v>26</v>
      </c>
      <c r="O83" s="282">
        <v>23636</v>
      </c>
      <c r="P83" s="167">
        <v>20</v>
      </c>
      <c r="Q83" s="282">
        <v>14400</v>
      </c>
      <c r="R83" s="70">
        <v>0</v>
      </c>
      <c r="S83" s="70">
        <v>0</v>
      </c>
      <c r="T83" s="167">
        <v>9</v>
      </c>
      <c r="U83" s="283">
        <v>3859</v>
      </c>
      <c r="V83" s="179"/>
      <c r="W83" s="179"/>
    </row>
    <row r="84" spans="1:23" s="143" customFormat="1" ht="10.5" customHeight="1">
      <c r="A84" s="356">
        <v>74</v>
      </c>
      <c r="B84" s="288">
        <v>561</v>
      </c>
      <c r="C84" s="286" t="s">
        <v>323</v>
      </c>
      <c r="D84" s="183">
        <v>2715</v>
      </c>
      <c r="E84" s="282">
        <v>1627917</v>
      </c>
      <c r="F84" s="185">
        <v>1722</v>
      </c>
      <c r="G84" s="282">
        <v>1210213</v>
      </c>
      <c r="H84" s="280">
        <v>701</v>
      </c>
      <c r="I84" s="282">
        <v>309744</v>
      </c>
      <c r="J84" s="185">
        <v>217</v>
      </c>
      <c r="K84" s="282">
        <v>47636</v>
      </c>
      <c r="L84" s="185">
        <v>42</v>
      </c>
      <c r="M84" s="282">
        <v>34759</v>
      </c>
      <c r="N84" s="185">
        <v>23</v>
      </c>
      <c r="O84" s="282">
        <v>19068</v>
      </c>
      <c r="P84" s="167">
        <v>5</v>
      </c>
      <c r="Q84" s="282">
        <v>4201</v>
      </c>
      <c r="R84" s="70">
        <v>0</v>
      </c>
      <c r="S84" s="70">
        <v>0</v>
      </c>
      <c r="T84" s="167">
        <v>5</v>
      </c>
      <c r="U84" s="283">
        <v>2296</v>
      </c>
      <c r="V84" s="179"/>
      <c r="W84" s="179"/>
    </row>
    <row r="85" spans="1:23" s="143" customFormat="1" ht="10.5" customHeight="1">
      <c r="A85" s="356">
        <v>75</v>
      </c>
      <c r="B85" s="288">
        <v>562</v>
      </c>
      <c r="C85" s="286" t="s">
        <v>324</v>
      </c>
      <c r="D85" s="183">
        <v>1869</v>
      </c>
      <c r="E85" s="282">
        <v>1173773</v>
      </c>
      <c r="F85" s="185">
        <v>1125</v>
      </c>
      <c r="G85" s="282">
        <v>824915</v>
      </c>
      <c r="H85" s="280">
        <v>594</v>
      </c>
      <c r="I85" s="282">
        <v>275149</v>
      </c>
      <c r="J85" s="185">
        <v>91</v>
      </c>
      <c r="K85" s="282">
        <v>23187</v>
      </c>
      <c r="L85" s="185">
        <v>28</v>
      </c>
      <c r="M85" s="282">
        <v>24689</v>
      </c>
      <c r="N85" s="185">
        <v>27</v>
      </c>
      <c r="O85" s="282">
        <v>23040</v>
      </c>
      <c r="P85" s="167">
        <v>2</v>
      </c>
      <c r="Q85" s="282">
        <v>1818</v>
      </c>
      <c r="R85" s="70">
        <v>0</v>
      </c>
      <c r="S85" s="70">
        <v>0</v>
      </c>
      <c r="T85" s="167">
        <v>2</v>
      </c>
      <c r="U85" s="283">
        <v>975</v>
      </c>
      <c r="V85" s="179"/>
      <c r="W85" s="179"/>
    </row>
    <row r="86" spans="1:23" s="143" customFormat="1" ht="10.5" customHeight="1">
      <c r="A86" s="356">
        <v>76</v>
      </c>
      <c r="B86" s="288">
        <v>581</v>
      </c>
      <c r="C86" s="286" t="s">
        <v>325</v>
      </c>
      <c r="D86" s="183">
        <v>2153</v>
      </c>
      <c r="E86" s="282">
        <v>1433177</v>
      </c>
      <c r="F86" s="185">
        <v>1392</v>
      </c>
      <c r="G86" s="282">
        <v>1059136</v>
      </c>
      <c r="H86" s="280">
        <v>583</v>
      </c>
      <c r="I86" s="282">
        <v>293478</v>
      </c>
      <c r="J86" s="185">
        <v>117</v>
      </c>
      <c r="K86" s="282">
        <v>30690</v>
      </c>
      <c r="L86" s="185">
        <v>31</v>
      </c>
      <c r="M86" s="282">
        <v>28324</v>
      </c>
      <c r="N86" s="185">
        <v>13</v>
      </c>
      <c r="O86" s="282">
        <v>10924</v>
      </c>
      <c r="P86" s="167">
        <v>10</v>
      </c>
      <c r="Q86" s="282">
        <v>7009</v>
      </c>
      <c r="R86" s="70">
        <v>0</v>
      </c>
      <c r="S86" s="70">
        <v>0</v>
      </c>
      <c r="T86" s="167">
        <v>7</v>
      </c>
      <c r="U86" s="283">
        <v>3616</v>
      </c>
      <c r="V86" s="179"/>
      <c r="W86" s="179"/>
    </row>
    <row r="87" spans="1:23" s="143" customFormat="1" ht="10.5" customHeight="1">
      <c r="A87" s="356">
        <v>77</v>
      </c>
      <c r="B87" s="288">
        <v>582</v>
      </c>
      <c r="C87" s="286" t="s">
        <v>326</v>
      </c>
      <c r="D87" s="183">
        <v>2820</v>
      </c>
      <c r="E87" s="282">
        <v>1635965</v>
      </c>
      <c r="F87" s="185">
        <v>1888</v>
      </c>
      <c r="G87" s="282">
        <v>1283469</v>
      </c>
      <c r="H87" s="280">
        <v>592</v>
      </c>
      <c r="I87" s="282">
        <v>248653</v>
      </c>
      <c r="J87" s="185">
        <v>273</v>
      </c>
      <c r="K87" s="282">
        <v>49321</v>
      </c>
      <c r="L87" s="185">
        <v>32</v>
      </c>
      <c r="M87" s="282">
        <v>27957</v>
      </c>
      <c r="N87" s="185">
        <v>19</v>
      </c>
      <c r="O87" s="282">
        <v>16883</v>
      </c>
      <c r="P87" s="167">
        <v>5</v>
      </c>
      <c r="Q87" s="282">
        <v>4093</v>
      </c>
      <c r="R87" s="70">
        <v>0</v>
      </c>
      <c r="S87" s="70">
        <v>0</v>
      </c>
      <c r="T87" s="167">
        <v>11</v>
      </c>
      <c r="U87" s="283">
        <v>5589</v>
      </c>
      <c r="V87" s="179"/>
      <c r="W87" s="179"/>
    </row>
    <row r="88" spans="1:23" s="143" customFormat="1" ht="10.5" customHeight="1">
      <c r="A88" s="356">
        <v>78</v>
      </c>
      <c r="B88" s="288">
        <v>583</v>
      </c>
      <c r="C88" s="286" t="s">
        <v>327</v>
      </c>
      <c r="D88" s="183">
        <v>954</v>
      </c>
      <c r="E88" s="282">
        <v>588309</v>
      </c>
      <c r="F88" s="185">
        <v>581</v>
      </c>
      <c r="G88" s="282">
        <v>414339</v>
      </c>
      <c r="H88" s="280">
        <v>308</v>
      </c>
      <c r="I88" s="282">
        <v>139356</v>
      </c>
      <c r="J88" s="185">
        <v>33</v>
      </c>
      <c r="K88" s="282">
        <v>7304</v>
      </c>
      <c r="L88" s="185">
        <v>14</v>
      </c>
      <c r="M88" s="282">
        <v>12375</v>
      </c>
      <c r="N88" s="185">
        <v>13</v>
      </c>
      <c r="O88" s="282">
        <v>11520</v>
      </c>
      <c r="P88" s="167">
        <v>2</v>
      </c>
      <c r="Q88" s="282">
        <v>1818</v>
      </c>
      <c r="R88" s="70">
        <v>0</v>
      </c>
      <c r="S88" s="70">
        <v>0</v>
      </c>
      <c r="T88" s="167">
        <v>3</v>
      </c>
      <c r="U88" s="283">
        <v>1597</v>
      </c>
      <c r="V88" s="179"/>
      <c r="W88" s="179"/>
    </row>
    <row r="89" spans="1:23" s="143" customFormat="1" ht="10.5" customHeight="1">
      <c r="A89" s="356">
        <v>79</v>
      </c>
      <c r="B89" s="288">
        <v>584</v>
      </c>
      <c r="C89" s="286" t="s">
        <v>328</v>
      </c>
      <c r="D89" s="183">
        <v>2195</v>
      </c>
      <c r="E89" s="282">
        <v>1287476</v>
      </c>
      <c r="F89" s="185">
        <v>1454</v>
      </c>
      <c r="G89" s="282">
        <v>977052</v>
      </c>
      <c r="H89" s="280">
        <v>561</v>
      </c>
      <c r="I89" s="282">
        <v>237474</v>
      </c>
      <c r="J89" s="185">
        <v>114</v>
      </c>
      <c r="K89" s="282">
        <v>22304</v>
      </c>
      <c r="L89" s="185">
        <v>22</v>
      </c>
      <c r="M89" s="282">
        <v>18731</v>
      </c>
      <c r="N89" s="185">
        <v>18</v>
      </c>
      <c r="O89" s="282">
        <v>15691</v>
      </c>
      <c r="P89" s="167">
        <v>15</v>
      </c>
      <c r="Q89" s="282">
        <v>11178</v>
      </c>
      <c r="R89" s="70">
        <v>0</v>
      </c>
      <c r="S89" s="70">
        <v>0</v>
      </c>
      <c r="T89" s="167">
        <v>11</v>
      </c>
      <c r="U89" s="283">
        <v>5046</v>
      </c>
      <c r="V89" s="179"/>
      <c r="W89" s="179"/>
    </row>
    <row r="90" spans="1:23" s="143" customFormat="1" ht="10.5" customHeight="1">
      <c r="A90" s="356">
        <v>84</v>
      </c>
      <c r="B90" s="288">
        <v>621</v>
      </c>
      <c r="C90" s="286" t="s">
        <v>329</v>
      </c>
      <c r="D90" s="183">
        <v>1236</v>
      </c>
      <c r="E90" s="282">
        <v>754211</v>
      </c>
      <c r="F90" s="185">
        <v>817</v>
      </c>
      <c r="G90" s="282">
        <v>583204</v>
      </c>
      <c r="H90" s="280">
        <v>219</v>
      </c>
      <c r="I90" s="282">
        <v>115161</v>
      </c>
      <c r="J90" s="185">
        <v>176</v>
      </c>
      <c r="K90" s="282">
        <v>36103</v>
      </c>
      <c r="L90" s="185">
        <v>14</v>
      </c>
      <c r="M90" s="282">
        <v>11322</v>
      </c>
      <c r="N90" s="185">
        <v>9</v>
      </c>
      <c r="O90" s="282">
        <v>7945</v>
      </c>
      <c r="P90" s="167">
        <v>0</v>
      </c>
      <c r="Q90" s="282">
        <v>0</v>
      </c>
      <c r="R90" s="70">
        <v>0</v>
      </c>
      <c r="S90" s="70">
        <v>0</v>
      </c>
      <c r="T90" s="167">
        <v>1</v>
      </c>
      <c r="U90" s="167">
        <v>476</v>
      </c>
      <c r="V90" s="179"/>
      <c r="W90" s="179"/>
    </row>
    <row r="91" spans="1:23" s="143" customFormat="1" ht="10.5" customHeight="1">
      <c r="A91" s="356">
        <v>85</v>
      </c>
      <c r="B91" s="288">
        <v>622</v>
      </c>
      <c r="C91" s="286" t="s">
        <v>330</v>
      </c>
      <c r="D91" s="183">
        <v>3837</v>
      </c>
      <c r="E91" s="282">
        <v>2428441</v>
      </c>
      <c r="F91" s="185">
        <v>2454</v>
      </c>
      <c r="G91" s="282">
        <v>1802591</v>
      </c>
      <c r="H91" s="280">
        <v>820</v>
      </c>
      <c r="I91" s="282">
        <v>431786</v>
      </c>
      <c r="J91" s="185">
        <v>456</v>
      </c>
      <c r="K91" s="282">
        <v>108964</v>
      </c>
      <c r="L91" s="185">
        <v>55</v>
      </c>
      <c r="M91" s="282">
        <v>48064</v>
      </c>
      <c r="N91" s="185">
        <v>32</v>
      </c>
      <c r="O91" s="282">
        <v>27211</v>
      </c>
      <c r="P91" s="167">
        <v>8</v>
      </c>
      <c r="Q91" s="282">
        <v>4376</v>
      </c>
      <c r="R91" s="70">
        <v>0</v>
      </c>
      <c r="S91" s="70">
        <v>0</v>
      </c>
      <c r="T91" s="167">
        <v>12</v>
      </c>
      <c r="U91" s="283">
        <v>5449</v>
      </c>
      <c r="V91" s="179"/>
      <c r="W91" s="179"/>
    </row>
    <row r="92" spans="1:23" s="143" customFormat="1" ht="10.5" customHeight="1">
      <c r="A92" s="356">
        <v>86</v>
      </c>
      <c r="B92" s="288">
        <v>623</v>
      </c>
      <c r="C92" s="286" t="s">
        <v>331</v>
      </c>
      <c r="D92" s="183">
        <v>1742</v>
      </c>
      <c r="E92" s="282">
        <v>1105946</v>
      </c>
      <c r="F92" s="185">
        <v>1114</v>
      </c>
      <c r="G92" s="282">
        <v>828007</v>
      </c>
      <c r="H92" s="280">
        <v>378</v>
      </c>
      <c r="I92" s="282">
        <v>197076</v>
      </c>
      <c r="J92" s="185">
        <v>210</v>
      </c>
      <c r="K92" s="282">
        <v>48304</v>
      </c>
      <c r="L92" s="185">
        <v>20</v>
      </c>
      <c r="M92" s="282">
        <v>17112</v>
      </c>
      <c r="N92" s="185">
        <v>11</v>
      </c>
      <c r="O92" s="282">
        <v>9931</v>
      </c>
      <c r="P92" s="167">
        <v>8</v>
      </c>
      <c r="Q92" s="282">
        <v>5050</v>
      </c>
      <c r="R92" s="70">
        <v>0</v>
      </c>
      <c r="S92" s="70">
        <v>0</v>
      </c>
      <c r="T92" s="167">
        <v>1</v>
      </c>
      <c r="U92" s="70">
        <v>466</v>
      </c>
      <c r="V92" s="179"/>
      <c r="W92" s="179"/>
    </row>
    <row r="93" spans="1:23" s="143" customFormat="1" ht="10.5" customHeight="1">
      <c r="A93" s="356">
        <v>87</v>
      </c>
      <c r="B93" s="288">
        <v>624</v>
      </c>
      <c r="C93" s="286" t="s">
        <v>332</v>
      </c>
      <c r="D93" s="183">
        <v>1953</v>
      </c>
      <c r="E93" s="282">
        <v>1200030</v>
      </c>
      <c r="F93" s="185">
        <v>1264</v>
      </c>
      <c r="G93" s="282">
        <v>926700</v>
      </c>
      <c r="H93" s="280">
        <v>410</v>
      </c>
      <c r="I93" s="282">
        <v>189687</v>
      </c>
      <c r="J93" s="185">
        <v>241</v>
      </c>
      <c r="K93" s="282">
        <v>51150</v>
      </c>
      <c r="L93" s="185">
        <v>23</v>
      </c>
      <c r="M93" s="282">
        <v>20548</v>
      </c>
      <c r="N93" s="185">
        <v>8</v>
      </c>
      <c r="O93" s="282">
        <v>6952</v>
      </c>
      <c r="P93" s="167">
        <v>6</v>
      </c>
      <c r="Q93" s="282">
        <v>4550</v>
      </c>
      <c r="R93" s="70">
        <v>0</v>
      </c>
      <c r="S93" s="70">
        <v>0</v>
      </c>
      <c r="T93" s="167">
        <v>1</v>
      </c>
      <c r="U93" s="283">
        <v>443</v>
      </c>
      <c r="V93" s="179"/>
      <c r="W93" s="179"/>
    </row>
    <row r="94" spans="1:23" s="143" customFormat="1" ht="10.5" customHeight="1">
      <c r="A94" s="356">
        <v>100</v>
      </c>
      <c r="B94" s="288">
        <v>681</v>
      </c>
      <c r="C94" s="286" t="s">
        <v>333</v>
      </c>
      <c r="D94" s="183">
        <v>4099</v>
      </c>
      <c r="E94" s="282">
        <v>2386112</v>
      </c>
      <c r="F94" s="185">
        <v>2721</v>
      </c>
      <c r="G94" s="282">
        <v>1847634</v>
      </c>
      <c r="H94" s="280">
        <v>914</v>
      </c>
      <c r="I94" s="282">
        <v>389720</v>
      </c>
      <c r="J94" s="185">
        <v>359</v>
      </c>
      <c r="K94" s="282">
        <v>65117</v>
      </c>
      <c r="L94" s="185">
        <v>53</v>
      </c>
      <c r="M94" s="282">
        <v>45572</v>
      </c>
      <c r="N94" s="185">
        <v>25</v>
      </c>
      <c r="O94" s="282">
        <v>21879</v>
      </c>
      <c r="P94" s="167">
        <v>15</v>
      </c>
      <c r="Q94" s="282">
        <v>9926</v>
      </c>
      <c r="R94" s="70">
        <v>0</v>
      </c>
      <c r="S94" s="70">
        <v>0</v>
      </c>
      <c r="T94" s="167">
        <v>12</v>
      </c>
      <c r="U94" s="283">
        <v>6264</v>
      </c>
      <c r="V94" s="179"/>
      <c r="W94" s="179"/>
    </row>
    <row r="95" spans="1:23" s="143" customFormat="1" ht="10.5" customHeight="1">
      <c r="A95" s="356">
        <v>101</v>
      </c>
      <c r="B95" s="288">
        <v>682</v>
      </c>
      <c r="C95" s="286" t="s">
        <v>334</v>
      </c>
      <c r="D95" s="183">
        <v>1748</v>
      </c>
      <c r="E95" s="282">
        <v>986971</v>
      </c>
      <c r="F95" s="185">
        <v>1243</v>
      </c>
      <c r="G95" s="282">
        <v>773872</v>
      </c>
      <c r="H95" s="280">
        <v>356</v>
      </c>
      <c r="I95" s="282">
        <v>152617</v>
      </c>
      <c r="J95" s="185">
        <v>97</v>
      </c>
      <c r="K95" s="282">
        <v>18403</v>
      </c>
      <c r="L95" s="185">
        <v>36</v>
      </c>
      <c r="M95" s="282">
        <v>30588</v>
      </c>
      <c r="N95" s="185">
        <v>8</v>
      </c>
      <c r="O95" s="282">
        <v>6952</v>
      </c>
      <c r="P95" s="167">
        <v>1</v>
      </c>
      <c r="Q95" s="282">
        <v>1023</v>
      </c>
      <c r="R95" s="70">
        <v>0</v>
      </c>
      <c r="S95" s="70">
        <v>0</v>
      </c>
      <c r="T95" s="167">
        <v>7</v>
      </c>
      <c r="U95" s="283">
        <v>3516</v>
      </c>
      <c r="V95" s="179"/>
      <c r="W95" s="179"/>
    </row>
    <row r="96" spans="1:23" s="143" customFormat="1" ht="10.5" customHeight="1">
      <c r="A96" s="356">
        <v>102</v>
      </c>
      <c r="B96" s="288">
        <v>683</v>
      </c>
      <c r="C96" s="286" t="s">
        <v>335</v>
      </c>
      <c r="D96" s="183">
        <v>3046</v>
      </c>
      <c r="E96" s="282">
        <v>1724885</v>
      </c>
      <c r="F96" s="185">
        <v>1980</v>
      </c>
      <c r="G96" s="282">
        <v>1296765</v>
      </c>
      <c r="H96" s="280">
        <v>782</v>
      </c>
      <c r="I96" s="282">
        <v>324755</v>
      </c>
      <c r="J96" s="185">
        <v>204</v>
      </c>
      <c r="K96" s="282">
        <v>38356</v>
      </c>
      <c r="L96" s="185">
        <v>38</v>
      </c>
      <c r="M96" s="282">
        <v>32803</v>
      </c>
      <c r="N96" s="185">
        <v>23</v>
      </c>
      <c r="O96" s="282">
        <v>20657</v>
      </c>
      <c r="P96" s="167">
        <v>7</v>
      </c>
      <c r="Q96" s="282">
        <v>5682</v>
      </c>
      <c r="R96" s="70">
        <v>0</v>
      </c>
      <c r="S96" s="70">
        <v>0</v>
      </c>
      <c r="T96" s="167">
        <v>12</v>
      </c>
      <c r="U96" s="283">
        <v>5867</v>
      </c>
      <c r="V96" s="179"/>
      <c r="W96" s="179"/>
    </row>
    <row r="97" spans="1:23" s="143" customFormat="1" ht="10.5" customHeight="1">
      <c r="A97" s="356">
        <v>103</v>
      </c>
      <c r="B97" s="288">
        <v>684</v>
      </c>
      <c r="C97" s="286" t="s">
        <v>372</v>
      </c>
      <c r="D97" s="183">
        <v>2763</v>
      </c>
      <c r="E97" s="282">
        <v>1713897</v>
      </c>
      <c r="F97" s="185">
        <v>1814</v>
      </c>
      <c r="G97" s="282">
        <v>1263383</v>
      </c>
      <c r="H97" s="280">
        <v>712</v>
      </c>
      <c r="I97" s="282">
        <v>356391</v>
      </c>
      <c r="J97" s="185">
        <v>160</v>
      </c>
      <c r="K97" s="282">
        <v>32620</v>
      </c>
      <c r="L97" s="185">
        <v>34</v>
      </c>
      <c r="M97" s="282">
        <v>28800</v>
      </c>
      <c r="N97" s="185">
        <v>22</v>
      </c>
      <c r="O97" s="282">
        <v>20061</v>
      </c>
      <c r="P97" s="167">
        <v>6</v>
      </c>
      <c r="Q97" s="282">
        <v>5453</v>
      </c>
      <c r="R97" s="70">
        <v>0</v>
      </c>
      <c r="S97" s="70">
        <v>0</v>
      </c>
      <c r="T97" s="167">
        <v>15</v>
      </c>
      <c r="U97" s="283">
        <v>7189</v>
      </c>
      <c r="V97" s="179"/>
      <c r="W97" s="179"/>
    </row>
    <row r="98" spans="1:23" s="143" customFormat="1" ht="10.5" customHeight="1">
      <c r="A98" s="356">
        <v>104</v>
      </c>
      <c r="B98" s="288">
        <v>685</v>
      </c>
      <c r="C98" s="286" t="s">
        <v>336</v>
      </c>
      <c r="D98" s="183">
        <v>3038</v>
      </c>
      <c r="E98" s="282">
        <v>1917494</v>
      </c>
      <c r="F98" s="185">
        <v>1908</v>
      </c>
      <c r="G98" s="282">
        <v>1388171</v>
      </c>
      <c r="H98" s="280">
        <v>784</v>
      </c>
      <c r="I98" s="282">
        <v>399682</v>
      </c>
      <c r="J98" s="185">
        <v>249</v>
      </c>
      <c r="K98" s="282">
        <v>50363</v>
      </c>
      <c r="L98" s="185">
        <v>49</v>
      </c>
      <c r="M98" s="282">
        <v>42427</v>
      </c>
      <c r="N98" s="185">
        <v>30</v>
      </c>
      <c r="O98" s="282">
        <v>27013</v>
      </c>
      <c r="P98" s="167">
        <v>4</v>
      </c>
      <c r="Q98" s="282">
        <v>3069</v>
      </c>
      <c r="R98" s="70">
        <v>0</v>
      </c>
      <c r="S98" s="70">
        <v>0</v>
      </c>
      <c r="T98" s="167">
        <v>14</v>
      </c>
      <c r="U98" s="283">
        <v>6769</v>
      </c>
      <c r="V98" s="179"/>
      <c r="W98" s="179"/>
    </row>
    <row r="99" spans="1:23" s="143" customFormat="1" ht="10.5" customHeight="1">
      <c r="A99" s="356">
        <v>105</v>
      </c>
      <c r="B99" s="289">
        <v>686</v>
      </c>
      <c r="C99" s="290" t="s">
        <v>337</v>
      </c>
      <c r="D99" s="187">
        <v>2120</v>
      </c>
      <c r="E99" s="291">
        <v>1272920</v>
      </c>
      <c r="F99" s="188">
        <v>1402</v>
      </c>
      <c r="G99" s="291">
        <v>968852</v>
      </c>
      <c r="H99" s="292">
        <v>466</v>
      </c>
      <c r="I99" s="291">
        <v>223048</v>
      </c>
      <c r="J99" s="188">
        <v>196</v>
      </c>
      <c r="K99" s="291">
        <v>35470</v>
      </c>
      <c r="L99" s="188">
        <v>30</v>
      </c>
      <c r="M99" s="291">
        <v>25911</v>
      </c>
      <c r="N99" s="188">
        <v>10</v>
      </c>
      <c r="O99" s="291">
        <v>8739</v>
      </c>
      <c r="P99" s="176">
        <v>9</v>
      </c>
      <c r="Q99" s="291">
        <v>7271</v>
      </c>
      <c r="R99" s="74">
        <v>0</v>
      </c>
      <c r="S99" s="74">
        <v>0</v>
      </c>
      <c r="T99" s="176">
        <v>7</v>
      </c>
      <c r="U99" s="293">
        <v>3629</v>
      </c>
      <c r="V99" s="179"/>
      <c r="W99" s="179"/>
    </row>
    <row r="100" spans="2:21" s="143" customFormat="1" ht="10.5" customHeight="1">
      <c r="B100" s="155" t="s">
        <v>522</v>
      </c>
      <c r="C100" s="155"/>
      <c r="D100" s="149"/>
      <c r="E100" s="155"/>
      <c r="F100" s="149"/>
      <c r="G100" s="151"/>
      <c r="H100" s="149"/>
      <c r="I100" s="151"/>
      <c r="J100" s="149"/>
      <c r="K100" s="151"/>
      <c r="L100" s="155"/>
      <c r="M100" s="149"/>
      <c r="N100" s="155"/>
      <c r="O100" s="149"/>
      <c r="P100" s="149"/>
      <c r="Q100" s="151"/>
      <c r="R100" s="150"/>
      <c r="S100" s="151"/>
      <c r="T100" s="149"/>
      <c r="U100" s="151"/>
    </row>
    <row r="101" spans="2:21" s="143" customFormat="1" ht="10.5" customHeight="1">
      <c r="B101" s="148" t="s">
        <v>460</v>
      </c>
      <c r="C101" s="148"/>
      <c r="D101" s="151"/>
      <c r="E101" s="148"/>
      <c r="G101" s="151"/>
      <c r="H101" s="149"/>
      <c r="I101" s="151"/>
      <c r="J101" s="149"/>
      <c r="K101" s="151"/>
      <c r="L101" s="148"/>
      <c r="M101" s="151"/>
      <c r="N101" s="148"/>
      <c r="O101" s="148"/>
      <c r="P101" s="149"/>
      <c r="Q101" s="151"/>
      <c r="R101" s="150"/>
      <c r="S101" s="151"/>
      <c r="T101" s="149"/>
      <c r="U101" s="151"/>
    </row>
    <row r="102" spans="2:15" ht="10.5" customHeight="1">
      <c r="B102" s="294" t="s">
        <v>467</v>
      </c>
      <c r="C102" s="149"/>
      <c r="D102" s="151"/>
      <c r="E102" s="143"/>
      <c r="F102" s="151"/>
      <c r="L102" s="149"/>
      <c r="M102" s="151"/>
      <c r="N102" s="143"/>
      <c r="O102" s="151"/>
    </row>
    <row r="103" ht="10.5" customHeight="1">
      <c r="B103" s="294" t="s">
        <v>461</v>
      </c>
    </row>
  </sheetData>
  <printOptions/>
  <pageMargins left="0.6692913385826772" right="0.56" top="0.45" bottom="0.58" header="0.31496062992125984" footer="0.1968503937007874"/>
  <pageSetup horizontalDpi="600" verticalDpi="600" orientation="portrait" pageOrder="overThenDown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Q102"/>
  <sheetViews>
    <sheetView workbookViewId="0" topLeftCell="B3">
      <selection activeCell="I12" sqref="I12"/>
    </sheetView>
  </sheetViews>
  <sheetFormatPr defaultColWidth="9.00390625" defaultRowHeight="12" customHeight="1"/>
  <cols>
    <col min="1" max="1" width="6.25390625" style="63" hidden="1" customWidth="1"/>
    <col min="2" max="2" width="4.75390625" style="63" customWidth="1"/>
    <col min="3" max="3" width="11.00390625" style="63" customWidth="1"/>
    <col min="4" max="4" width="10.125" style="63" customWidth="1"/>
    <col min="5" max="5" width="10.125" style="62" customWidth="1"/>
    <col min="6" max="6" width="10.125" style="63" customWidth="1"/>
    <col min="7" max="7" width="10.125" style="62" customWidth="1"/>
    <col min="8" max="8" width="10.125" style="63" customWidth="1"/>
    <col min="9" max="9" width="10.125" style="62" customWidth="1"/>
    <col min="10" max="10" width="10.125" style="64" customWidth="1"/>
    <col min="11" max="11" width="10.125" style="62" customWidth="1"/>
    <col min="12" max="17" width="10.125" style="63" customWidth="1"/>
    <col min="18" max="16384" width="7.75390625" style="63" customWidth="1"/>
  </cols>
  <sheetData>
    <row r="1" ht="15" customHeight="1" hidden="1"/>
    <row r="2" ht="13.5" customHeight="1" hidden="1"/>
    <row r="3" ht="15" customHeight="1">
      <c r="B3" s="76"/>
    </row>
    <row r="4" ht="13.5" customHeight="1">
      <c r="B4" s="159" t="s">
        <v>568</v>
      </c>
    </row>
    <row r="5" ht="13.5" customHeight="1" hidden="1">
      <c r="B5" s="159"/>
    </row>
    <row r="6" spans="2:17" ht="12" customHeight="1">
      <c r="B6" s="160"/>
      <c r="C6" s="160"/>
      <c r="D6" s="141" t="s">
        <v>375</v>
      </c>
      <c r="E6" s="138"/>
      <c r="F6" s="139" t="s">
        <v>376</v>
      </c>
      <c r="G6" s="138"/>
      <c r="H6" s="139" t="s">
        <v>377</v>
      </c>
      <c r="I6" s="138"/>
      <c r="J6" s="142" t="s">
        <v>378</v>
      </c>
      <c r="K6" s="140"/>
      <c r="L6" s="69"/>
      <c r="M6" s="69"/>
      <c r="N6" s="69"/>
      <c r="O6" s="69"/>
      <c r="P6" s="69"/>
      <c r="Q6" s="69"/>
    </row>
    <row r="7" spans="2:17" ht="12" customHeight="1">
      <c r="B7" s="73"/>
      <c r="C7" s="73" t="s">
        <v>380</v>
      </c>
      <c r="D7" s="161" t="s">
        <v>208</v>
      </c>
      <c r="E7" s="162" t="s">
        <v>209</v>
      </c>
      <c r="F7" s="161" t="s">
        <v>208</v>
      </c>
      <c r="G7" s="162" t="s">
        <v>209</v>
      </c>
      <c r="H7" s="161" t="s">
        <v>208</v>
      </c>
      <c r="I7" s="162" t="s">
        <v>209</v>
      </c>
      <c r="J7" s="163" t="s">
        <v>208</v>
      </c>
      <c r="K7" s="162" t="s">
        <v>209</v>
      </c>
      <c r="L7" s="69"/>
      <c r="M7" s="69"/>
      <c r="N7" s="69"/>
      <c r="O7" s="69"/>
      <c r="P7" s="69"/>
      <c r="Q7" s="69"/>
    </row>
    <row r="8" spans="3:11" ht="13.5" customHeight="1">
      <c r="C8" s="158" t="s">
        <v>637</v>
      </c>
      <c r="D8" s="183">
        <v>39556</v>
      </c>
      <c r="E8" s="184">
        <v>31914339246</v>
      </c>
      <c r="F8" s="185">
        <v>6820</v>
      </c>
      <c r="G8" s="184">
        <v>1935643746</v>
      </c>
      <c r="H8" s="185">
        <v>32734</v>
      </c>
      <c r="I8" s="184">
        <v>29976392900</v>
      </c>
      <c r="J8" s="64">
        <v>2</v>
      </c>
      <c r="K8" s="186">
        <v>2302600</v>
      </c>
    </row>
    <row r="9" spans="3:11" ht="13.5" customHeight="1">
      <c r="C9" s="158" t="s">
        <v>524</v>
      </c>
      <c r="D9" s="183">
        <v>38818</v>
      </c>
      <c r="E9" s="184">
        <v>32080257620</v>
      </c>
      <c r="F9" s="185">
        <v>5398</v>
      </c>
      <c r="G9" s="184">
        <v>1545888420</v>
      </c>
      <c r="H9" s="185">
        <v>33419</v>
      </c>
      <c r="I9" s="184">
        <v>30533333600</v>
      </c>
      <c r="J9" s="64">
        <v>1</v>
      </c>
      <c r="K9" s="186">
        <v>1035600</v>
      </c>
    </row>
    <row r="10" spans="3:11" ht="13.5" customHeight="1">
      <c r="C10" s="158" t="s">
        <v>525</v>
      </c>
      <c r="D10" s="183">
        <v>38323</v>
      </c>
      <c r="E10" s="345">
        <v>32297928</v>
      </c>
      <c r="F10" s="185">
        <v>4188</v>
      </c>
      <c r="G10" s="345">
        <v>1186200</v>
      </c>
      <c r="H10" s="185">
        <v>34134</v>
      </c>
      <c r="I10" s="345">
        <v>31110692</v>
      </c>
      <c r="J10" s="64">
        <v>1</v>
      </c>
      <c r="K10" s="345">
        <v>1036</v>
      </c>
    </row>
    <row r="11" spans="3:11" ht="13.5" customHeight="1">
      <c r="C11" s="158" t="s">
        <v>593</v>
      </c>
      <c r="D11" s="183">
        <v>37955</v>
      </c>
      <c r="E11" s="345">
        <v>32263079</v>
      </c>
      <c r="F11" s="185">
        <v>3138</v>
      </c>
      <c r="G11" s="345">
        <v>882922</v>
      </c>
      <c r="H11" s="185">
        <v>34817</v>
      </c>
      <c r="I11" s="345">
        <v>31380157</v>
      </c>
      <c r="J11" s="64">
        <v>0</v>
      </c>
      <c r="K11" s="64">
        <v>0</v>
      </c>
    </row>
    <row r="12" spans="3:11" ht="13.5" customHeight="1">
      <c r="C12" s="158" t="s">
        <v>636</v>
      </c>
      <c r="D12" s="183">
        <v>37965</v>
      </c>
      <c r="E12" s="345">
        <v>32578737</v>
      </c>
      <c r="F12" s="185">
        <v>2348</v>
      </c>
      <c r="G12" s="345">
        <v>651371</v>
      </c>
      <c r="H12" s="185">
        <v>35617</v>
      </c>
      <c r="I12" s="345">
        <v>31927366</v>
      </c>
      <c r="J12" s="64">
        <v>0</v>
      </c>
      <c r="K12" s="64">
        <v>0</v>
      </c>
    </row>
    <row r="13" spans="4:15" ht="6.75" customHeight="1">
      <c r="D13" s="183"/>
      <c r="E13" s="219"/>
      <c r="F13" s="219"/>
      <c r="G13" s="219"/>
      <c r="H13" s="219"/>
      <c r="I13" s="219"/>
      <c r="J13" s="219"/>
      <c r="K13" s="219"/>
      <c r="L13" s="69"/>
      <c r="M13" s="69"/>
      <c r="N13" s="69"/>
      <c r="O13" s="69"/>
    </row>
    <row r="14" spans="1:11" ht="13.5" customHeight="1">
      <c r="A14" s="67">
        <v>11</v>
      </c>
      <c r="B14" s="68"/>
      <c r="C14" s="221" t="s">
        <v>197</v>
      </c>
      <c r="D14" s="183">
        <v>6419</v>
      </c>
      <c r="E14" s="345">
        <v>5485425</v>
      </c>
      <c r="F14" s="219">
        <v>378</v>
      </c>
      <c r="G14" s="346">
        <v>94327</v>
      </c>
      <c r="H14" s="219">
        <v>6041</v>
      </c>
      <c r="I14" s="346">
        <v>5391098</v>
      </c>
      <c r="J14" s="64">
        <v>0</v>
      </c>
      <c r="K14" s="186">
        <v>0</v>
      </c>
    </row>
    <row r="15" spans="1:11" ht="13.5" customHeight="1">
      <c r="A15" s="67">
        <v>15</v>
      </c>
      <c r="B15" s="68"/>
      <c r="C15" s="221" t="s">
        <v>198</v>
      </c>
      <c r="D15" s="183">
        <v>3572</v>
      </c>
      <c r="E15" s="345">
        <v>3051293</v>
      </c>
      <c r="F15" s="219">
        <v>227</v>
      </c>
      <c r="G15" s="346">
        <v>57896</v>
      </c>
      <c r="H15" s="219">
        <v>3345</v>
      </c>
      <c r="I15" s="346">
        <v>2993397</v>
      </c>
      <c r="J15" s="64">
        <v>0</v>
      </c>
      <c r="K15" s="186">
        <v>0</v>
      </c>
    </row>
    <row r="16" spans="1:11" ht="13.5" customHeight="1">
      <c r="A16" s="67">
        <v>21</v>
      </c>
      <c r="B16" s="68"/>
      <c r="C16" s="221" t="s">
        <v>199</v>
      </c>
      <c r="D16" s="183">
        <v>4046</v>
      </c>
      <c r="E16" s="345">
        <v>3493738</v>
      </c>
      <c r="F16" s="219">
        <v>234</v>
      </c>
      <c r="G16" s="346">
        <v>67158</v>
      </c>
      <c r="H16" s="219">
        <v>3812</v>
      </c>
      <c r="I16" s="345">
        <v>3426580</v>
      </c>
      <c r="J16" s="64">
        <v>0</v>
      </c>
      <c r="K16" s="186">
        <v>0</v>
      </c>
    </row>
    <row r="17" spans="1:11" ht="13.5" customHeight="1">
      <c r="A17" s="67">
        <v>27</v>
      </c>
      <c r="B17" s="68"/>
      <c r="C17" s="221" t="s">
        <v>200</v>
      </c>
      <c r="D17" s="183">
        <v>2241</v>
      </c>
      <c r="E17" s="346">
        <v>1909138</v>
      </c>
      <c r="F17" s="219">
        <v>160</v>
      </c>
      <c r="G17" s="346">
        <v>47552</v>
      </c>
      <c r="H17" s="219">
        <v>2081</v>
      </c>
      <c r="I17" s="345">
        <v>1861586</v>
      </c>
      <c r="J17" s="64">
        <v>0</v>
      </c>
      <c r="K17" s="186">
        <v>0</v>
      </c>
    </row>
    <row r="18" spans="1:11" ht="13.5" customHeight="1">
      <c r="A18" s="67">
        <v>40</v>
      </c>
      <c r="B18" s="68"/>
      <c r="C18" s="221" t="s">
        <v>201</v>
      </c>
      <c r="D18" s="183">
        <v>3943</v>
      </c>
      <c r="E18" s="345">
        <v>3386338</v>
      </c>
      <c r="F18" s="185">
        <v>247</v>
      </c>
      <c r="G18" s="345">
        <v>66752</v>
      </c>
      <c r="H18" s="185">
        <v>3696</v>
      </c>
      <c r="I18" s="345">
        <v>3319586</v>
      </c>
      <c r="J18" s="64">
        <v>0</v>
      </c>
      <c r="K18" s="186">
        <v>0</v>
      </c>
    </row>
    <row r="19" spans="1:11" ht="13.5" customHeight="1">
      <c r="A19" s="67">
        <v>49</v>
      </c>
      <c r="B19" s="68"/>
      <c r="C19" s="221" t="s">
        <v>202</v>
      </c>
      <c r="D19" s="183">
        <v>2726</v>
      </c>
      <c r="E19" s="345">
        <v>2361954</v>
      </c>
      <c r="F19" s="185">
        <v>147</v>
      </c>
      <c r="G19" s="345">
        <v>42258</v>
      </c>
      <c r="H19" s="185">
        <v>2579</v>
      </c>
      <c r="I19" s="345">
        <v>2319696</v>
      </c>
      <c r="J19" s="64">
        <v>0</v>
      </c>
      <c r="K19" s="186">
        <v>0</v>
      </c>
    </row>
    <row r="20" spans="1:11" ht="13.5" customHeight="1">
      <c r="A20" s="67">
        <v>67</v>
      </c>
      <c r="B20" s="220"/>
      <c r="C20" s="222" t="s">
        <v>266</v>
      </c>
      <c r="D20" s="183">
        <v>1701</v>
      </c>
      <c r="E20" s="346">
        <v>1432577</v>
      </c>
      <c r="F20" s="219">
        <v>167</v>
      </c>
      <c r="G20" s="346">
        <v>55530</v>
      </c>
      <c r="H20" s="219">
        <v>1534</v>
      </c>
      <c r="I20" s="346">
        <v>1377047</v>
      </c>
      <c r="J20" s="64">
        <v>0</v>
      </c>
      <c r="K20" s="186">
        <v>0</v>
      </c>
    </row>
    <row r="21" spans="1:11" ht="13.5" customHeight="1">
      <c r="A21" s="67">
        <v>88</v>
      </c>
      <c r="B21" s="68"/>
      <c r="C21" s="221" t="s">
        <v>267</v>
      </c>
      <c r="D21" s="183">
        <v>1168</v>
      </c>
      <c r="E21" s="345">
        <v>1021445</v>
      </c>
      <c r="F21" s="185">
        <v>72</v>
      </c>
      <c r="G21" s="345">
        <v>23223</v>
      </c>
      <c r="H21" s="185">
        <v>1096</v>
      </c>
      <c r="I21" s="345">
        <v>998222</v>
      </c>
      <c r="J21" s="64">
        <v>0</v>
      </c>
      <c r="K21" s="186">
        <v>0</v>
      </c>
    </row>
    <row r="22" spans="1:11" ht="13.5" customHeight="1">
      <c r="A22" s="67">
        <v>97</v>
      </c>
      <c r="B22" s="68"/>
      <c r="C22" s="221" t="s">
        <v>268</v>
      </c>
      <c r="D22" s="183">
        <v>1364</v>
      </c>
      <c r="E22" s="345">
        <v>1181576</v>
      </c>
      <c r="F22" s="185">
        <v>104</v>
      </c>
      <c r="G22" s="345">
        <v>34305</v>
      </c>
      <c r="H22" s="185">
        <v>1260</v>
      </c>
      <c r="I22" s="345">
        <v>1147271</v>
      </c>
      <c r="J22" s="64">
        <v>0</v>
      </c>
      <c r="K22" s="186">
        <v>0</v>
      </c>
    </row>
    <row r="23" spans="3:11" ht="6.75" customHeight="1">
      <c r="C23" s="223"/>
      <c r="D23" s="183"/>
      <c r="E23" s="184"/>
      <c r="F23" s="185"/>
      <c r="G23" s="184"/>
      <c r="H23" s="185"/>
      <c r="I23" s="184"/>
      <c r="K23" s="77" t="s">
        <v>605</v>
      </c>
    </row>
    <row r="24" spans="1:11" ht="13.5" customHeight="1">
      <c r="A24" s="67">
        <v>1</v>
      </c>
      <c r="B24" s="71">
        <v>100</v>
      </c>
      <c r="C24" s="221" t="s">
        <v>411</v>
      </c>
      <c r="D24" s="183">
        <v>10785</v>
      </c>
      <c r="E24" s="345">
        <v>9255253</v>
      </c>
      <c r="F24" s="185">
        <v>612</v>
      </c>
      <c r="G24" s="345">
        <v>162368</v>
      </c>
      <c r="H24" s="185">
        <v>10173</v>
      </c>
      <c r="I24" s="345">
        <v>9092885</v>
      </c>
      <c r="J24" s="64">
        <v>0</v>
      </c>
      <c r="K24" s="186">
        <v>0</v>
      </c>
    </row>
    <row r="25" spans="1:11" ht="13.5" customHeight="1">
      <c r="A25" s="356">
        <v>41</v>
      </c>
      <c r="B25" s="68">
        <v>201</v>
      </c>
      <c r="C25" s="221" t="s">
        <v>269</v>
      </c>
      <c r="D25" s="183">
        <v>3238</v>
      </c>
      <c r="E25" s="345">
        <v>2777810</v>
      </c>
      <c r="F25" s="185">
        <v>206</v>
      </c>
      <c r="G25" s="345">
        <v>54986</v>
      </c>
      <c r="H25" s="185">
        <v>3032</v>
      </c>
      <c r="I25" s="345">
        <v>2722824</v>
      </c>
      <c r="J25" s="64">
        <v>0</v>
      </c>
      <c r="K25" s="186">
        <v>0</v>
      </c>
    </row>
    <row r="26" spans="1:11" ht="13.5" customHeight="1">
      <c r="A26" s="356">
        <v>12</v>
      </c>
      <c r="B26" s="68">
        <v>202</v>
      </c>
      <c r="C26" s="221" t="s">
        <v>270</v>
      </c>
      <c r="D26" s="183">
        <v>3259</v>
      </c>
      <c r="E26" s="345">
        <v>2764353</v>
      </c>
      <c r="F26" s="185">
        <v>192</v>
      </c>
      <c r="G26" s="345">
        <v>44015</v>
      </c>
      <c r="H26" s="185">
        <v>3067</v>
      </c>
      <c r="I26" s="345">
        <v>2720338</v>
      </c>
      <c r="J26" s="64">
        <v>0</v>
      </c>
      <c r="K26" s="186">
        <v>0</v>
      </c>
    </row>
    <row r="27" spans="1:11" ht="13.5" customHeight="1">
      <c r="A27" s="356">
        <v>22</v>
      </c>
      <c r="B27" s="68">
        <v>203</v>
      </c>
      <c r="C27" s="221" t="s">
        <v>271</v>
      </c>
      <c r="D27" s="183">
        <v>1695</v>
      </c>
      <c r="E27" s="345">
        <v>1454359</v>
      </c>
      <c r="F27" s="185">
        <v>102</v>
      </c>
      <c r="G27" s="345">
        <v>28627</v>
      </c>
      <c r="H27" s="185">
        <v>1593</v>
      </c>
      <c r="I27" s="345">
        <v>1425732</v>
      </c>
      <c r="J27" s="64">
        <v>0</v>
      </c>
      <c r="K27" s="186">
        <v>0</v>
      </c>
    </row>
    <row r="28" spans="1:11" ht="13.5" customHeight="1">
      <c r="A28" s="356">
        <v>13</v>
      </c>
      <c r="B28" s="68">
        <v>204</v>
      </c>
      <c r="C28" s="221" t="s">
        <v>272</v>
      </c>
      <c r="D28" s="183">
        <v>2738</v>
      </c>
      <c r="E28" s="345">
        <v>2373744</v>
      </c>
      <c r="F28" s="185">
        <v>143</v>
      </c>
      <c r="G28" s="345">
        <v>38974</v>
      </c>
      <c r="H28" s="185">
        <v>2595</v>
      </c>
      <c r="I28" s="345">
        <v>2334770</v>
      </c>
      <c r="J28" s="64">
        <v>0</v>
      </c>
      <c r="K28" s="186">
        <v>0</v>
      </c>
    </row>
    <row r="29" spans="1:11" ht="13.5" customHeight="1">
      <c r="A29" s="356">
        <v>98</v>
      </c>
      <c r="B29" s="68">
        <v>205</v>
      </c>
      <c r="C29" s="221" t="s">
        <v>273</v>
      </c>
      <c r="D29" s="183">
        <v>282</v>
      </c>
      <c r="E29" s="345">
        <v>237170</v>
      </c>
      <c r="F29" s="185">
        <v>26</v>
      </c>
      <c r="G29" s="345">
        <v>7503</v>
      </c>
      <c r="H29" s="185">
        <v>256</v>
      </c>
      <c r="I29" s="345">
        <v>229667</v>
      </c>
      <c r="J29" s="64">
        <v>0</v>
      </c>
      <c r="K29" s="186">
        <v>0</v>
      </c>
    </row>
    <row r="30" spans="1:11" ht="13.5" customHeight="1">
      <c r="A30" s="356">
        <v>14</v>
      </c>
      <c r="B30" s="68">
        <v>206</v>
      </c>
      <c r="C30" s="221" t="s">
        <v>274</v>
      </c>
      <c r="D30" s="183">
        <v>422</v>
      </c>
      <c r="E30" s="345">
        <v>347328</v>
      </c>
      <c r="F30" s="185">
        <v>43</v>
      </c>
      <c r="G30" s="345">
        <v>11337</v>
      </c>
      <c r="H30" s="185">
        <v>379</v>
      </c>
      <c r="I30" s="345">
        <v>335991</v>
      </c>
      <c r="J30" s="64">
        <v>0</v>
      </c>
      <c r="K30" s="186">
        <v>0</v>
      </c>
    </row>
    <row r="31" spans="1:11" ht="13.5" customHeight="1">
      <c r="A31" s="356">
        <v>16</v>
      </c>
      <c r="B31" s="68">
        <v>207</v>
      </c>
      <c r="C31" s="221" t="s">
        <v>275</v>
      </c>
      <c r="D31" s="183">
        <v>1042</v>
      </c>
      <c r="E31" s="345">
        <v>895328</v>
      </c>
      <c r="F31" s="185">
        <v>62</v>
      </c>
      <c r="G31" s="345">
        <v>14881</v>
      </c>
      <c r="H31" s="185">
        <v>980</v>
      </c>
      <c r="I31" s="345">
        <v>880447</v>
      </c>
      <c r="J31" s="64">
        <v>0</v>
      </c>
      <c r="K31" s="186">
        <v>0</v>
      </c>
    </row>
    <row r="32" spans="1:11" ht="13.5" customHeight="1">
      <c r="A32" s="356">
        <v>50</v>
      </c>
      <c r="B32" s="68">
        <v>208</v>
      </c>
      <c r="C32" s="221" t="s">
        <v>203</v>
      </c>
      <c r="D32" s="183">
        <v>245</v>
      </c>
      <c r="E32" s="345">
        <v>209001</v>
      </c>
      <c r="F32" s="185">
        <v>15</v>
      </c>
      <c r="G32" s="345">
        <v>4071</v>
      </c>
      <c r="H32" s="185">
        <v>230</v>
      </c>
      <c r="I32" s="345">
        <v>204930</v>
      </c>
      <c r="J32" s="64">
        <v>0</v>
      </c>
      <c r="K32" s="186">
        <v>0</v>
      </c>
    </row>
    <row r="33" spans="1:11" ht="13.5" customHeight="1">
      <c r="A33" s="356">
        <v>68</v>
      </c>
      <c r="B33" s="68">
        <v>209</v>
      </c>
      <c r="C33" s="221" t="s">
        <v>276</v>
      </c>
      <c r="D33" s="183">
        <v>351</v>
      </c>
      <c r="E33" s="345">
        <v>298685</v>
      </c>
      <c r="F33" s="185">
        <v>22</v>
      </c>
      <c r="G33" s="345">
        <v>6879</v>
      </c>
      <c r="H33" s="185">
        <v>329</v>
      </c>
      <c r="I33" s="345">
        <v>291806</v>
      </c>
      <c r="J33" s="64">
        <v>0</v>
      </c>
      <c r="K33" s="186">
        <v>0</v>
      </c>
    </row>
    <row r="34" spans="1:11" ht="13.5" customHeight="1">
      <c r="A34" s="356">
        <v>23</v>
      </c>
      <c r="B34" s="68">
        <v>210</v>
      </c>
      <c r="C34" s="221" t="s">
        <v>277</v>
      </c>
      <c r="D34" s="183">
        <v>1424</v>
      </c>
      <c r="E34" s="345">
        <v>1235286</v>
      </c>
      <c r="F34" s="185">
        <v>73</v>
      </c>
      <c r="G34" s="345">
        <v>20036</v>
      </c>
      <c r="H34" s="185">
        <v>1351</v>
      </c>
      <c r="I34" s="345">
        <v>1215250</v>
      </c>
      <c r="J34" s="64">
        <v>0</v>
      </c>
      <c r="K34" s="186">
        <v>0</v>
      </c>
    </row>
    <row r="35" spans="1:11" ht="13.5" customHeight="1">
      <c r="A35" s="356">
        <v>51</v>
      </c>
      <c r="B35" s="68">
        <v>211</v>
      </c>
      <c r="C35" s="221" t="s">
        <v>204</v>
      </c>
      <c r="D35" s="183">
        <v>316</v>
      </c>
      <c r="E35" s="345">
        <v>275837</v>
      </c>
      <c r="F35" s="185">
        <v>13</v>
      </c>
      <c r="G35" s="345">
        <v>3942</v>
      </c>
      <c r="H35" s="185">
        <v>303</v>
      </c>
      <c r="I35" s="345">
        <v>271895</v>
      </c>
      <c r="J35" s="64">
        <v>0</v>
      </c>
      <c r="K35" s="186">
        <v>0</v>
      </c>
    </row>
    <row r="36" spans="1:11" ht="13.5" customHeight="1">
      <c r="A36" s="356">
        <v>52</v>
      </c>
      <c r="B36" s="68">
        <v>212</v>
      </c>
      <c r="C36" s="221" t="s">
        <v>278</v>
      </c>
      <c r="D36" s="183">
        <v>525</v>
      </c>
      <c r="E36" s="345">
        <v>450732</v>
      </c>
      <c r="F36" s="185">
        <v>35</v>
      </c>
      <c r="G36" s="345">
        <v>9105</v>
      </c>
      <c r="H36" s="185">
        <v>490</v>
      </c>
      <c r="I36" s="345">
        <v>441627</v>
      </c>
      <c r="J36" s="64">
        <v>0</v>
      </c>
      <c r="K36" s="186">
        <v>0</v>
      </c>
    </row>
    <row r="37" spans="1:11" ht="13.5" customHeight="1">
      <c r="A37" s="356">
        <v>28</v>
      </c>
      <c r="B37" s="68">
        <v>213</v>
      </c>
      <c r="C37" s="221" t="s">
        <v>279</v>
      </c>
      <c r="D37" s="183">
        <v>222</v>
      </c>
      <c r="E37" s="345">
        <v>185548</v>
      </c>
      <c r="F37" s="185">
        <v>18</v>
      </c>
      <c r="G37" s="345">
        <v>2758</v>
      </c>
      <c r="H37" s="185">
        <v>204</v>
      </c>
      <c r="I37" s="345">
        <v>182790</v>
      </c>
      <c r="J37" s="64">
        <v>0</v>
      </c>
      <c r="K37" s="186">
        <v>0</v>
      </c>
    </row>
    <row r="38" spans="1:11" ht="13.5" customHeight="1">
      <c r="A38" s="356">
        <v>17</v>
      </c>
      <c r="B38" s="68">
        <v>214</v>
      </c>
      <c r="C38" s="221" t="s">
        <v>280</v>
      </c>
      <c r="D38" s="183">
        <v>1083</v>
      </c>
      <c r="E38" s="345">
        <v>925208</v>
      </c>
      <c r="F38" s="185">
        <v>68</v>
      </c>
      <c r="G38" s="345">
        <v>19239</v>
      </c>
      <c r="H38" s="185">
        <v>1015</v>
      </c>
      <c r="I38" s="345">
        <v>905969</v>
      </c>
      <c r="J38" s="64">
        <v>0</v>
      </c>
      <c r="K38" s="186">
        <v>0</v>
      </c>
    </row>
    <row r="39" spans="1:11" ht="13.5" customHeight="1">
      <c r="A39" s="356">
        <v>29</v>
      </c>
      <c r="B39" s="68">
        <v>215</v>
      </c>
      <c r="C39" s="221" t="s">
        <v>281</v>
      </c>
      <c r="D39" s="183">
        <v>570</v>
      </c>
      <c r="E39" s="345">
        <v>480413</v>
      </c>
      <c r="F39" s="185">
        <v>46</v>
      </c>
      <c r="G39" s="345">
        <v>14066</v>
      </c>
      <c r="H39" s="185">
        <v>524</v>
      </c>
      <c r="I39" s="345">
        <v>466347</v>
      </c>
      <c r="J39" s="64">
        <v>0</v>
      </c>
      <c r="K39" s="186">
        <v>0</v>
      </c>
    </row>
    <row r="40" spans="1:11" ht="13.5" customHeight="1">
      <c r="A40" s="356">
        <v>24</v>
      </c>
      <c r="B40" s="68">
        <v>216</v>
      </c>
      <c r="C40" s="221" t="s">
        <v>282</v>
      </c>
      <c r="D40" s="183">
        <v>547</v>
      </c>
      <c r="E40" s="345">
        <v>477751</v>
      </c>
      <c r="F40" s="185">
        <v>32</v>
      </c>
      <c r="G40" s="345">
        <v>10445</v>
      </c>
      <c r="H40" s="185">
        <v>515</v>
      </c>
      <c r="I40" s="345">
        <v>467306</v>
      </c>
      <c r="J40" s="64">
        <v>0</v>
      </c>
      <c r="K40" s="186">
        <v>0</v>
      </c>
    </row>
    <row r="41" spans="1:11" ht="13.5" customHeight="1">
      <c r="A41" s="356">
        <v>18</v>
      </c>
      <c r="B41" s="68">
        <v>217</v>
      </c>
      <c r="C41" s="221" t="s">
        <v>283</v>
      </c>
      <c r="D41" s="183">
        <v>784</v>
      </c>
      <c r="E41" s="345">
        <v>653238</v>
      </c>
      <c r="F41" s="185">
        <v>60</v>
      </c>
      <c r="G41" s="345">
        <v>13362</v>
      </c>
      <c r="H41" s="185">
        <v>724</v>
      </c>
      <c r="I41" s="345">
        <v>639876</v>
      </c>
      <c r="J41" s="64">
        <v>0</v>
      </c>
      <c r="K41" s="186">
        <v>0</v>
      </c>
    </row>
    <row r="42" spans="1:11" ht="13.5" customHeight="1">
      <c r="A42" s="356">
        <v>30</v>
      </c>
      <c r="B42" s="68">
        <v>218</v>
      </c>
      <c r="C42" s="221" t="s">
        <v>284</v>
      </c>
      <c r="D42" s="183">
        <v>354</v>
      </c>
      <c r="E42" s="345">
        <v>307323</v>
      </c>
      <c r="F42" s="185">
        <v>17</v>
      </c>
      <c r="G42" s="345">
        <v>6461</v>
      </c>
      <c r="H42" s="185">
        <v>337</v>
      </c>
      <c r="I42" s="345">
        <v>300862</v>
      </c>
      <c r="J42" s="64">
        <v>0</v>
      </c>
      <c r="K42" s="186">
        <v>0</v>
      </c>
    </row>
    <row r="43" spans="1:11" ht="13.5" customHeight="1">
      <c r="A43" s="356">
        <v>19</v>
      </c>
      <c r="B43" s="68">
        <v>219</v>
      </c>
      <c r="C43" s="221" t="s">
        <v>285</v>
      </c>
      <c r="D43" s="183">
        <v>556</v>
      </c>
      <c r="E43" s="345">
        <v>491206</v>
      </c>
      <c r="F43" s="185">
        <v>22</v>
      </c>
      <c r="G43" s="345">
        <v>6331</v>
      </c>
      <c r="H43" s="185">
        <v>534</v>
      </c>
      <c r="I43" s="345">
        <v>484875</v>
      </c>
      <c r="J43" s="64">
        <v>0</v>
      </c>
      <c r="K43" s="186">
        <v>0</v>
      </c>
    </row>
    <row r="44" spans="1:11" ht="13.5" customHeight="1">
      <c r="A44" s="356">
        <v>31</v>
      </c>
      <c r="B44" s="68">
        <v>220</v>
      </c>
      <c r="C44" s="221" t="s">
        <v>286</v>
      </c>
      <c r="D44" s="183">
        <v>352</v>
      </c>
      <c r="E44" s="345">
        <v>305564</v>
      </c>
      <c r="F44" s="185">
        <v>21</v>
      </c>
      <c r="G44" s="345">
        <v>5086</v>
      </c>
      <c r="H44" s="185">
        <v>331</v>
      </c>
      <c r="I44" s="345">
        <v>300478</v>
      </c>
      <c r="J44" s="64">
        <v>0</v>
      </c>
      <c r="K44" s="186">
        <v>0</v>
      </c>
    </row>
    <row r="45" spans="1:11" ht="13.5" customHeight="1">
      <c r="A45" s="356">
        <v>89</v>
      </c>
      <c r="B45" s="68">
        <v>221</v>
      </c>
      <c r="C45" s="221" t="s">
        <v>287</v>
      </c>
      <c r="D45" s="183">
        <v>400</v>
      </c>
      <c r="E45" s="345">
        <v>340392</v>
      </c>
      <c r="F45" s="185">
        <v>31</v>
      </c>
      <c r="G45" s="345">
        <v>10086</v>
      </c>
      <c r="H45" s="185">
        <v>369</v>
      </c>
      <c r="I45" s="345">
        <v>330306</v>
      </c>
      <c r="J45" s="64">
        <v>0</v>
      </c>
      <c r="K45" s="186">
        <v>0</v>
      </c>
    </row>
    <row r="46" spans="1:11" ht="13.5" customHeight="1">
      <c r="A46" s="356">
        <v>69</v>
      </c>
      <c r="B46" s="68">
        <v>222</v>
      </c>
      <c r="C46" s="221" t="s">
        <v>638</v>
      </c>
      <c r="D46" s="183">
        <v>247</v>
      </c>
      <c r="E46" s="345">
        <v>202461</v>
      </c>
      <c r="F46" s="185">
        <v>34</v>
      </c>
      <c r="G46" s="345">
        <v>11818</v>
      </c>
      <c r="H46" s="185">
        <v>213</v>
      </c>
      <c r="I46" s="345">
        <v>190643</v>
      </c>
      <c r="J46" s="64">
        <v>0</v>
      </c>
      <c r="K46" s="186">
        <v>0</v>
      </c>
    </row>
    <row r="47" spans="1:11" ht="13.5" customHeight="1">
      <c r="A47" s="356">
        <v>90</v>
      </c>
      <c r="B47" s="68">
        <v>223</v>
      </c>
      <c r="C47" s="221" t="s">
        <v>611</v>
      </c>
      <c r="D47" s="183">
        <v>768</v>
      </c>
      <c r="E47" s="345">
        <v>681053</v>
      </c>
      <c r="F47" s="185">
        <v>41</v>
      </c>
      <c r="G47" s="345">
        <v>13137</v>
      </c>
      <c r="H47" s="185">
        <v>727</v>
      </c>
      <c r="I47" s="345">
        <v>667916</v>
      </c>
      <c r="J47" s="64">
        <v>0</v>
      </c>
      <c r="K47" s="186">
        <v>0</v>
      </c>
    </row>
    <row r="48" spans="1:11" ht="13.5" customHeight="1">
      <c r="A48" s="356">
        <v>99</v>
      </c>
      <c r="B48" s="68">
        <v>224</v>
      </c>
      <c r="C48" s="221" t="s">
        <v>628</v>
      </c>
      <c r="D48" s="183">
        <v>384</v>
      </c>
      <c r="E48" s="345">
        <v>332577</v>
      </c>
      <c r="F48" s="185">
        <v>26</v>
      </c>
      <c r="G48" s="345">
        <v>9089</v>
      </c>
      <c r="H48" s="185">
        <v>358</v>
      </c>
      <c r="I48" s="345">
        <v>323488</v>
      </c>
      <c r="J48" s="64">
        <v>0</v>
      </c>
      <c r="K48" s="186">
        <v>0</v>
      </c>
    </row>
    <row r="49" spans="1:11" ht="13.5" customHeight="1">
      <c r="A49" s="356">
        <v>20</v>
      </c>
      <c r="B49" s="68">
        <v>301</v>
      </c>
      <c r="C49" s="221" t="s">
        <v>288</v>
      </c>
      <c r="D49" s="183">
        <v>107</v>
      </c>
      <c r="E49" s="345">
        <v>86313</v>
      </c>
      <c r="F49" s="185">
        <v>15</v>
      </c>
      <c r="G49" s="345">
        <v>4083</v>
      </c>
      <c r="H49" s="185">
        <v>92</v>
      </c>
      <c r="I49" s="345">
        <v>82230</v>
      </c>
      <c r="J49" s="64">
        <v>0</v>
      </c>
      <c r="K49" s="186">
        <v>0</v>
      </c>
    </row>
    <row r="50" spans="1:11" ht="13.5" customHeight="1">
      <c r="A50" s="356">
        <v>32</v>
      </c>
      <c r="B50" s="68">
        <v>321</v>
      </c>
      <c r="C50" s="221" t="s">
        <v>289</v>
      </c>
      <c r="D50" s="183">
        <v>72</v>
      </c>
      <c r="E50" s="345">
        <v>58194</v>
      </c>
      <c r="F50" s="185">
        <v>10</v>
      </c>
      <c r="G50" s="345">
        <v>3573</v>
      </c>
      <c r="H50" s="185">
        <v>62</v>
      </c>
      <c r="I50" s="345">
        <v>54621</v>
      </c>
      <c r="J50" s="64">
        <v>0</v>
      </c>
      <c r="K50" s="186">
        <v>0</v>
      </c>
    </row>
    <row r="51" spans="1:11" ht="13.5" customHeight="1">
      <c r="A51" s="356">
        <v>33</v>
      </c>
      <c r="B51" s="68">
        <v>341</v>
      </c>
      <c r="C51" s="221" t="s">
        <v>290</v>
      </c>
      <c r="D51" s="183">
        <v>116</v>
      </c>
      <c r="E51" s="345">
        <v>100185</v>
      </c>
      <c r="F51" s="185">
        <v>6</v>
      </c>
      <c r="G51" s="345">
        <v>2036</v>
      </c>
      <c r="H51" s="185">
        <v>110</v>
      </c>
      <c r="I51" s="345">
        <v>98149</v>
      </c>
      <c r="J51" s="64">
        <v>0</v>
      </c>
      <c r="K51" s="186">
        <v>0</v>
      </c>
    </row>
    <row r="52" spans="1:11" ht="13.5" customHeight="1">
      <c r="A52" s="356">
        <v>34</v>
      </c>
      <c r="B52" s="68">
        <v>342</v>
      </c>
      <c r="C52" s="221" t="s">
        <v>291</v>
      </c>
      <c r="D52" s="183">
        <v>88</v>
      </c>
      <c r="E52" s="345">
        <v>72664</v>
      </c>
      <c r="F52" s="185">
        <v>9</v>
      </c>
      <c r="G52" s="345">
        <v>2550</v>
      </c>
      <c r="H52" s="185">
        <v>79</v>
      </c>
      <c r="I52" s="345">
        <v>70114</v>
      </c>
      <c r="J52" s="64">
        <v>0</v>
      </c>
      <c r="K52" s="186">
        <v>0</v>
      </c>
    </row>
    <row r="53" spans="1:11" ht="13.5" customHeight="1">
      <c r="A53" s="356">
        <v>35</v>
      </c>
      <c r="B53" s="68">
        <v>343</v>
      </c>
      <c r="C53" s="221" t="s">
        <v>292</v>
      </c>
      <c r="D53" s="183">
        <v>52</v>
      </c>
      <c r="E53" s="345">
        <v>43883</v>
      </c>
      <c r="F53" s="185">
        <v>6</v>
      </c>
      <c r="G53" s="345">
        <v>1944</v>
      </c>
      <c r="H53" s="185">
        <v>46</v>
      </c>
      <c r="I53" s="345">
        <v>41939</v>
      </c>
      <c r="J53" s="64">
        <v>0</v>
      </c>
      <c r="K53" s="186">
        <v>0</v>
      </c>
    </row>
    <row r="54" spans="1:11" ht="13.5" customHeight="1">
      <c r="A54" s="356">
        <v>36</v>
      </c>
      <c r="B54" s="68">
        <v>361</v>
      </c>
      <c r="C54" s="221" t="s">
        <v>293</v>
      </c>
      <c r="D54" s="183">
        <v>223</v>
      </c>
      <c r="E54" s="345">
        <v>196790</v>
      </c>
      <c r="F54" s="185">
        <v>6</v>
      </c>
      <c r="G54" s="345">
        <v>1944</v>
      </c>
      <c r="H54" s="185">
        <v>217</v>
      </c>
      <c r="I54" s="345">
        <v>194846</v>
      </c>
      <c r="J54" s="64">
        <v>0</v>
      </c>
      <c r="K54" s="186">
        <v>0</v>
      </c>
    </row>
    <row r="55" spans="1:11" ht="13.5" customHeight="1">
      <c r="A55" s="356">
        <v>37</v>
      </c>
      <c r="B55" s="68">
        <v>362</v>
      </c>
      <c r="C55" s="221" t="s">
        <v>294</v>
      </c>
      <c r="D55" s="183">
        <v>55</v>
      </c>
      <c r="E55" s="345">
        <v>43376</v>
      </c>
      <c r="F55" s="185">
        <v>9</v>
      </c>
      <c r="G55" s="345">
        <v>2658</v>
      </c>
      <c r="H55" s="185">
        <v>46</v>
      </c>
      <c r="I55" s="345">
        <v>40718</v>
      </c>
      <c r="J55" s="64">
        <v>0</v>
      </c>
      <c r="K55" s="186">
        <v>0</v>
      </c>
    </row>
    <row r="56" spans="1:11" ht="13.5" customHeight="1">
      <c r="A56" s="356">
        <v>38</v>
      </c>
      <c r="B56" s="68">
        <v>363</v>
      </c>
      <c r="C56" s="221" t="s">
        <v>295</v>
      </c>
      <c r="D56" s="183">
        <v>56</v>
      </c>
      <c r="E56" s="345">
        <v>47193</v>
      </c>
      <c r="F56" s="185">
        <v>7</v>
      </c>
      <c r="G56" s="345">
        <v>2443</v>
      </c>
      <c r="H56" s="185">
        <v>49</v>
      </c>
      <c r="I56" s="345">
        <v>44750</v>
      </c>
      <c r="J56" s="64">
        <v>0</v>
      </c>
      <c r="K56" s="186">
        <v>0</v>
      </c>
    </row>
    <row r="57" spans="1:11" ht="13.5" customHeight="1">
      <c r="A57" s="356">
        <v>39</v>
      </c>
      <c r="B57" s="68">
        <v>364</v>
      </c>
      <c r="C57" s="221" t="s">
        <v>296</v>
      </c>
      <c r="D57" s="183">
        <v>81</v>
      </c>
      <c r="E57" s="345">
        <v>68009</v>
      </c>
      <c r="F57" s="185">
        <v>5</v>
      </c>
      <c r="G57" s="345">
        <v>2036</v>
      </c>
      <c r="H57" s="185">
        <v>76</v>
      </c>
      <c r="I57" s="345">
        <v>65973</v>
      </c>
      <c r="J57" s="64">
        <v>0</v>
      </c>
      <c r="K57" s="186">
        <v>0</v>
      </c>
    </row>
    <row r="58" spans="1:11" ht="13.5" customHeight="1">
      <c r="A58" s="356">
        <v>25</v>
      </c>
      <c r="B58" s="68">
        <v>381</v>
      </c>
      <c r="C58" s="221" t="s">
        <v>297</v>
      </c>
      <c r="D58" s="183">
        <v>199</v>
      </c>
      <c r="E58" s="345">
        <v>171809</v>
      </c>
      <c r="F58" s="185">
        <v>12</v>
      </c>
      <c r="G58" s="345">
        <v>3257</v>
      </c>
      <c r="H58" s="185">
        <v>187</v>
      </c>
      <c r="I58" s="345">
        <v>168552</v>
      </c>
      <c r="J58" s="64">
        <v>0</v>
      </c>
      <c r="K58" s="186">
        <v>0</v>
      </c>
    </row>
    <row r="59" spans="1:11" ht="13.5" customHeight="1">
      <c r="A59" s="356">
        <v>26</v>
      </c>
      <c r="B59" s="68">
        <v>382</v>
      </c>
      <c r="C59" s="221" t="s">
        <v>298</v>
      </c>
      <c r="D59" s="183">
        <v>181</v>
      </c>
      <c r="E59" s="345">
        <v>154534</v>
      </c>
      <c r="F59" s="185">
        <v>15</v>
      </c>
      <c r="G59" s="345">
        <v>4794</v>
      </c>
      <c r="H59" s="185">
        <v>166</v>
      </c>
      <c r="I59" s="345">
        <v>149740</v>
      </c>
      <c r="J59" s="64">
        <v>0</v>
      </c>
      <c r="K59" s="186">
        <v>0</v>
      </c>
    </row>
    <row r="60" spans="1:11" ht="13.5" customHeight="1">
      <c r="A60" s="356">
        <v>42</v>
      </c>
      <c r="B60" s="68">
        <v>421</v>
      </c>
      <c r="C60" s="221" t="s">
        <v>299</v>
      </c>
      <c r="D60" s="183">
        <v>80</v>
      </c>
      <c r="E60" s="345">
        <v>70570</v>
      </c>
      <c r="F60" s="185">
        <v>4</v>
      </c>
      <c r="G60" s="345">
        <v>1221</v>
      </c>
      <c r="H60" s="185">
        <v>76</v>
      </c>
      <c r="I60" s="345">
        <v>69349</v>
      </c>
      <c r="J60" s="64">
        <v>0</v>
      </c>
      <c r="K60" s="186">
        <v>0</v>
      </c>
    </row>
    <row r="61" spans="1:11" ht="13.5" customHeight="1">
      <c r="A61" s="356">
        <v>43</v>
      </c>
      <c r="B61" s="68">
        <v>422</v>
      </c>
      <c r="C61" s="221" t="s">
        <v>300</v>
      </c>
      <c r="D61" s="183">
        <v>130</v>
      </c>
      <c r="E61" s="345">
        <v>114609</v>
      </c>
      <c r="F61" s="185">
        <v>5</v>
      </c>
      <c r="G61" s="345">
        <v>1274</v>
      </c>
      <c r="H61" s="185">
        <v>125</v>
      </c>
      <c r="I61" s="345">
        <v>113335</v>
      </c>
      <c r="J61" s="64">
        <v>0</v>
      </c>
      <c r="K61" s="186">
        <v>0</v>
      </c>
    </row>
    <row r="62" spans="1:11" ht="13.5" customHeight="1">
      <c r="A62" s="356">
        <v>44</v>
      </c>
      <c r="B62" s="68">
        <v>441</v>
      </c>
      <c r="C62" s="221" t="s">
        <v>301</v>
      </c>
      <c r="D62" s="183">
        <v>55</v>
      </c>
      <c r="E62" s="345">
        <v>47490</v>
      </c>
      <c r="F62" s="185">
        <v>3</v>
      </c>
      <c r="G62" s="345">
        <v>814</v>
      </c>
      <c r="H62" s="185">
        <v>52</v>
      </c>
      <c r="I62" s="345">
        <v>46676</v>
      </c>
      <c r="J62" s="64">
        <v>0</v>
      </c>
      <c r="K62" s="186">
        <v>0</v>
      </c>
    </row>
    <row r="63" spans="1:11" ht="13.5" customHeight="1">
      <c r="A63" s="356">
        <v>45</v>
      </c>
      <c r="B63" s="68">
        <v>442</v>
      </c>
      <c r="C63" s="221" t="s">
        <v>302</v>
      </c>
      <c r="D63" s="183">
        <v>118</v>
      </c>
      <c r="E63" s="345">
        <v>100719</v>
      </c>
      <c r="F63" s="185">
        <v>7</v>
      </c>
      <c r="G63" s="345">
        <v>1944</v>
      </c>
      <c r="H63" s="185">
        <v>111</v>
      </c>
      <c r="I63" s="345">
        <v>98775</v>
      </c>
      <c r="J63" s="64">
        <v>0</v>
      </c>
      <c r="K63" s="186">
        <v>0</v>
      </c>
    </row>
    <row r="64" spans="1:11" ht="13.5" customHeight="1">
      <c r="A64" s="356">
        <v>46</v>
      </c>
      <c r="B64" s="68">
        <v>443</v>
      </c>
      <c r="C64" s="221" t="s">
        <v>303</v>
      </c>
      <c r="D64" s="183">
        <v>159</v>
      </c>
      <c r="E64" s="345">
        <v>131646</v>
      </c>
      <c r="F64" s="185">
        <v>16</v>
      </c>
      <c r="G64" s="345">
        <v>5292</v>
      </c>
      <c r="H64" s="185">
        <v>143</v>
      </c>
      <c r="I64" s="345">
        <v>126354</v>
      </c>
      <c r="J64" s="64">
        <v>0</v>
      </c>
      <c r="K64" s="186">
        <v>0</v>
      </c>
    </row>
    <row r="65" spans="1:11" ht="13.5" customHeight="1">
      <c r="A65" s="356">
        <v>47</v>
      </c>
      <c r="B65" s="220">
        <v>444</v>
      </c>
      <c r="C65" s="222" t="s">
        <v>304</v>
      </c>
      <c r="D65" s="183">
        <v>119</v>
      </c>
      <c r="E65" s="346">
        <v>104356</v>
      </c>
      <c r="F65" s="219">
        <v>4</v>
      </c>
      <c r="G65" s="346">
        <v>814</v>
      </c>
      <c r="H65" s="219">
        <v>115</v>
      </c>
      <c r="I65" s="346">
        <v>103542</v>
      </c>
      <c r="J65" s="64">
        <v>0</v>
      </c>
      <c r="K65" s="186">
        <v>0</v>
      </c>
    </row>
    <row r="66" spans="1:11" s="69" customFormat="1" ht="13.5" customHeight="1">
      <c r="A66" s="356">
        <v>48</v>
      </c>
      <c r="B66" s="220">
        <v>445</v>
      </c>
      <c r="C66" s="222" t="s">
        <v>305</v>
      </c>
      <c r="D66" s="183">
        <v>44</v>
      </c>
      <c r="E66" s="346">
        <v>39138</v>
      </c>
      <c r="F66" s="219">
        <v>2</v>
      </c>
      <c r="G66" s="346">
        <v>407</v>
      </c>
      <c r="H66" s="219">
        <v>42</v>
      </c>
      <c r="I66" s="346">
        <v>38731</v>
      </c>
      <c r="J66" s="64">
        <v>0</v>
      </c>
      <c r="K66" s="186">
        <v>0</v>
      </c>
    </row>
    <row r="67" spans="1:11" ht="13.5" customHeight="1">
      <c r="A67" s="356">
        <v>53</v>
      </c>
      <c r="B67" s="68">
        <v>461</v>
      </c>
      <c r="C67" s="221" t="s">
        <v>306</v>
      </c>
      <c r="D67" s="183">
        <v>275</v>
      </c>
      <c r="E67" s="345">
        <v>239765</v>
      </c>
      <c r="F67" s="185">
        <v>8</v>
      </c>
      <c r="G67" s="345">
        <v>2351</v>
      </c>
      <c r="H67" s="185">
        <v>267</v>
      </c>
      <c r="I67" s="345">
        <v>237414</v>
      </c>
      <c r="J67" s="64">
        <v>0</v>
      </c>
      <c r="K67" s="186">
        <v>0</v>
      </c>
    </row>
    <row r="68" spans="1:11" ht="13.5" customHeight="1">
      <c r="A68" s="356">
        <v>54</v>
      </c>
      <c r="B68" s="68">
        <v>462</v>
      </c>
      <c r="C68" s="221" t="s">
        <v>307</v>
      </c>
      <c r="D68" s="183">
        <v>97</v>
      </c>
      <c r="E68" s="345">
        <v>82101</v>
      </c>
      <c r="F68" s="185">
        <v>4</v>
      </c>
      <c r="G68" s="345">
        <v>407</v>
      </c>
      <c r="H68" s="185">
        <v>93</v>
      </c>
      <c r="I68" s="345">
        <v>81694</v>
      </c>
      <c r="J68" s="64">
        <v>0</v>
      </c>
      <c r="K68" s="186">
        <v>0</v>
      </c>
    </row>
    <row r="69" spans="1:11" ht="13.5" customHeight="1">
      <c r="A69" s="356">
        <v>55</v>
      </c>
      <c r="B69" s="68">
        <v>463</v>
      </c>
      <c r="C69" s="221" t="s">
        <v>308</v>
      </c>
      <c r="D69" s="183">
        <v>79</v>
      </c>
      <c r="E69" s="345">
        <v>68008</v>
      </c>
      <c r="F69" s="185">
        <v>3</v>
      </c>
      <c r="G69" s="345">
        <v>814</v>
      </c>
      <c r="H69" s="185">
        <v>76</v>
      </c>
      <c r="I69" s="345">
        <v>67194</v>
      </c>
      <c r="J69" s="64">
        <v>0</v>
      </c>
      <c r="K69" s="186">
        <v>0</v>
      </c>
    </row>
    <row r="70" spans="1:11" ht="13.5" customHeight="1">
      <c r="A70" s="356">
        <v>56</v>
      </c>
      <c r="B70" s="68">
        <v>464</v>
      </c>
      <c r="C70" s="221" t="s">
        <v>309</v>
      </c>
      <c r="D70" s="183">
        <v>157</v>
      </c>
      <c r="E70" s="345">
        <v>135140</v>
      </c>
      <c r="F70" s="185">
        <v>10</v>
      </c>
      <c r="G70" s="345">
        <v>3257</v>
      </c>
      <c r="H70" s="185">
        <v>147</v>
      </c>
      <c r="I70" s="345">
        <v>131883</v>
      </c>
      <c r="J70" s="64">
        <v>0</v>
      </c>
      <c r="K70" s="186">
        <v>0</v>
      </c>
    </row>
    <row r="71" spans="1:11" ht="13.5" customHeight="1">
      <c r="A71" s="356">
        <v>57</v>
      </c>
      <c r="B71" s="68">
        <v>481</v>
      </c>
      <c r="C71" s="221" t="s">
        <v>310</v>
      </c>
      <c r="D71" s="183">
        <v>176</v>
      </c>
      <c r="E71" s="345">
        <v>153803</v>
      </c>
      <c r="F71" s="185">
        <v>8</v>
      </c>
      <c r="G71" s="345">
        <v>2850</v>
      </c>
      <c r="H71" s="185">
        <v>168</v>
      </c>
      <c r="I71" s="345">
        <v>150953</v>
      </c>
      <c r="J71" s="64">
        <v>0</v>
      </c>
      <c r="K71" s="186">
        <v>0</v>
      </c>
    </row>
    <row r="72" spans="1:11" ht="13.5" customHeight="1">
      <c r="A72" s="356">
        <v>58</v>
      </c>
      <c r="B72" s="68">
        <v>501</v>
      </c>
      <c r="C72" s="221" t="s">
        <v>311</v>
      </c>
      <c r="D72" s="183">
        <v>139</v>
      </c>
      <c r="E72" s="345">
        <v>122418</v>
      </c>
      <c r="F72" s="185">
        <v>7</v>
      </c>
      <c r="G72" s="345">
        <v>2758</v>
      </c>
      <c r="H72" s="185">
        <v>132</v>
      </c>
      <c r="I72" s="345">
        <v>119660</v>
      </c>
      <c r="J72" s="64">
        <v>0</v>
      </c>
      <c r="K72" s="186">
        <v>0</v>
      </c>
    </row>
    <row r="73" spans="1:11" ht="13.5" customHeight="1">
      <c r="A73" s="356">
        <v>59</v>
      </c>
      <c r="B73" s="68">
        <v>502</v>
      </c>
      <c r="C73" s="221" t="s">
        <v>312</v>
      </c>
      <c r="D73" s="183">
        <v>39</v>
      </c>
      <c r="E73" s="345">
        <v>33785</v>
      </c>
      <c r="F73" s="185">
        <v>2</v>
      </c>
      <c r="G73" s="345">
        <v>814</v>
      </c>
      <c r="H73" s="185">
        <v>37</v>
      </c>
      <c r="I73" s="345">
        <v>32971</v>
      </c>
      <c r="J73" s="64">
        <v>0</v>
      </c>
      <c r="K73" s="186">
        <v>0</v>
      </c>
    </row>
    <row r="74" spans="1:11" s="69" customFormat="1" ht="13.5" customHeight="1">
      <c r="A74" s="356">
        <v>60</v>
      </c>
      <c r="B74" s="220">
        <v>503</v>
      </c>
      <c r="C74" s="222" t="s">
        <v>313</v>
      </c>
      <c r="D74" s="183">
        <v>116</v>
      </c>
      <c r="E74" s="346">
        <v>105225</v>
      </c>
      <c r="F74" s="219">
        <v>4</v>
      </c>
      <c r="G74" s="346">
        <v>1305</v>
      </c>
      <c r="H74" s="219">
        <v>112</v>
      </c>
      <c r="I74" s="346">
        <v>103920</v>
      </c>
      <c r="J74" s="64">
        <v>0</v>
      </c>
      <c r="K74" s="186">
        <v>0</v>
      </c>
    </row>
    <row r="75" spans="1:11" ht="13.5" customHeight="1">
      <c r="A75" s="356">
        <v>61</v>
      </c>
      <c r="B75" s="220">
        <v>504</v>
      </c>
      <c r="C75" s="222" t="s">
        <v>314</v>
      </c>
      <c r="D75" s="183">
        <v>77</v>
      </c>
      <c r="E75" s="346">
        <v>64801</v>
      </c>
      <c r="F75" s="219">
        <v>8</v>
      </c>
      <c r="G75" s="346">
        <v>2036</v>
      </c>
      <c r="H75" s="219">
        <v>69</v>
      </c>
      <c r="I75" s="346">
        <v>62765</v>
      </c>
      <c r="J75" s="64">
        <v>0</v>
      </c>
      <c r="K75" s="186">
        <v>0</v>
      </c>
    </row>
    <row r="76" spans="1:11" ht="13.5" customHeight="1">
      <c r="A76" s="356">
        <v>62</v>
      </c>
      <c r="B76" s="68">
        <v>521</v>
      </c>
      <c r="C76" s="221" t="s">
        <v>315</v>
      </c>
      <c r="D76" s="183">
        <v>233</v>
      </c>
      <c r="E76" s="345">
        <v>199457</v>
      </c>
      <c r="F76" s="185">
        <v>17</v>
      </c>
      <c r="G76" s="345">
        <v>3664</v>
      </c>
      <c r="H76" s="185">
        <v>216</v>
      </c>
      <c r="I76" s="345">
        <v>195793</v>
      </c>
      <c r="J76" s="64">
        <v>0</v>
      </c>
      <c r="K76" s="186">
        <v>0</v>
      </c>
    </row>
    <row r="77" spans="1:11" ht="13.5" customHeight="1">
      <c r="A77" s="356">
        <v>63</v>
      </c>
      <c r="B77" s="68">
        <v>522</v>
      </c>
      <c r="C77" s="221" t="s">
        <v>316</v>
      </c>
      <c r="D77" s="183">
        <v>46</v>
      </c>
      <c r="E77" s="345">
        <v>40161</v>
      </c>
      <c r="F77" s="185">
        <v>4</v>
      </c>
      <c r="G77" s="345">
        <v>1628</v>
      </c>
      <c r="H77" s="185">
        <v>42</v>
      </c>
      <c r="I77" s="345">
        <v>38533</v>
      </c>
      <c r="J77" s="64">
        <v>0</v>
      </c>
      <c r="K77" s="186">
        <v>0</v>
      </c>
    </row>
    <row r="78" spans="1:11" ht="13.5" customHeight="1">
      <c r="A78" s="356">
        <v>64</v>
      </c>
      <c r="B78" s="68">
        <v>523</v>
      </c>
      <c r="C78" s="221" t="s">
        <v>205</v>
      </c>
      <c r="D78" s="183">
        <v>94</v>
      </c>
      <c r="E78" s="345">
        <v>83213</v>
      </c>
      <c r="F78" s="185">
        <v>5</v>
      </c>
      <c r="G78" s="345">
        <v>1628</v>
      </c>
      <c r="H78" s="185">
        <v>89</v>
      </c>
      <c r="I78" s="345">
        <v>81585</v>
      </c>
      <c r="J78" s="64">
        <v>0</v>
      </c>
      <c r="K78" s="186">
        <v>0</v>
      </c>
    </row>
    <row r="79" spans="1:11" ht="13.5" customHeight="1">
      <c r="A79" s="356">
        <v>65</v>
      </c>
      <c r="B79" s="68">
        <v>524</v>
      </c>
      <c r="C79" s="221" t="s">
        <v>317</v>
      </c>
      <c r="D79" s="183">
        <v>79</v>
      </c>
      <c r="E79" s="345">
        <v>69339</v>
      </c>
      <c r="F79" s="185">
        <v>2</v>
      </c>
      <c r="G79" s="345">
        <v>814</v>
      </c>
      <c r="H79" s="185">
        <v>77</v>
      </c>
      <c r="I79" s="345">
        <v>68525</v>
      </c>
      <c r="J79" s="64">
        <v>0</v>
      </c>
      <c r="K79" s="186">
        <v>0</v>
      </c>
    </row>
    <row r="80" spans="1:11" ht="13.5" customHeight="1">
      <c r="A80" s="356">
        <v>66</v>
      </c>
      <c r="B80" s="68">
        <v>525</v>
      </c>
      <c r="C80" s="221" t="s">
        <v>318</v>
      </c>
      <c r="D80" s="183">
        <v>33</v>
      </c>
      <c r="E80" s="345">
        <v>29168</v>
      </c>
      <c r="F80" s="185">
        <v>2</v>
      </c>
      <c r="G80" s="345">
        <v>814</v>
      </c>
      <c r="H80" s="185">
        <v>31</v>
      </c>
      <c r="I80" s="345">
        <v>28354</v>
      </c>
      <c r="J80" s="64">
        <v>0</v>
      </c>
      <c r="K80" s="186">
        <v>0</v>
      </c>
    </row>
    <row r="81" spans="1:11" ht="13.5" customHeight="1">
      <c r="A81" s="356">
        <v>70</v>
      </c>
      <c r="B81" s="68">
        <v>541</v>
      </c>
      <c r="C81" s="221" t="s">
        <v>319</v>
      </c>
      <c r="D81" s="183">
        <v>35</v>
      </c>
      <c r="E81" s="345">
        <v>30866</v>
      </c>
      <c r="F81" s="185">
        <v>2</v>
      </c>
      <c r="G81" s="345">
        <v>814</v>
      </c>
      <c r="H81" s="185">
        <v>33</v>
      </c>
      <c r="I81" s="345">
        <v>30052</v>
      </c>
      <c r="J81" s="64">
        <v>0</v>
      </c>
      <c r="K81" s="186">
        <v>0</v>
      </c>
    </row>
    <row r="82" spans="1:11" ht="13.5" customHeight="1">
      <c r="A82" s="356">
        <v>71</v>
      </c>
      <c r="B82" s="68">
        <v>542</v>
      </c>
      <c r="C82" s="221" t="s">
        <v>320</v>
      </c>
      <c r="D82" s="183">
        <v>56</v>
      </c>
      <c r="E82" s="345">
        <v>46160</v>
      </c>
      <c r="F82" s="185">
        <v>5</v>
      </c>
      <c r="G82" s="345">
        <v>2036</v>
      </c>
      <c r="H82" s="185">
        <v>51</v>
      </c>
      <c r="I82" s="345">
        <v>44124</v>
      </c>
      <c r="J82" s="64">
        <v>0</v>
      </c>
      <c r="K82" s="186">
        <v>0</v>
      </c>
    </row>
    <row r="83" spans="1:11" ht="13.5" customHeight="1">
      <c r="A83" s="356">
        <v>72</v>
      </c>
      <c r="B83" s="68">
        <v>543</v>
      </c>
      <c r="C83" s="221" t="s">
        <v>321</v>
      </c>
      <c r="D83" s="183">
        <v>94</v>
      </c>
      <c r="E83" s="345">
        <v>77211</v>
      </c>
      <c r="F83" s="185">
        <v>12</v>
      </c>
      <c r="G83" s="345">
        <v>3889</v>
      </c>
      <c r="H83" s="185">
        <v>82</v>
      </c>
      <c r="I83" s="345">
        <v>73322</v>
      </c>
      <c r="J83" s="64">
        <v>0</v>
      </c>
      <c r="K83" s="186">
        <v>0</v>
      </c>
    </row>
    <row r="84" spans="1:11" ht="13.5" customHeight="1">
      <c r="A84" s="356">
        <v>73</v>
      </c>
      <c r="B84" s="220">
        <v>544</v>
      </c>
      <c r="C84" s="222" t="s">
        <v>322</v>
      </c>
      <c r="D84" s="183">
        <v>123</v>
      </c>
      <c r="E84" s="346">
        <v>100915</v>
      </c>
      <c r="F84" s="219">
        <v>18</v>
      </c>
      <c r="G84" s="346">
        <v>6757</v>
      </c>
      <c r="H84" s="219">
        <v>105</v>
      </c>
      <c r="I84" s="346">
        <v>94158</v>
      </c>
      <c r="J84" s="64">
        <v>0</v>
      </c>
      <c r="K84" s="186">
        <v>0</v>
      </c>
    </row>
    <row r="85" spans="1:11" ht="13.5" customHeight="1">
      <c r="A85" s="356">
        <v>74</v>
      </c>
      <c r="B85" s="68">
        <v>561</v>
      </c>
      <c r="C85" s="221" t="s">
        <v>323</v>
      </c>
      <c r="D85" s="183">
        <v>204</v>
      </c>
      <c r="E85" s="345">
        <v>178522</v>
      </c>
      <c r="F85" s="185">
        <v>12</v>
      </c>
      <c r="G85" s="345">
        <v>3536</v>
      </c>
      <c r="H85" s="185">
        <v>192</v>
      </c>
      <c r="I85" s="345">
        <v>174986</v>
      </c>
      <c r="J85" s="64">
        <v>0</v>
      </c>
      <c r="K85" s="186">
        <v>0</v>
      </c>
    </row>
    <row r="86" spans="1:11" ht="13.5" customHeight="1">
      <c r="A86" s="356">
        <v>75</v>
      </c>
      <c r="B86" s="68">
        <v>562</v>
      </c>
      <c r="C86" s="221" t="s">
        <v>324</v>
      </c>
      <c r="D86" s="183">
        <v>47</v>
      </c>
      <c r="E86" s="345">
        <v>35931</v>
      </c>
      <c r="F86" s="185">
        <v>10</v>
      </c>
      <c r="G86" s="345">
        <v>2641</v>
      </c>
      <c r="H86" s="185">
        <v>37</v>
      </c>
      <c r="I86" s="345">
        <v>33290</v>
      </c>
      <c r="J86" s="64">
        <v>0</v>
      </c>
      <c r="K86" s="186">
        <v>0</v>
      </c>
    </row>
    <row r="87" spans="1:11" ht="13.5" customHeight="1">
      <c r="A87" s="356">
        <v>76</v>
      </c>
      <c r="B87" s="68">
        <v>581</v>
      </c>
      <c r="C87" s="221" t="s">
        <v>325</v>
      </c>
      <c r="D87" s="183">
        <v>50</v>
      </c>
      <c r="E87" s="345">
        <v>41254</v>
      </c>
      <c r="F87" s="185">
        <v>8</v>
      </c>
      <c r="G87" s="345">
        <v>3257</v>
      </c>
      <c r="H87" s="185">
        <v>42</v>
      </c>
      <c r="I87" s="345">
        <v>37997</v>
      </c>
      <c r="J87" s="64">
        <v>0</v>
      </c>
      <c r="K87" s="186">
        <v>0</v>
      </c>
    </row>
    <row r="88" spans="1:11" ht="13.5" customHeight="1">
      <c r="A88" s="356">
        <v>77</v>
      </c>
      <c r="B88" s="68">
        <v>582</v>
      </c>
      <c r="C88" s="221" t="s">
        <v>326</v>
      </c>
      <c r="D88" s="183">
        <v>92</v>
      </c>
      <c r="E88" s="345">
        <v>76234</v>
      </c>
      <c r="F88" s="185">
        <v>8</v>
      </c>
      <c r="G88" s="345">
        <v>2942</v>
      </c>
      <c r="H88" s="185">
        <v>84</v>
      </c>
      <c r="I88" s="345">
        <v>73292</v>
      </c>
      <c r="J88" s="64">
        <v>0</v>
      </c>
      <c r="K88" s="186">
        <v>0</v>
      </c>
    </row>
    <row r="89" spans="1:11" ht="13.5" customHeight="1">
      <c r="A89" s="356">
        <v>78</v>
      </c>
      <c r="B89" s="68">
        <v>583</v>
      </c>
      <c r="C89" s="221" t="s">
        <v>327</v>
      </c>
      <c r="D89" s="183">
        <v>33</v>
      </c>
      <c r="E89" s="345">
        <v>27677</v>
      </c>
      <c r="F89" s="185">
        <v>5</v>
      </c>
      <c r="G89" s="345">
        <v>1628</v>
      </c>
      <c r="H89" s="185">
        <v>28</v>
      </c>
      <c r="I89" s="345">
        <v>26049</v>
      </c>
      <c r="J89" s="64">
        <v>0</v>
      </c>
      <c r="K89" s="186">
        <v>0</v>
      </c>
    </row>
    <row r="90" spans="1:11" ht="13.5" customHeight="1">
      <c r="A90" s="356">
        <v>79</v>
      </c>
      <c r="B90" s="68">
        <v>584</v>
      </c>
      <c r="C90" s="221" t="s">
        <v>328</v>
      </c>
      <c r="D90" s="183">
        <v>60</v>
      </c>
      <c r="E90" s="345">
        <v>53413</v>
      </c>
      <c r="F90" s="185">
        <v>4</v>
      </c>
      <c r="G90" s="345">
        <v>1374</v>
      </c>
      <c r="H90" s="185">
        <v>56</v>
      </c>
      <c r="I90" s="345">
        <v>52039</v>
      </c>
      <c r="J90" s="64">
        <v>0</v>
      </c>
      <c r="K90" s="186">
        <v>0</v>
      </c>
    </row>
    <row r="91" spans="1:11" ht="13.5" customHeight="1">
      <c r="A91" s="356">
        <v>84</v>
      </c>
      <c r="B91" s="68">
        <v>621</v>
      </c>
      <c r="C91" s="221" t="s">
        <v>329</v>
      </c>
      <c r="D91" s="183">
        <v>52</v>
      </c>
      <c r="E91" s="345">
        <v>43926</v>
      </c>
      <c r="F91" s="185">
        <v>3</v>
      </c>
      <c r="G91" s="351">
        <v>0</v>
      </c>
      <c r="H91" s="185">
        <v>49</v>
      </c>
      <c r="I91" s="345">
        <v>43926</v>
      </c>
      <c r="J91" s="64">
        <v>0</v>
      </c>
      <c r="K91" s="186">
        <v>0</v>
      </c>
    </row>
    <row r="92" spans="1:11" ht="13.5" customHeight="1">
      <c r="A92" s="356">
        <v>85</v>
      </c>
      <c r="B92" s="68">
        <v>622</v>
      </c>
      <c r="C92" s="221" t="s">
        <v>330</v>
      </c>
      <c r="D92" s="183">
        <v>142</v>
      </c>
      <c r="E92" s="345">
        <v>123193</v>
      </c>
      <c r="F92" s="185">
        <v>13</v>
      </c>
      <c r="G92" s="345">
        <v>4387</v>
      </c>
      <c r="H92" s="185">
        <v>129</v>
      </c>
      <c r="I92" s="345">
        <v>118806</v>
      </c>
      <c r="J92" s="64">
        <v>0</v>
      </c>
      <c r="K92" s="186">
        <v>0</v>
      </c>
    </row>
    <row r="93" spans="1:11" ht="13.5" customHeight="1">
      <c r="A93" s="356">
        <v>86</v>
      </c>
      <c r="B93" s="68">
        <v>623</v>
      </c>
      <c r="C93" s="221" t="s">
        <v>331</v>
      </c>
      <c r="D93" s="183">
        <v>58</v>
      </c>
      <c r="E93" s="345">
        <v>48503</v>
      </c>
      <c r="F93" s="185">
        <v>5</v>
      </c>
      <c r="G93" s="345">
        <v>1628</v>
      </c>
      <c r="H93" s="185">
        <v>53</v>
      </c>
      <c r="I93" s="345">
        <v>46875</v>
      </c>
      <c r="J93" s="64">
        <v>0</v>
      </c>
      <c r="K93" s="186">
        <v>0</v>
      </c>
    </row>
    <row r="94" spans="1:11" ht="13.5" customHeight="1">
      <c r="A94" s="356">
        <v>87</v>
      </c>
      <c r="B94" s="68">
        <v>624</v>
      </c>
      <c r="C94" s="221" t="s">
        <v>332</v>
      </c>
      <c r="D94" s="183">
        <v>57</v>
      </c>
      <c r="E94" s="345">
        <v>47627</v>
      </c>
      <c r="F94" s="185">
        <v>6</v>
      </c>
      <c r="G94" s="345">
        <v>1944</v>
      </c>
      <c r="H94" s="185">
        <v>51</v>
      </c>
      <c r="I94" s="345">
        <v>45683</v>
      </c>
      <c r="J94" s="64">
        <v>0</v>
      </c>
      <c r="K94" s="186">
        <v>0</v>
      </c>
    </row>
    <row r="95" spans="1:11" ht="13.5" customHeight="1">
      <c r="A95" s="356">
        <v>100</v>
      </c>
      <c r="B95" s="68">
        <v>681</v>
      </c>
      <c r="C95" s="221" t="s">
        <v>333</v>
      </c>
      <c r="D95" s="183">
        <v>147</v>
      </c>
      <c r="E95" s="345">
        <v>125398</v>
      </c>
      <c r="F95" s="185">
        <v>12</v>
      </c>
      <c r="G95" s="345">
        <v>3980</v>
      </c>
      <c r="H95" s="185">
        <v>135</v>
      </c>
      <c r="I95" s="345">
        <v>121418</v>
      </c>
      <c r="J95" s="64">
        <v>0</v>
      </c>
      <c r="K95" s="186">
        <v>0</v>
      </c>
    </row>
    <row r="96" spans="1:11" ht="13.5" customHeight="1">
      <c r="A96" s="356">
        <v>101</v>
      </c>
      <c r="B96" s="68">
        <v>682</v>
      </c>
      <c r="C96" s="221" t="s">
        <v>334</v>
      </c>
      <c r="D96" s="183">
        <v>62</v>
      </c>
      <c r="E96" s="345">
        <v>55296</v>
      </c>
      <c r="F96" s="185">
        <v>2</v>
      </c>
      <c r="G96" s="345">
        <v>814</v>
      </c>
      <c r="H96" s="185">
        <v>60</v>
      </c>
      <c r="I96" s="345">
        <v>54482</v>
      </c>
      <c r="J96" s="64">
        <v>0</v>
      </c>
      <c r="K96" s="186">
        <v>0</v>
      </c>
    </row>
    <row r="97" spans="1:11" ht="13.5" customHeight="1">
      <c r="A97" s="356">
        <v>102</v>
      </c>
      <c r="B97" s="68">
        <v>683</v>
      </c>
      <c r="C97" s="221" t="s">
        <v>335</v>
      </c>
      <c r="D97" s="183">
        <v>108</v>
      </c>
      <c r="E97" s="345">
        <v>96360</v>
      </c>
      <c r="F97" s="185">
        <v>8</v>
      </c>
      <c r="G97" s="345">
        <v>3008</v>
      </c>
      <c r="H97" s="185">
        <v>100</v>
      </c>
      <c r="I97" s="345">
        <v>93352</v>
      </c>
      <c r="J97" s="64">
        <v>0</v>
      </c>
      <c r="K97" s="186">
        <v>0</v>
      </c>
    </row>
    <row r="98" spans="1:11" ht="13.5" customHeight="1">
      <c r="A98" s="356">
        <v>103</v>
      </c>
      <c r="B98" s="68">
        <v>684</v>
      </c>
      <c r="C98" s="221" t="s">
        <v>206</v>
      </c>
      <c r="D98" s="183">
        <v>101</v>
      </c>
      <c r="E98" s="345">
        <v>82518</v>
      </c>
      <c r="F98" s="185">
        <v>15</v>
      </c>
      <c r="G98" s="345">
        <v>5025</v>
      </c>
      <c r="H98" s="185">
        <v>86</v>
      </c>
      <c r="I98" s="345">
        <v>77493</v>
      </c>
      <c r="J98" s="64">
        <v>0</v>
      </c>
      <c r="K98" s="186">
        <v>0</v>
      </c>
    </row>
    <row r="99" spans="1:11" ht="13.5" customHeight="1">
      <c r="A99" s="356">
        <v>104</v>
      </c>
      <c r="B99" s="68">
        <v>685</v>
      </c>
      <c r="C99" s="221" t="s">
        <v>336</v>
      </c>
      <c r="D99" s="183">
        <v>227</v>
      </c>
      <c r="E99" s="345">
        <v>205405</v>
      </c>
      <c r="F99" s="185">
        <v>11</v>
      </c>
      <c r="G99" s="345">
        <v>3257</v>
      </c>
      <c r="H99" s="185">
        <v>216</v>
      </c>
      <c r="I99" s="345">
        <v>202148</v>
      </c>
      <c r="J99" s="64">
        <v>0</v>
      </c>
      <c r="K99" s="186">
        <v>0</v>
      </c>
    </row>
    <row r="100" spans="1:11" ht="13.5" customHeight="1">
      <c r="A100" s="356">
        <v>105</v>
      </c>
      <c r="B100" s="72">
        <v>686</v>
      </c>
      <c r="C100" s="224" t="s">
        <v>337</v>
      </c>
      <c r="D100" s="187">
        <v>53</v>
      </c>
      <c r="E100" s="347">
        <v>46851</v>
      </c>
      <c r="F100" s="188">
        <v>4</v>
      </c>
      <c r="G100" s="347">
        <v>1628</v>
      </c>
      <c r="H100" s="188">
        <v>49</v>
      </c>
      <c r="I100" s="347">
        <v>45223</v>
      </c>
      <c r="J100" s="74">
        <v>0</v>
      </c>
      <c r="K100" s="189">
        <v>0</v>
      </c>
    </row>
    <row r="101" spans="2:11" ht="12" customHeight="1">
      <c r="B101" s="75" t="s">
        <v>523</v>
      </c>
      <c r="E101" s="63"/>
      <c r="G101" s="63"/>
      <c r="I101" s="63"/>
      <c r="J101" s="63"/>
      <c r="K101" s="63"/>
    </row>
    <row r="102" ht="12" customHeight="1">
      <c r="B102" s="63" t="s">
        <v>374</v>
      </c>
    </row>
  </sheetData>
  <printOptions/>
  <pageMargins left="0.7086614173228347" right="0.61" top="0.5511811023622047" bottom="0.58" header="0.5118110236220472" footer="0.1968503937007874"/>
  <pageSetup horizontalDpi="600" verticalDpi="600" orientation="portrait" paperSize="9" scale="10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9" sqref="A9"/>
    </sheetView>
  </sheetViews>
  <sheetFormatPr defaultColWidth="9.00390625" defaultRowHeight="12" customHeight="1"/>
  <cols>
    <col min="1" max="1" width="11.25390625" style="227" customWidth="1"/>
    <col min="2" max="3" width="13.25390625" style="227" customWidth="1"/>
    <col min="4" max="4" width="12.25390625" style="228" customWidth="1"/>
    <col min="5" max="5" width="11.375" style="227" customWidth="1"/>
    <col min="6" max="6" width="13.25390625" style="227" customWidth="1"/>
    <col min="7" max="7" width="13.25390625" style="229" customWidth="1"/>
    <col min="8" max="8" width="12.25390625" style="228" customWidth="1"/>
    <col min="9" max="16384" width="10.125" style="227" customWidth="1"/>
  </cols>
  <sheetData>
    <row r="1" ht="15.75" customHeight="1">
      <c r="A1" s="226" t="s">
        <v>569</v>
      </c>
    </row>
    <row r="2" spans="5:8" ht="3" customHeight="1">
      <c r="E2" s="230"/>
      <c r="H2" s="231"/>
    </row>
    <row r="3" spans="1:8" ht="12" customHeight="1">
      <c r="A3" s="232"/>
      <c r="B3" s="233"/>
      <c r="C3" s="234" t="s">
        <v>210</v>
      </c>
      <c r="D3" s="235"/>
      <c r="E3" s="236"/>
      <c r="F3" s="237"/>
      <c r="G3" s="234" t="s">
        <v>211</v>
      </c>
      <c r="H3" s="235"/>
    </row>
    <row r="4" spans="1:8" ht="12" customHeight="1">
      <c r="A4" s="238" t="s">
        <v>0</v>
      </c>
      <c r="B4" s="239" t="s">
        <v>514</v>
      </c>
      <c r="C4" s="240" t="s">
        <v>515</v>
      </c>
      <c r="D4" s="241" t="s">
        <v>212</v>
      </c>
      <c r="E4" s="242" t="s">
        <v>0</v>
      </c>
      <c r="F4" s="239" t="s">
        <v>514</v>
      </c>
      <c r="G4" s="243" t="s">
        <v>515</v>
      </c>
      <c r="H4" s="241" t="s">
        <v>212</v>
      </c>
    </row>
    <row r="5" spans="1:8" ht="13.5" customHeight="1">
      <c r="A5" s="244" t="s">
        <v>639</v>
      </c>
      <c r="B5" s="245">
        <v>645128000</v>
      </c>
      <c r="C5" s="247">
        <v>664324880</v>
      </c>
      <c r="D5" s="358">
        <v>103</v>
      </c>
      <c r="E5" s="359" t="s">
        <v>639</v>
      </c>
      <c r="F5" s="245">
        <v>523998000</v>
      </c>
      <c r="G5" s="247">
        <v>599589000</v>
      </c>
      <c r="H5" s="228">
        <v>114.43</v>
      </c>
    </row>
    <row r="6" spans="1:8" ht="13.5" customHeight="1">
      <c r="A6" s="244" t="s">
        <v>478</v>
      </c>
      <c r="B6" s="245">
        <v>634913000</v>
      </c>
      <c r="C6" s="247">
        <v>652033665</v>
      </c>
      <c r="D6" s="249">
        <v>102.69653716335938</v>
      </c>
      <c r="E6" s="246" t="s">
        <v>478</v>
      </c>
      <c r="F6" s="245">
        <v>541676000</v>
      </c>
      <c r="G6" s="247">
        <v>586852444</v>
      </c>
      <c r="H6" s="228">
        <v>108.34012287788272</v>
      </c>
    </row>
    <row r="7" spans="1:8" ht="13.5" customHeight="1">
      <c r="A7" s="244" t="s">
        <v>479</v>
      </c>
      <c r="B7" s="245">
        <v>633530000</v>
      </c>
      <c r="C7" s="247">
        <v>637013614</v>
      </c>
      <c r="D7" s="249">
        <v>100.549873565</v>
      </c>
      <c r="E7" s="246" t="s">
        <v>479</v>
      </c>
      <c r="F7" s="245">
        <v>541676000</v>
      </c>
      <c r="G7" s="247">
        <v>507792940</v>
      </c>
      <c r="H7" s="228">
        <v>93.744773628</v>
      </c>
    </row>
    <row r="8" spans="1:8" ht="13.5" customHeight="1">
      <c r="A8" s="244" t="s">
        <v>596</v>
      </c>
      <c r="B8" s="245">
        <v>628616000</v>
      </c>
      <c r="C8" s="247">
        <v>622882065</v>
      </c>
      <c r="D8" s="249">
        <v>99.1</v>
      </c>
      <c r="E8" s="246" t="s">
        <v>596</v>
      </c>
      <c r="F8" s="245">
        <v>510000000</v>
      </c>
      <c r="G8" s="247">
        <v>520135631</v>
      </c>
      <c r="H8" s="228">
        <v>102</v>
      </c>
    </row>
    <row r="9" spans="1:8" ht="13.5" customHeight="1">
      <c r="A9" s="244" t="s">
        <v>640</v>
      </c>
      <c r="B9" s="245">
        <v>622424000</v>
      </c>
      <c r="C9" s="247">
        <v>603681739</v>
      </c>
      <c r="D9" s="249">
        <v>96.98882739097463</v>
      </c>
      <c r="E9" s="246" t="s">
        <v>640</v>
      </c>
      <c r="F9" s="366">
        <v>560000000</v>
      </c>
      <c r="G9" s="366">
        <f>SUM(G11:G46)</f>
        <v>545078167</v>
      </c>
      <c r="H9" s="228">
        <v>97.3</v>
      </c>
    </row>
    <row r="10" spans="1:7" ht="12" customHeight="1">
      <c r="A10" s="252"/>
      <c r="B10" s="253"/>
      <c r="C10" s="254"/>
      <c r="E10" s="255"/>
      <c r="F10" s="245"/>
      <c r="G10" s="247"/>
    </row>
    <row r="11" spans="1:8" ht="12" customHeight="1">
      <c r="A11" s="252" t="s">
        <v>213</v>
      </c>
      <c r="B11" s="245">
        <v>98922000</v>
      </c>
      <c r="C11" s="247">
        <v>89013991</v>
      </c>
      <c r="D11" s="228">
        <v>89.98401872182123</v>
      </c>
      <c r="E11" s="256" t="s">
        <v>213</v>
      </c>
      <c r="F11" s="245">
        <v>76000000</v>
      </c>
      <c r="G11" s="247">
        <v>59360348</v>
      </c>
      <c r="H11" s="228">
        <v>78.10572105263158</v>
      </c>
    </row>
    <row r="12" spans="1:8" ht="12" customHeight="1">
      <c r="A12" s="244" t="s">
        <v>214</v>
      </c>
      <c r="B12" s="245">
        <v>12131000</v>
      </c>
      <c r="C12" s="247">
        <v>10723714</v>
      </c>
      <c r="D12" s="228">
        <v>88.39925809908499</v>
      </c>
      <c r="E12" s="256" t="s">
        <v>215</v>
      </c>
      <c r="F12" s="245">
        <v>28356000</v>
      </c>
      <c r="G12" s="247">
        <v>54797241</v>
      </c>
      <c r="H12" s="228">
        <v>193.2474291155311</v>
      </c>
    </row>
    <row r="13" spans="1:8" ht="12" customHeight="1">
      <c r="A13" s="244" t="s">
        <v>216</v>
      </c>
      <c r="B13" s="245">
        <v>10435000</v>
      </c>
      <c r="C13" s="247">
        <v>10748759</v>
      </c>
      <c r="D13" s="228">
        <v>103.00679444178246</v>
      </c>
      <c r="E13" s="256" t="s">
        <v>217</v>
      </c>
      <c r="F13" s="245">
        <v>36531000</v>
      </c>
      <c r="G13" s="247">
        <v>31860722</v>
      </c>
      <c r="H13" s="228">
        <v>87.21557581232378</v>
      </c>
    </row>
    <row r="14" spans="1:8" ht="12" customHeight="1">
      <c r="A14" s="244" t="s">
        <v>218</v>
      </c>
      <c r="B14" s="245">
        <v>14928000</v>
      </c>
      <c r="C14" s="247">
        <v>12752794</v>
      </c>
      <c r="D14" s="228">
        <v>85.42868435155412</v>
      </c>
      <c r="E14" s="256" t="s">
        <v>219</v>
      </c>
      <c r="F14" s="245">
        <v>15652000</v>
      </c>
      <c r="G14" s="247">
        <v>8447077</v>
      </c>
      <c r="H14" s="228">
        <v>53.96803603373371</v>
      </c>
    </row>
    <row r="15" spans="1:8" ht="12" customHeight="1">
      <c r="A15" s="244" t="s">
        <v>220</v>
      </c>
      <c r="B15" s="245">
        <v>11729000</v>
      </c>
      <c r="C15" s="247">
        <v>11044615</v>
      </c>
      <c r="D15" s="228">
        <v>94.16501833063347</v>
      </c>
      <c r="E15" s="256" t="s">
        <v>221</v>
      </c>
      <c r="F15" s="245">
        <v>32105000</v>
      </c>
      <c r="G15" s="247">
        <v>27429896</v>
      </c>
      <c r="H15" s="228">
        <v>85.43808129574832</v>
      </c>
    </row>
    <row r="16" spans="1:8" ht="12" customHeight="1">
      <c r="A16" s="244" t="s">
        <v>222</v>
      </c>
      <c r="B16" s="245">
        <v>12880000</v>
      </c>
      <c r="C16" s="247">
        <v>10648921</v>
      </c>
      <c r="D16" s="228">
        <v>82.67795807453416</v>
      </c>
      <c r="E16" s="256" t="s">
        <v>223</v>
      </c>
      <c r="F16" s="245">
        <v>3441000</v>
      </c>
      <c r="G16" s="247">
        <v>4274020</v>
      </c>
      <c r="H16" s="228">
        <v>124.2086602731764</v>
      </c>
    </row>
    <row r="17" spans="1:8" ht="12" customHeight="1">
      <c r="A17" s="244" t="s">
        <v>224</v>
      </c>
      <c r="B17" s="245">
        <v>9166000</v>
      </c>
      <c r="C17" s="247">
        <v>8337320</v>
      </c>
      <c r="D17" s="228">
        <v>90.95919703251145</v>
      </c>
      <c r="E17" s="256" t="s">
        <v>225</v>
      </c>
      <c r="F17" s="245">
        <v>7840000</v>
      </c>
      <c r="G17" s="247">
        <v>7235000</v>
      </c>
      <c r="H17" s="228">
        <v>92.28316326530613</v>
      </c>
    </row>
    <row r="18" spans="1:8" ht="12" customHeight="1">
      <c r="A18" s="244" t="s">
        <v>226</v>
      </c>
      <c r="B18" s="245">
        <v>7545000</v>
      </c>
      <c r="C18" s="247">
        <v>6934167</v>
      </c>
      <c r="D18" s="228">
        <v>91.9041351888668</v>
      </c>
      <c r="E18" s="256" t="s">
        <v>227</v>
      </c>
      <c r="F18" s="245">
        <v>11820000</v>
      </c>
      <c r="G18" s="247">
        <v>8989330</v>
      </c>
      <c r="H18" s="228">
        <v>76.05186125211506</v>
      </c>
    </row>
    <row r="19" spans="1:8" ht="12" customHeight="1">
      <c r="A19" s="244" t="s">
        <v>228</v>
      </c>
      <c r="B19" s="245">
        <v>10800000</v>
      </c>
      <c r="C19" s="247">
        <v>9764810</v>
      </c>
      <c r="D19" s="228">
        <v>90.41490740740741</v>
      </c>
      <c r="E19" s="256" t="s">
        <v>229</v>
      </c>
      <c r="F19" s="245">
        <v>3060000</v>
      </c>
      <c r="G19" s="247">
        <v>4826473</v>
      </c>
      <c r="H19" s="228">
        <v>157.72787581699345</v>
      </c>
    </row>
    <row r="20" spans="1:8" ht="12" customHeight="1">
      <c r="A20" s="244" t="s">
        <v>230</v>
      </c>
      <c r="B20" s="245">
        <v>9308000</v>
      </c>
      <c r="C20" s="247">
        <v>8058891</v>
      </c>
      <c r="D20" s="228">
        <v>86.58026428878384</v>
      </c>
      <c r="E20" s="256" t="s">
        <v>231</v>
      </c>
      <c r="F20" s="245">
        <v>3302000</v>
      </c>
      <c r="G20" s="247">
        <v>12367948</v>
      </c>
      <c r="H20" s="228">
        <v>374.55929739551783</v>
      </c>
    </row>
    <row r="21" spans="1:8" ht="12" customHeight="1">
      <c r="A21" s="252"/>
      <c r="B21" s="245"/>
      <c r="C21" s="247"/>
      <c r="E21" s="256" t="s">
        <v>39</v>
      </c>
      <c r="F21" s="245">
        <v>11447000</v>
      </c>
      <c r="G21" s="247">
        <v>11891420</v>
      </c>
      <c r="H21" s="228">
        <v>103.8824146064471</v>
      </c>
    </row>
    <row r="22" spans="1:8" ht="12" customHeight="1">
      <c r="A22" s="252" t="s">
        <v>215</v>
      </c>
      <c r="B22" s="245">
        <v>65423000</v>
      </c>
      <c r="C22" s="247">
        <v>61534013</v>
      </c>
      <c r="D22" s="228">
        <v>94.05562722589916</v>
      </c>
      <c r="E22" s="256" t="s">
        <v>232</v>
      </c>
      <c r="F22" s="245">
        <v>2905000</v>
      </c>
      <c r="G22" s="247">
        <v>6212380</v>
      </c>
      <c r="H22" s="228">
        <v>213.85129087779688</v>
      </c>
    </row>
    <row r="23" spans="1:8" ht="12" customHeight="1">
      <c r="A23" s="252" t="s">
        <v>217</v>
      </c>
      <c r="B23" s="245">
        <v>40324000</v>
      </c>
      <c r="C23" s="247">
        <v>38558806</v>
      </c>
      <c r="D23" s="228">
        <v>95.62247296895148</v>
      </c>
      <c r="E23" s="256" t="s">
        <v>233</v>
      </c>
      <c r="F23" s="245">
        <v>3670000</v>
      </c>
      <c r="G23" s="247">
        <v>7120250</v>
      </c>
      <c r="H23" s="228">
        <v>194.01226158038148</v>
      </c>
    </row>
    <row r="24" spans="1:8" ht="12" customHeight="1">
      <c r="A24" s="252" t="s">
        <v>219</v>
      </c>
      <c r="B24" s="245">
        <v>22893000</v>
      </c>
      <c r="C24" s="247">
        <v>23594498</v>
      </c>
      <c r="D24" s="228">
        <v>103.06424671296904</v>
      </c>
      <c r="E24" s="256" t="s">
        <v>234</v>
      </c>
      <c r="F24" s="245">
        <v>2828000</v>
      </c>
      <c r="G24" s="247">
        <v>3497450</v>
      </c>
      <c r="H24" s="228">
        <v>123.67220650636493</v>
      </c>
    </row>
    <row r="25" spans="1:8" ht="12" customHeight="1">
      <c r="A25" s="252" t="s">
        <v>221</v>
      </c>
      <c r="B25" s="245">
        <v>28783000</v>
      </c>
      <c r="C25" s="247">
        <v>29031541</v>
      </c>
      <c r="D25" s="228">
        <v>100.86349928777403</v>
      </c>
      <c r="E25" s="256" t="s">
        <v>235</v>
      </c>
      <c r="F25" s="245">
        <v>12877000</v>
      </c>
      <c r="G25" s="247">
        <v>12233157</v>
      </c>
      <c r="H25" s="228">
        <v>95.0000543604877</v>
      </c>
    </row>
    <row r="26" spans="1:8" ht="12" customHeight="1">
      <c r="A26" s="252" t="s">
        <v>223</v>
      </c>
      <c r="B26" s="245">
        <v>7850000</v>
      </c>
      <c r="C26" s="247">
        <v>6719434</v>
      </c>
      <c r="D26" s="228">
        <v>85.59788535031846</v>
      </c>
      <c r="E26" s="256" t="s">
        <v>236</v>
      </c>
      <c r="F26" s="245">
        <v>4225000</v>
      </c>
      <c r="G26" s="247">
        <v>6467498</v>
      </c>
      <c r="H26" s="228">
        <v>153.07687573964498</v>
      </c>
    </row>
    <row r="27" spans="1:8" ht="12" customHeight="1">
      <c r="A27" s="252" t="s">
        <v>225</v>
      </c>
      <c r="B27" s="245">
        <v>11100000</v>
      </c>
      <c r="C27" s="247">
        <v>10700726</v>
      </c>
      <c r="D27" s="228">
        <v>96.40293693693694</v>
      </c>
      <c r="E27" s="256" t="s">
        <v>237</v>
      </c>
      <c r="F27" s="245">
        <v>5630000</v>
      </c>
      <c r="G27" s="247">
        <v>7340700</v>
      </c>
      <c r="H27" s="228">
        <v>130.3854351687389</v>
      </c>
    </row>
    <row r="28" spans="1:8" ht="12" customHeight="1">
      <c r="A28" s="252" t="s">
        <v>227</v>
      </c>
      <c r="B28" s="245">
        <v>14237000</v>
      </c>
      <c r="C28" s="247">
        <v>14006626</v>
      </c>
      <c r="D28" s="228">
        <v>98.3818641567746</v>
      </c>
      <c r="E28" s="256" t="s">
        <v>238</v>
      </c>
      <c r="F28" s="245">
        <v>8429000</v>
      </c>
      <c r="G28" s="247">
        <v>11431064</v>
      </c>
      <c r="H28" s="228">
        <v>135.61589749673746</v>
      </c>
    </row>
    <row r="29" spans="1:8" ht="12" customHeight="1">
      <c r="A29" s="252" t="s">
        <v>229</v>
      </c>
      <c r="B29" s="245">
        <v>7587000</v>
      </c>
      <c r="C29" s="247">
        <v>7304581</v>
      </c>
      <c r="D29" s="228">
        <v>96.2775932516146</v>
      </c>
      <c r="E29" s="256" t="s">
        <v>239</v>
      </c>
      <c r="F29" s="245">
        <v>3034000</v>
      </c>
      <c r="G29" s="247">
        <v>5485669</v>
      </c>
      <c r="H29" s="228">
        <v>180.8064930784443</v>
      </c>
    </row>
    <row r="30" spans="1:8" ht="12" customHeight="1">
      <c r="A30" s="252" t="s">
        <v>231</v>
      </c>
      <c r="B30" s="245">
        <v>8800000</v>
      </c>
      <c r="C30" s="247">
        <v>8578819</v>
      </c>
      <c r="D30" s="228">
        <v>97.48657954545455</v>
      </c>
      <c r="E30" s="256" t="s">
        <v>240</v>
      </c>
      <c r="F30" s="245">
        <v>5856000</v>
      </c>
      <c r="G30" s="247">
        <v>6308593</v>
      </c>
      <c r="H30" s="228">
        <v>107.72870560109288</v>
      </c>
    </row>
    <row r="31" spans="1:8" ht="12" customHeight="1">
      <c r="A31" s="252" t="s">
        <v>39</v>
      </c>
      <c r="B31" s="245">
        <v>30590000</v>
      </c>
      <c r="C31" s="247">
        <v>31017785</v>
      </c>
      <c r="D31" s="228">
        <v>101.39844720496893</v>
      </c>
      <c r="E31" s="256" t="s">
        <v>241</v>
      </c>
      <c r="F31" s="245">
        <v>3385000</v>
      </c>
      <c r="G31" s="247">
        <v>3551712</v>
      </c>
      <c r="H31" s="228">
        <v>104.9250221565731</v>
      </c>
    </row>
    <row r="32" spans="1:8" ht="12" customHeight="1">
      <c r="A32" s="252" t="s">
        <v>232</v>
      </c>
      <c r="B32" s="245">
        <v>9416000</v>
      </c>
      <c r="C32" s="247">
        <v>9610419</v>
      </c>
      <c r="D32" s="228">
        <v>102.06477272727273</v>
      </c>
      <c r="E32" s="256" t="s">
        <v>416</v>
      </c>
      <c r="F32" s="245">
        <v>3207000</v>
      </c>
      <c r="G32" s="247">
        <v>5739300</v>
      </c>
      <c r="H32" s="228">
        <v>178.96164639850326</v>
      </c>
    </row>
    <row r="33" spans="1:8" ht="12" customHeight="1">
      <c r="A33" s="252" t="s">
        <v>233</v>
      </c>
      <c r="B33" s="245">
        <v>11500000</v>
      </c>
      <c r="C33" s="247">
        <v>12032564</v>
      </c>
      <c r="D33" s="228">
        <v>104.63099130434783</v>
      </c>
      <c r="E33" s="256" t="s">
        <v>626</v>
      </c>
      <c r="F33" s="245">
        <v>2496000</v>
      </c>
      <c r="G33" s="247">
        <v>4173070</v>
      </c>
      <c r="H33" s="228">
        <v>167.19030448717947</v>
      </c>
    </row>
    <row r="34" spans="1:8" ht="12" customHeight="1">
      <c r="A34" s="252" t="s">
        <v>234</v>
      </c>
      <c r="B34" s="245">
        <v>8077000</v>
      </c>
      <c r="C34" s="247">
        <v>7763853</v>
      </c>
      <c r="D34" s="228">
        <v>96.12297882877307</v>
      </c>
      <c r="E34" s="256" t="s">
        <v>627</v>
      </c>
      <c r="F34" s="245">
        <v>4948000</v>
      </c>
      <c r="G34" s="247">
        <v>8324954</v>
      </c>
      <c r="H34" s="228">
        <v>168.2488682295877</v>
      </c>
    </row>
    <row r="35" spans="1:8" ht="12" customHeight="1">
      <c r="A35" s="252" t="s">
        <v>235</v>
      </c>
      <c r="B35" s="245">
        <v>12200000</v>
      </c>
      <c r="C35" s="247">
        <v>11596185</v>
      </c>
      <c r="D35" s="228">
        <v>95.05069672131148</v>
      </c>
      <c r="E35" s="256" t="s">
        <v>628</v>
      </c>
      <c r="F35" s="245">
        <v>3784700</v>
      </c>
      <c r="G35" s="247">
        <v>7764915</v>
      </c>
      <c r="H35" s="228">
        <v>205.16593124950458</v>
      </c>
    </row>
    <row r="36" spans="1:7" ht="12" customHeight="1">
      <c r="A36" s="252" t="s">
        <v>236</v>
      </c>
      <c r="B36" s="245">
        <v>12199000</v>
      </c>
      <c r="C36" s="247">
        <v>11247830</v>
      </c>
      <c r="D36" s="228">
        <v>92.20288548241659</v>
      </c>
      <c r="E36" s="256"/>
      <c r="F36" s="245"/>
      <c r="G36" s="247"/>
    </row>
    <row r="37" spans="1:8" ht="12" customHeight="1">
      <c r="A37" s="252" t="s">
        <v>237</v>
      </c>
      <c r="B37" s="245">
        <v>8596000</v>
      </c>
      <c r="C37" s="247">
        <v>8343972</v>
      </c>
      <c r="D37" s="228">
        <v>97.06807817589576</v>
      </c>
      <c r="E37" s="256" t="s">
        <v>417</v>
      </c>
      <c r="F37" s="245">
        <v>1337000</v>
      </c>
      <c r="G37" s="247">
        <v>2289623</v>
      </c>
      <c r="H37" s="228">
        <v>171.25078534031414</v>
      </c>
    </row>
    <row r="38" spans="1:8" ht="12" customHeight="1">
      <c r="A38" s="252" t="s">
        <v>238</v>
      </c>
      <c r="B38" s="245">
        <v>11800000</v>
      </c>
      <c r="C38" s="247">
        <v>11535938</v>
      </c>
      <c r="D38" s="228">
        <v>97.76218644067797</v>
      </c>
      <c r="E38" s="256" t="s">
        <v>418</v>
      </c>
      <c r="F38" s="245">
        <v>3755000</v>
      </c>
      <c r="G38" s="247">
        <v>7977150</v>
      </c>
      <c r="H38" s="228">
        <v>212.44074567243675</v>
      </c>
    </row>
    <row r="39" spans="1:8" ht="12" customHeight="1">
      <c r="A39" s="252" t="s">
        <v>239</v>
      </c>
      <c r="B39" s="245">
        <v>9950000</v>
      </c>
      <c r="C39" s="247">
        <v>9689845</v>
      </c>
      <c r="D39" s="228">
        <v>97.38537688442212</v>
      </c>
      <c r="E39" s="256" t="s">
        <v>419</v>
      </c>
      <c r="F39" s="245">
        <v>4958000</v>
      </c>
      <c r="G39" s="247">
        <v>9018340</v>
      </c>
      <c r="H39" s="228">
        <v>181.89471561113353</v>
      </c>
    </row>
    <row r="40" spans="1:8" ht="12" customHeight="1">
      <c r="A40" s="252" t="s">
        <v>240</v>
      </c>
      <c r="B40" s="245">
        <v>11440000</v>
      </c>
      <c r="C40" s="247">
        <v>11358041</v>
      </c>
      <c r="D40" s="228">
        <v>99.28357517482517</v>
      </c>
      <c r="E40" s="256" t="s">
        <v>242</v>
      </c>
      <c r="F40" s="245">
        <v>5767000</v>
      </c>
      <c r="G40" s="247">
        <v>15642037</v>
      </c>
      <c r="H40" s="228">
        <v>271.23351829374025</v>
      </c>
    </row>
    <row r="41" spans="1:8" ht="12" customHeight="1">
      <c r="A41" s="252" t="s">
        <v>241</v>
      </c>
      <c r="B41" s="245">
        <v>11748000</v>
      </c>
      <c r="C41" s="247">
        <v>11314094</v>
      </c>
      <c r="D41" s="228">
        <v>96.30655430711612</v>
      </c>
      <c r="E41" s="256" t="s">
        <v>420</v>
      </c>
      <c r="F41" s="245">
        <v>10635000</v>
      </c>
      <c r="G41" s="247">
        <v>26507402</v>
      </c>
      <c r="H41" s="228">
        <v>249.2468453220498</v>
      </c>
    </row>
    <row r="42" spans="1:8" ht="12" customHeight="1">
      <c r="A42" s="252" t="s">
        <v>244</v>
      </c>
      <c r="B42" s="245">
        <v>9351000</v>
      </c>
      <c r="C42" s="247">
        <v>9219442</v>
      </c>
      <c r="D42" s="228">
        <v>98.59311303603893</v>
      </c>
      <c r="E42" s="256" t="s">
        <v>421</v>
      </c>
      <c r="F42" s="245">
        <v>9322000</v>
      </c>
      <c r="G42" s="247">
        <v>11453950</v>
      </c>
      <c r="H42" s="228">
        <v>122.87009225488093</v>
      </c>
    </row>
    <row r="43" spans="1:8" ht="12" customHeight="1">
      <c r="A43" s="252" t="s">
        <v>626</v>
      </c>
      <c r="B43" s="245">
        <v>9815000</v>
      </c>
      <c r="C43" s="247">
        <v>9435387</v>
      </c>
      <c r="D43" s="228">
        <v>96.1323178807947</v>
      </c>
      <c r="E43" s="256" t="s">
        <v>53</v>
      </c>
      <c r="F43" s="245">
        <v>4656300</v>
      </c>
      <c r="G43" s="247">
        <v>8334505</v>
      </c>
      <c r="H43" s="228">
        <v>178.9941584519898</v>
      </c>
    </row>
    <row r="44" spans="1:7" ht="12" customHeight="1">
      <c r="A44" s="252" t="s">
        <v>627</v>
      </c>
      <c r="B44" s="245">
        <v>19539000</v>
      </c>
      <c r="C44" s="247">
        <v>19067828</v>
      </c>
      <c r="D44" s="228">
        <v>97.58855622089155</v>
      </c>
      <c r="E44" s="256"/>
      <c r="F44" s="245"/>
      <c r="G44" s="247"/>
    </row>
    <row r="45" spans="1:8" ht="12" customHeight="1">
      <c r="A45" s="252"/>
      <c r="B45" s="245"/>
      <c r="C45" s="247"/>
      <c r="E45" s="256" t="s">
        <v>422</v>
      </c>
      <c r="F45" s="245">
        <v>222741000</v>
      </c>
      <c r="G45" s="247">
        <v>122938970</v>
      </c>
      <c r="H45" s="228">
        <v>55.1936868380765</v>
      </c>
    </row>
    <row r="46" spans="1:8" ht="12" customHeight="1">
      <c r="A46" s="252" t="s">
        <v>651</v>
      </c>
      <c r="B46" s="245">
        <v>2541000</v>
      </c>
      <c r="C46" s="247">
        <v>2763483</v>
      </c>
      <c r="D46" s="228">
        <v>108.75572609208972</v>
      </c>
      <c r="E46" s="256" t="s">
        <v>650</v>
      </c>
      <c r="F46" s="352"/>
      <c r="G46" s="247">
        <v>13786003</v>
      </c>
      <c r="H46" s="353"/>
    </row>
    <row r="47" spans="1:7" ht="12" customHeight="1">
      <c r="A47" s="164" t="s">
        <v>652</v>
      </c>
      <c r="B47" s="245">
        <v>2570000</v>
      </c>
      <c r="C47" s="247">
        <v>2399711</v>
      </c>
      <c r="D47" s="228">
        <v>93.37396887159532</v>
      </c>
      <c r="E47" s="256"/>
      <c r="F47" s="250"/>
      <c r="G47" s="251"/>
    </row>
    <row r="48" spans="1:7" ht="12" customHeight="1">
      <c r="A48" s="164" t="s">
        <v>653</v>
      </c>
      <c r="B48" s="245">
        <v>7139000</v>
      </c>
      <c r="C48" s="247">
        <v>6627555</v>
      </c>
      <c r="D48" s="228">
        <v>92.83590138674884</v>
      </c>
      <c r="E48" s="256"/>
      <c r="F48" s="250"/>
      <c r="G48" s="251"/>
    </row>
    <row r="49" spans="1:7" ht="12" customHeight="1">
      <c r="A49" s="164" t="s">
        <v>654</v>
      </c>
      <c r="B49" s="245">
        <v>5715000</v>
      </c>
      <c r="C49" s="247">
        <v>5360095</v>
      </c>
      <c r="D49" s="228">
        <v>93.78993875765529</v>
      </c>
      <c r="E49" s="256"/>
      <c r="F49" s="250"/>
      <c r="G49" s="251"/>
    </row>
    <row r="50" spans="1:7" ht="12" customHeight="1">
      <c r="A50" s="164" t="s">
        <v>655</v>
      </c>
      <c r="B50" s="245">
        <v>10430000</v>
      </c>
      <c r="C50" s="247">
        <v>10335687</v>
      </c>
      <c r="D50" s="228">
        <v>99.09575263662512</v>
      </c>
      <c r="E50" s="256"/>
      <c r="F50" s="250"/>
      <c r="G50" s="251"/>
    </row>
    <row r="51" spans="1:7" ht="12" customHeight="1">
      <c r="A51" s="164" t="s">
        <v>656</v>
      </c>
      <c r="B51" s="245">
        <v>11996000</v>
      </c>
      <c r="C51" s="247">
        <v>12194569</v>
      </c>
      <c r="D51" s="228">
        <v>101.65529343114372</v>
      </c>
      <c r="E51" s="256"/>
      <c r="F51" s="245"/>
      <c r="G51" s="248"/>
    </row>
    <row r="52" spans="1:7" ht="12" customHeight="1">
      <c r="A52" s="164" t="s">
        <v>657</v>
      </c>
      <c r="B52" s="245">
        <v>13256000</v>
      </c>
      <c r="C52" s="247">
        <v>13476369</v>
      </c>
      <c r="D52" s="228">
        <v>101.66240947495473</v>
      </c>
      <c r="E52" s="256"/>
      <c r="F52" s="257"/>
      <c r="G52" s="248"/>
    </row>
    <row r="53" spans="1:7" ht="12" customHeight="1">
      <c r="A53" s="164" t="s">
        <v>658</v>
      </c>
      <c r="B53" s="245">
        <v>4727000</v>
      </c>
      <c r="C53" s="247">
        <v>4674751</v>
      </c>
      <c r="D53" s="228">
        <v>98.8946689232071</v>
      </c>
      <c r="E53" s="256"/>
      <c r="G53" s="254"/>
    </row>
    <row r="54" spans="1:7" ht="12" customHeight="1">
      <c r="A54" s="164" t="s">
        <v>659</v>
      </c>
      <c r="B54" s="245">
        <v>3586000</v>
      </c>
      <c r="C54" s="247">
        <v>2930568</v>
      </c>
      <c r="D54" s="228">
        <v>81.72247629670942</v>
      </c>
      <c r="E54" s="256"/>
      <c r="G54" s="254"/>
    </row>
    <row r="55" spans="1:7" ht="12" customHeight="1">
      <c r="A55" s="164" t="s">
        <v>660</v>
      </c>
      <c r="B55" s="245">
        <v>13216000</v>
      </c>
      <c r="C55" s="247">
        <v>13563450</v>
      </c>
      <c r="D55" s="228">
        <v>102.6290102905569</v>
      </c>
      <c r="E55" s="256"/>
      <c r="G55" s="254"/>
    </row>
    <row r="56" spans="1:7" ht="12" customHeight="1">
      <c r="A56" s="164" t="s">
        <v>661</v>
      </c>
      <c r="B56" s="245">
        <v>18510000</v>
      </c>
      <c r="C56" s="247">
        <v>18646549</v>
      </c>
      <c r="D56" s="228">
        <v>100.73770394381415</v>
      </c>
      <c r="E56" s="256"/>
      <c r="G56" s="254"/>
    </row>
    <row r="57" spans="1:7" ht="12" customHeight="1">
      <c r="A57" s="164" t="s">
        <v>662</v>
      </c>
      <c r="B57" s="245">
        <v>10979000</v>
      </c>
      <c r="C57" s="247">
        <v>11310708</v>
      </c>
      <c r="D57" s="228">
        <v>103.02129519992714</v>
      </c>
      <c r="E57" s="256"/>
      <c r="G57" s="254"/>
    </row>
    <row r="58" spans="1:7" ht="12" customHeight="1">
      <c r="A58" s="164" t="s">
        <v>663</v>
      </c>
      <c r="B58" s="245">
        <v>9707000</v>
      </c>
      <c r="C58" s="247">
        <v>10333434</v>
      </c>
      <c r="D58" s="228">
        <v>106.45342536314</v>
      </c>
      <c r="E58" s="256"/>
      <c r="G58" s="254"/>
    </row>
    <row r="59" spans="1:7" ht="12" customHeight="1">
      <c r="A59" s="164" t="s">
        <v>664</v>
      </c>
      <c r="B59" s="245">
        <v>23023000</v>
      </c>
      <c r="C59" s="247">
        <v>23420982</v>
      </c>
      <c r="D59" s="228">
        <v>101.72862789384529</v>
      </c>
      <c r="E59" s="256"/>
      <c r="G59" s="254"/>
    </row>
    <row r="60" spans="1:7" ht="12" customHeight="1">
      <c r="A60" s="164"/>
      <c r="B60" s="245"/>
      <c r="C60" s="247"/>
      <c r="E60" s="256"/>
      <c r="G60" s="254"/>
    </row>
    <row r="61" spans="1:7" ht="12" customHeight="1">
      <c r="A61" s="164"/>
      <c r="B61" s="245"/>
      <c r="C61" s="247"/>
      <c r="E61" s="256"/>
      <c r="G61" s="254"/>
    </row>
    <row r="62" spans="1:8" ht="12" customHeight="1">
      <c r="A62" s="238" t="s">
        <v>243</v>
      </c>
      <c r="B62" s="331">
        <v>2889000</v>
      </c>
      <c r="C62" s="332">
        <v>3377082</v>
      </c>
      <c r="D62" s="264">
        <v>116.9</v>
      </c>
      <c r="E62" s="242"/>
      <c r="F62" s="259"/>
      <c r="G62" s="260"/>
      <c r="H62" s="258"/>
    </row>
    <row r="63" spans="1:8" ht="12" customHeight="1">
      <c r="A63" s="261" t="s">
        <v>516</v>
      </c>
      <c r="B63" s="254"/>
      <c r="C63" s="254"/>
      <c r="D63" s="249"/>
      <c r="E63" s="262"/>
      <c r="F63" s="263"/>
      <c r="G63" s="254"/>
      <c r="H63" s="249"/>
    </row>
    <row r="64" spans="1:8" s="263" customFormat="1" ht="12" customHeight="1">
      <c r="A64" s="295" t="s">
        <v>665</v>
      </c>
      <c r="D64" s="249"/>
      <c r="E64" s="262"/>
      <c r="G64" s="254"/>
      <c r="H64" s="249"/>
    </row>
    <row r="65" spans="1:8" s="263" customFormat="1" ht="12" customHeight="1">
      <c r="A65" s="295"/>
      <c r="D65" s="249"/>
      <c r="E65" s="262"/>
      <c r="G65" s="254"/>
      <c r="H65" s="249"/>
    </row>
    <row r="66" spans="1:8" s="263" customFormat="1" ht="12" customHeight="1">
      <c r="A66" s="262"/>
      <c r="D66" s="249"/>
      <c r="E66" s="262"/>
      <c r="G66" s="254"/>
      <c r="H66" s="249"/>
    </row>
    <row r="67" spans="1:8" s="263" customFormat="1" ht="12" customHeight="1">
      <c r="A67" s="262"/>
      <c r="D67" s="249"/>
      <c r="E67" s="262"/>
      <c r="G67" s="254"/>
      <c r="H67" s="249"/>
    </row>
    <row r="68" spans="1:8" s="263" customFormat="1" ht="12" customHeight="1">
      <c r="A68" s="262"/>
      <c r="D68" s="249"/>
      <c r="E68" s="262"/>
      <c r="G68" s="254"/>
      <c r="H68" s="249"/>
    </row>
    <row r="69" spans="1:8" s="263" customFormat="1" ht="12" customHeight="1">
      <c r="A69" s="262"/>
      <c r="D69" s="249"/>
      <c r="E69" s="262"/>
      <c r="G69" s="254"/>
      <c r="H69" s="249"/>
    </row>
    <row r="70" spans="1:8" s="263" customFormat="1" ht="12" customHeight="1">
      <c r="A70" s="262"/>
      <c r="D70" s="249"/>
      <c r="E70" s="262"/>
      <c r="G70" s="254"/>
      <c r="H70" s="249"/>
    </row>
    <row r="71" ht="12" customHeight="1">
      <c r="A71" s="230"/>
    </row>
  </sheetData>
  <printOptions/>
  <pageMargins left="0.5905511811023623" right="0.61" top="0.5905511811023623" bottom="0.6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D21" sqref="D21"/>
    </sheetView>
  </sheetViews>
  <sheetFormatPr defaultColWidth="9.00390625" defaultRowHeight="12" customHeight="1"/>
  <cols>
    <col min="1" max="1" width="2.00390625" style="79" customWidth="1"/>
    <col min="2" max="2" width="26.125" style="79" customWidth="1"/>
    <col min="3" max="7" width="13.875" style="78" customWidth="1"/>
    <col min="8" max="8" width="10.125" style="79" customWidth="1"/>
    <col min="9" max="9" width="10.00390625" style="79" customWidth="1"/>
    <col min="10" max="16384" width="10.125" style="79" customWidth="1"/>
  </cols>
  <sheetData>
    <row r="1" spans="1:2" ht="15.75" customHeight="1">
      <c r="A1" s="83" t="s">
        <v>570</v>
      </c>
      <c r="B1" s="83"/>
    </row>
    <row r="2" spans="4:7" ht="4.5" customHeight="1">
      <c r="D2" s="80"/>
      <c r="E2" s="80"/>
      <c r="F2" s="80"/>
      <c r="G2" s="80"/>
    </row>
    <row r="3" spans="1:7" ht="13.5" customHeight="1">
      <c r="A3" s="214"/>
      <c r="B3" s="209" t="s">
        <v>361</v>
      </c>
      <c r="C3" s="166" t="s">
        <v>425</v>
      </c>
      <c r="D3" s="166" t="s">
        <v>427</v>
      </c>
      <c r="E3" s="166" t="s">
        <v>480</v>
      </c>
      <c r="F3" s="166" t="s">
        <v>594</v>
      </c>
      <c r="G3" s="166" t="s">
        <v>641</v>
      </c>
    </row>
    <row r="4" spans="1:7" ht="15.75" customHeight="1">
      <c r="A4" s="210" t="s">
        <v>415</v>
      </c>
      <c r="B4" s="81"/>
      <c r="C4" s="190">
        <v>664525</v>
      </c>
      <c r="D4" s="190">
        <v>653516</v>
      </c>
      <c r="E4" s="190">
        <v>640138</v>
      </c>
      <c r="F4" s="190">
        <v>625828</v>
      </c>
      <c r="G4" s="190">
        <f>G6+G28+G30+G42+G44+G46</f>
        <v>608883</v>
      </c>
    </row>
    <row r="5" spans="1:2" ht="12" customHeight="1">
      <c r="A5" s="210"/>
      <c r="B5" s="81"/>
    </row>
    <row r="6" spans="2:7" ht="15.75" customHeight="1">
      <c r="B6" s="265" t="s">
        <v>426</v>
      </c>
      <c r="C6" s="190">
        <v>35550</v>
      </c>
      <c r="D6" s="190">
        <v>38050</v>
      </c>
      <c r="E6" s="190">
        <v>38940</v>
      </c>
      <c r="F6" s="190">
        <v>33460</v>
      </c>
      <c r="G6" s="190">
        <f>SUM(G7:G26)</f>
        <v>34800</v>
      </c>
    </row>
    <row r="7" spans="1:7" ht="15.75" customHeight="1">
      <c r="A7" s="210"/>
      <c r="B7" s="215" t="s">
        <v>258</v>
      </c>
      <c r="C7" s="190">
        <v>1230</v>
      </c>
      <c r="D7" s="190">
        <v>0</v>
      </c>
      <c r="E7" s="190">
        <v>0</v>
      </c>
      <c r="F7" s="190">
        <v>1330</v>
      </c>
      <c r="G7" s="190">
        <v>0</v>
      </c>
    </row>
    <row r="8" spans="1:7" ht="15.75" customHeight="1">
      <c r="A8" s="210"/>
      <c r="B8" s="215" t="s">
        <v>250</v>
      </c>
      <c r="C8" s="190">
        <v>2620</v>
      </c>
      <c r="D8" s="190">
        <v>0</v>
      </c>
      <c r="E8" s="190">
        <v>0</v>
      </c>
      <c r="F8" s="190">
        <v>0</v>
      </c>
      <c r="G8" s="190">
        <v>0</v>
      </c>
    </row>
    <row r="9" spans="1:7" ht="15.75" customHeight="1">
      <c r="A9" s="210"/>
      <c r="B9" s="215" t="s">
        <v>251</v>
      </c>
      <c r="C9" s="190">
        <v>1530</v>
      </c>
      <c r="D9" s="190">
        <v>3600</v>
      </c>
      <c r="E9" s="190">
        <v>2570</v>
      </c>
      <c r="F9" s="190">
        <v>2850</v>
      </c>
      <c r="G9" s="190">
        <v>840</v>
      </c>
    </row>
    <row r="10" spans="1:7" ht="15.75" customHeight="1">
      <c r="A10" s="210"/>
      <c r="B10" s="215" t="s">
        <v>248</v>
      </c>
      <c r="C10" s="190">
        <v>2000</v>
      </c>
      <c r="D10" s="190">
        <v>9250</v>
      </c>
      <c r="E10" s="190">
        <v>3070</v>
      </c>
      <c r="F10" s="190">
        <v>5330</v>
      </c>
      <c r="G10" s="190">
        <v>7060</v>
      </c>
    </row>
    <row r="11" spans="1:7" ht="15.75" customHeight="1">
      <c r="A11" s="210"/>
      <c r="B11" s="215" t="s">
        <v>252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</row>
    <row r="12" spans="1:7" ht="15.75" customHeight="1">
      <c r="A12" s="210"/>
      <c r="B12" s="215" t="s">
        <v>249</v>
      </c>
      <c r="C12" s="190">
        <v>0</v>
      </c>
      <c r="D12" s="190">
        <v>2800</v>
      </c>
      <c r="E12" s="190">
        <v>0</v>
      </c>
      <c r="F12" s="190">
        <v>2660</v>
      </c>
      <c r="G12" s="190">
        <v>0</v>
      </c>
    </row>
    <row r="13" spans="1:7" ht="15.75" customHeight="1">
      <c r="A13" s="210"/>
      <c r="B13" s="215" t="s">
        <v>245</v>
      </c>
      <c r="C13" s="190">
        <v>0</v>
      </c>
      <c r="D13" s="78">
        <v>0</v>
      </c>
      <c r="E13" s="190">
        <v>1800</v>
      </c>
      <c r="F13" s="190">
        <v>0</v>
      </c>
      <c r="G13" s="190">
        <v>1510</v>
      </c>
    </row>
    <row r="14" spans="1:7" ht="15.75" customHeight="1">
      <c r="A14" s="210"/>
      <c r="B14" s="215" t="s">
        <v>247</v>
      </c>
      <c r="C14" s="190">
        <v>0</v>
      </c>
      <c r="D14" s="190">
        <v>1600</v>
      </c>
      <c r="E14" s="190">
        <v>0</v>
      </c>
      <c r="F14" s="190">
        <v>0</v>
      </c>
      <c r="G14" s="190">
        <v>0</v>
      </c>
    </row>
    <row r="15" spans="1:7" ht="15.75" customHeight="1">
      <c r="A15" s="210"/>
      <c r="B15" s="215" t="s">
        <v>246</v>
      </c>
      <c r="C15" s="190">
        <v>0</v>
      </c>
      <c r="D15" s="190">
        <v>0</v>
      </c>
      <c r="E15" s="190">
        <v>0</v>
      </c>
      <c r="F15" s="190">
        <v>1370</v>
      </c>
      <c r="G15" s="190">
        <v>0</v>
      </c>
    </row>
    <row r="16" spans="1:7" ht="15.75" customHeight="1">
      <c r="A16" s="211"/>
      <c r="B16" s="216" t="s">
        <v>255</v>
      </c>
      <c r="C16" s="190">
        <v>0</v>
      </c>
      <c r="D16" s="190">
        <v>0</v>
      </c>
      <c r="E16" s="190">
        <v>0</v>
      </c>
      <c r="F16" s="190">
        <v>0</v>
      </c>
      <c r="G16" s="190">
        <v>1100</v>
      </c>
    </row>
    <row r="17" spans="1:7" ht="15.75" customHeight="1">
      <c r="A17" s="210"/>
      <c r="B17" s="215" t="s">
        <v>259</v>
      </c>
      <c r="C17" s="190">
        <v>7220</v>
      </c>
      <c r="D17" s="190">
        <v>1220</v>
      </c>
      <c r="E17" s="190">
        <v>5870</v>
      </c>
      <c r="F17" s="190">
        <v>1500</v>
      </c>
      <c r="G17" s="190">
        <v>4700</v>
      </c>
    </row>
    <row r="18" spans="1:7" ht="15.75" customHeight="1">
      <c r="A18" s="210"/>
      <c r="B18" s="215" t="s">
        <v>256</v>
      </c>
      <c r="C18" s="190">
        <v>2890</v>
      </c>
      <c r="D18" s="190">
        <v>1010</v>
      </c>
      <c r="E18" s="190">
        <v>4500</v>
      </c>
      <c r="F18" s="190">
        <v>730</v>
      </c>
      <c r="G18" s="190">
        <v>1920</v>
      </c>
    </row>
    <row r="19" spans="1:7" ht="15.75" customHeight="1">
      <c r="A19" s="212"/>
      <c r="B19" s="217" t="s">
        <v>483</v>
      </c>
      <c r="C19" s="190">
        <v>0</v>
      </c>
      <c r="D19" s="190">
        <v>0</v>
      </c>
      <c r="E19" s="190">
        <v>1800</v>
      </c>
      <c r="F19" s="190">
        <v>0</v>
      </c>
      <c r="G19" s="190">
        <v>0</v>
      </c>
    </row>
    <row r="20" spans="1:7" ht="15.75" customHeight="1">
      <c r="A20" s="210"/>
      <c r="B20" s="215" t="s">
        <v>481</v>
      </c>
      <c r="C20" s="190">
        <v>7840</v>
      </c>
      <c r="D20" s="190">
        <v>10310</v>
      </c>
      <c r="E20" s="190">
        <v>7340</v>
      </c>
      <c r="F20" s="190">
        <v>9140</v>
      </c>
      <c r="G20" s="190">
        <v>8030</v>
      </c>
    </row>
    <row r="21" spans="1:7" ht="15.75" customHeight="1">
      <c r="A21" s="211"/>
      <c r="B21" s="216" t="s">
        <v>254</v>
      </c>
      <c r="C21" s="190">
        <v>4130</v>
      </c>
      <c r="D21" s="190">
        <v>8260</v>
      </c>
      <c r="E21" s="190">
        <v>6980</v>
      </c>
      <c r="F21" s="190">
        <v>5650</v>
      </c>
      <c r="G21" s="190">
        <v>9640</v>
      </c>
    </row>
    <row r="22" spans="1:7" ht="15.75" customHeight="1">
      <c r="A22" s="210"/>
      <c r="B22" s="215" t="s">
        <v>253</v>
      </c>
      <c r="C22" s="190">
        <v>1480</v>
      </c>
      <c r="D22" s="190">
        <v>0</v>
      </c>
      <c r="E22" s="190">
        <v>0</v>
      </c>
      <c r="F22" s="190">
        <v>0</v>
      </c>
      <c r="G22" s="190">
        <v>0</v>
      </c>
    </row>
    <row r="23" spans="1:7" ht="15.75" customHeight="1">
      <c r="A23" s="212"/>
      <c r="B23" s="217" t="s">
        <v>673</v>
      </c>
      <c r="C23" s="190">
        <v>0</v>
      </c>
      <c r="D23" s="190">
        <v>0</v>
      </c>
      <c r="E23" s="190">
        <v>2500</v>
      </c>
      <c r="F23" s="190">
        <v>0</v>
      </c>
      <c r="G23" s="190">
        <v>0</v>
      </c>
    </row>
    <row r="24" spans="1:7" ht="15.75" customHeight="1">
      <c r="A24" s="212"/>
      <c r="B24" s="217" t="s">
        <v>263</v>
      </c>
      <c r="C24" s="190">
        <v>1220</v>
      </c>
      <c r="D24" s="190">
        <v>0</v>
      </c>
      <c r="E24" s="190">
        <v>1200</v>
      </c>
      <c r="F24" s="190">
        <v>2900</v>
      </c>
      <c r="G24" s="190">
        <v>0</v>
      </c>
    </row>
    <row r="25" spans="1:7" ht="15.75" customHeight="1">
      <c r="A25" s="210"/>
      <c r="B25" s="215" t="s">
        <v>257</v>
      </c>
      <c r="C25" s="190">
        <v>940</v>
      </c>
      <c r="D25" s="190">
        <v>0</v>
      </c>
      <c r="E25" s="190">
        <v>1310</v>
      </c>
      <c r="F25" s="190">
        <v>0</v>
      </c>
      <c r="G25" s="190">
        <v>0</v>
      </c>
    </row>
    <row r="26" spans="1:7" ht="15.75" customHeight="1">
      <c r="A26" s="210"/>
      <c r="B26" s="215" t="s">
        <v>482</v>
      </c>
      <c r="C26" s="190">
        <v>2450</v>
      </c>
      <c r="D26" s="190">
        <v>0</v>
      </c>
      <c r="E26" s="190">
        <v>0</v>
      </c>
      <c r="F26" s="190">
        <v>0</v>
      </c>
      <c r="G26" s="190">
        <v>0</v>
      </c>
    </row>
    <row r="27" spans="1:7" ht="12" customHeight="1">
      <c r="A27" s="212"/>
      <c r="B27" s="82"/>
      <c r="C27" s="190"/>
      <c r="D27" s="190"/>
      <c r="E27" s="190"/>
      <c r="F27" s="190"/>
      <c r="G27" s="190"/>
    </row>
    <row r="28" spans="2:7" ht="15.75" customHeight="1">
      <c r="B28" s="265" t="s">
        <v>260</v>
      </c>
      <c r="C28" s="190">
        <v>527983</v>
      </c>
      <c r="D28" s="190">
        <v>516547</v>
      </c>
      <c r="E28" s="190">
        <v>502734</v>
      </c>
      <c r="F28" s="190">
        <v>488775</v>
      </c>
      <c r="G28" s="190">
        <v>469970</v>
      </c>
    </row>
    <row r="29" spans="1:7" ht="12" customHeight="1">
      <c r="A29" s="210"/>
      <c r="B29" s="81"/>
      <c r="C29" s="190"/>
      <c r="D29" s="190"/>
      <c r="E29" s="190"/>
      <c r="F29" s="190"/>
      <c r="G29" s="190"/>
    </row>
    <row r="30" spans="1:7" ht="15.75" customHeight="1">
      <c r="A30" s="210"/>
      <c r="B30" s="265" t="s">
        <v>597</v>
      </c>
      <c r="C30" s="190">
        <v>29000</v>
      </c>
      <c r="D30" s="190">
        <v>22450</v>
      </c>
      <c r="E30" s="190">
        <v>24200</v>
      </c>
      <c r="F30" s="190">
        <v>24500</v>
      </c>
      <c r="G30" s="190">
        <f>SUM(G31:G40)</f>
        <v>23800</v>
      </c>
    </row>
    <row r="31" spans="1:7" ht="15.75" customHeight="1">
      <c r="A31" s="210"/>
      <c r="B31" s="215" t="s">
        <v>599</v>
      </c>
      <c r="C31" s="190">
        <v>150</v>
      </c>
      <c r="D31" s="190">
        <v>150</v>
      </c>
      <c r="E31" s="190">
        <v>150</v>
      </c>
      <c r="F31" s="190">
        <v>150</v>
      </c>
      <c r="G31" s="190">
        <v>150</v>
      </c>
    </row>
    <row r="32" spans="1:7" ht="15.75" customHeight="1">
      <c r="A32" s="211"/>
      <c r="B32" s="216" t="s">
        <v>600</v>
      </c>
      <c r="C32" s="190">
        <v>800</v>
      </c>
      <c r="D32" s="190">
        <v>850</v>
      </c>
      <c r="E32" s="190">
        <v>850</v>
      </c>
      <c r="F32" s="190">
        <v>1450</v>
      </c>
      <c r="G32" s="190">
        <v>950</v>
      </c>
    </row>
    <row r="33" spans="1:7" ht="15.75" customHeight="1">
      <c r="A33" s="210"/>
      <c r="B33" s="215" t="s">
        <v>598</v>
      </c>
      <c r="C33" s="190">
        <v>1100</v>
      </c>
      <c r="D33" s="190">
        <v>1100</v>
      </c>
      <c r="E33" s="190">
        <v>1700</v>
      </c>
      <c r="F33" s="190">
        <v>1100</v>
      </c>
      <c r="G33" s="190">
        <v>1100</v>
      </c>
    </row>
    <row r="34" spans="1:7" ht="15.75" customHeight="1">
      <c r="A34" s="210"/>
      <c r="B34" s="215" t="s">
        <v>601</v>
      </c>
      <c r="C34" s="190">
        <v>100</v>
      </c>
      <c r="D34" s="190">
        <v>100</v>
      </c>
      <c r="E34" s="190">
        <v>100</v>
      </c>
      <c r="F34" s="190">
        <v>100</v>
      </c>
      <c r="G34" s="190">
        <v>100</v>
      </c>
    </row>
    <row r="35" spans="1:7" ht="15.75" customHeight="1">
      <c r="A35" s="210"/>
      <c r="B35" s="215" t="s">
        <v>602</v>
      </c>
      <c r="C35" s="190">
        <v>50</v>
      </c>
      <c r="D35" s="190">
        <v>100</v>
      </c>
      <c r="E35" s="190">
        <v>200</v>
      </c>
      <c r="F35" s="190">
        <v>100</v>
      </c>
      <c r="G35" s="190">
        <v>100</v>
      </c>
    </row>
    <row r="36" spans="1:7" ht="15.75" customHeight="1">
      <c r="A36" s="210"/>
      <c r="B36" s="215" t="s">
        <v>603</v>
      </c>
      <c r="C36" s="190">
        <v>550</v>
      </c>
      <c r="D36" s="190">
        <v>600</v>
      </c>
      <c r="E36" s="190">
        <v>500</v>
      </c>
      <c r="F36" s="190">
        <v>500</v>
      </c>
      <c r="G36" s="190">
        <v>500</v>
      </c>
    </row>
    <row r="37" spans="1:7" ht="15.75" customHeight="1">
      <c r="A37" s="210"/>
      <c r="B37" s="215" t="s">
        <v>261</v>
      </c>
      <c r="C37" s="190">
        <v>15550</v>
      </c>
      <c r="D37" s="190">
        <v>15550</v>
      </c>
      <c r="E37" s="190">
        <v>15700</v>
      </c>
      <c r="F37" s="190">
        <v>15700</v>
      </c>
      <c r="G37" s="190">
        <v>15700</v>
      </c>
    </row>
    <row r="38" spans="1:7" ht="15.75" customHeight="1">
      <c r="A38" s="210"/>
      <c r="B38" s="215" t="s">
        <v>604</v>
      </c>
      <c r="C38" s="190">
        <v>2000</v>
      </c>
      <c r="D38" s="190">
        <v>4000</v>
      </c>
      <c r="E38" s="190">
        <v>5000</v>
      </c>
      <c r="F38" s="190">
        <v>5400</v>
      </c>
      <c r="G38" s="190">
        <v>5200</v>
      </c>
    </row>
    <row r="39" spans="1:7" ht="15.75" customHeight="1">
      <c r="A39" s="210"/>
      <c r="B39" s="215" t="s">
        <v>264</v>
      </c>
      <c r="C39" s="190">
        <v>3700</v>
      </c>
      <c r="D39" s="190">
        <v>0</v>
      </c>
      <c r="E39" s="190">
        <v>0</v>
      </c>
      <c r="F39" s="190">
        <v>0</v>
      </c>
      <c r="G39" s="190">
        <v>0</v>
      </c>
    </row>
    <row r="40" spans="1:7" ht="15.75" customHeight="1">
      <c r="A40" s="210"/>
      <c r="B40" s="215" t="s">
        <v>265</v>
      </c>
      <c r="C40" s="190">
        <v>5000</v>
      </c>
      <c r="D40" s="190">
        <v>0</v>
      </c>
      <c r="E40" s="190">
        <v>0</v>
      </c>
      <c r="F40" s="190">
        <v>0</v>
      </c>
      <c r="G40" s="190">
        <v>0</v>
      </c>
    </row>
    <row r="41" spans="1:7" ht="12" customHeight="1">
      <c r="A41" s="210"/>
      <c r="B41" s="81"/>
      <c r="C41" s="190"/>
      <c r="D41" s="190"/>
      <c r="E41" s="190"/>
      <c r="F41" s="190"/>
      <c r="G41" s="190"/>
    </row>
    <row r="42" spans="2:7" ht="15.75" customHeight="1">
      <c r="B42" s="265" t="s">
        <v>262</v>
      </c>
      <c r="C42" s="190">
        <v>0</v>
      </c>
      <c r="D42" s="190">
        <v>0</v>
      </c>
      <c r="E42" s="190">
        <v>0</v>
      </c>
      <c r="F42" s="190">
        <v>0</v>
      </c>
      <c r="G42" s="190">
        <v>0</v>
      </c>
    </row>
    <row r="43" spans="2:7" ht="12" customHeight="1">
      <c r="B43" s="265"/>
      <c r="C43" s="190"/>
      <c r="D43" s="190"/>
      <c r="E43" s="190"/>
      <c r="F43" s="190"/>
      <c r="G43" s="190"/>
    </row>
    <row r="44" spans="1:7" ht="15.75" customHeight="1">
      <c r="A44" s="210"/>
      <c r="B44" s="265" t="s">
        <v>428</v>
      </c>
      <c r="C44" s="190">
        <v>0</v>
      </c>
      <c r="D44" s="267">
        <v>3000</v>
      </c>
      <c r="E44" s="267">
        <v>3500</v>
      </c>
      <c r="F44" s="267">
        <v>5000</v>
      </c>
      <c r="G44" s="190">
        <v>9000</v>
      </c>
    </row>
    <row r="45" spans="1:7" ht="12" customHeight="1">
      <c r="A45" s="210"/>
      <c r="B45" s="81"/>
      <c r="C45" s="190"/>
      <c r="D45" s="267"/>
      <c r="E45" s="267"/>
      <c r="F45" s="267"/>
      <c r="G45" s="190"/>
    </row>
    <row r="46" spans="1:7" ht="15.75" customHeight="1">
      <c r="A46" s="213"/>
      <c r="B46" s="266" t="s">
        <v>60</v>
      </c>
      <c r="C46" s="191">
        <v>71992</v>
      </c>
      <c r="D46" s="301">
        <v>73469</v>
      </c>
      <c r="E46" s="301">
        <v>70764</v>
      </c>
      <c r="F46" s="301">
        <v>74093</v>
      </c>
      <c r="G46" s="191">
        <v>71313</v>
      </c>
    </row>
    <row r="47" spans="1:7" ht="12" customHeight="1">
      <c r="A47" s="165" t="s">
        <v>379</v>
      </c>
      <c r="B47" s="165"/>
      <c r="G47" s="79"/>
    </row>
  </sheetData>
  <printOptions/>
  <pageMargins left="0.5511811023622047" right="0.61" top="0.5905511811023623" bottom="0.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B1">
      <selection activeCell="D13" sqref="D13"/>
    </sheetView>
  </sheetViews>
  <sheetFormatPr defaultColWidth="9.00390625" defaultRowHeight="12.75"/>
  <cols>
    <col min="1" max="1" width="2.625" style="1" hidden="1" customWidth="1"/>
    <col min="2" max="2" width="4.75390625" style="2" customWidth="1"/>
    <col min="3" max="3" width="11.25390625" style="2" customWidth="1"/>
    <col min="4" max="4" width="9.75390625" style="4" customWidth="1"/>
    <col min="5" max="8" width="9.75390625" style="5" customWidth="1"/>
    <col min="9" max="11" width="9.75390625" style="4" customWidth="1"/>
    <col min="12" max="12" width="9.75390625" style="15" customWidth="1"/>
    <col min="13" max="16384" width="8.875" style="2" customWidth="1"/>
  </cols>
  <sheetData>
    <row r="1" spans="2:12" ht="15.75" customHeight="1">
      <c r="B1" s="225" t="s">
        <v>549</v>
      </c>
      <c r="F1" s="6"/>
      <c r="G1" s="6"/>
      <c r="I1" s="5"/>
      <c r="L1" s="4"/>
    </row>
    <row r="2" spans="9:12" ht="4.5" customHeight="1">
      <c r="I2" s="5"/>
      <c r="L2" s="7"/>
    </row>
    <row r="3" spans="1:12" ht="12" customHeight="1">
      <c r="A3" s="1" t="s">
        <v>54</v>
      </c>
      <c r="B3" s="91"/>
      <c r="C3" s="91"/>
      <c r="D3" s="92"/>
      <c r="E3" s="93"/>
      <c r="F3" s="20"/>
      <c r="G3" s="20"/>
      <c r="H3" s="20"/>
      <c r="I3" s="20"/>
      <c r="J3" s="388" t="s">
        <v>475</v>
      </c>
      <c r="K3" s="389"/>
      <c r="L3" s="103"/>
    </row>
    <row r="4" spans="4:12" ht="12" customHeight="1">
      <c r="D4" s="385" t="s">
        <v>474</v>
      </c>
      <c r="E4" s="386"/>
      <c r="F4" s="386"/>
      <c r="G4" s="386"/>
      <c r="H4" s="386"/>
      <c r="I4" s="387"/>
      <c r="J4" s="385" t="s">
        <v>476</v>
      </c>
      <c r="K4" s="387"/>
      <c r="L4" s="104"/>
    </row>
    <row r="5" spans="4:12" ht="12" customHeight="1">
      <c r="D5" s="98"/>
      <c r="E5" s="99"/>
      <c r="F5" s="99"/>
      <c r="G5" s="99"/>
      <c r="H5" s="99"/>
      <c r="I5" s="99" t="s">
        <v>7</v>
      </c>
      <c r="J5" s="98"/>
      <c r="K5" s="98"/>
      <c r="L5" s="98" t="s">
        <v>1</v>
      </c>
    </row>
    <row r="6" spans="2:12" ht="12" customHeight="1">
      <c r="B6" s="12"/>
      <c r="C6" s="12" t="s">
        <v>382</v>
      </c>
      <c r="D6" s="101" t="s">
        <v>3</v>
      </c>
      <c r="E6" s="102" t="s">
        <v>4</v>
      </c>
      <c r="F6" s="102" t="s">
        <v>5</v>
      </c>
      <c r="G6" s="102" t="s">
        <v>381</v>
      </c>
      <c r="H6" s="102" t="s">
        <v>6</v>
      </c>
      <c r="I6" s="102" t="s">
        <v>383</v>
      </c>
      <c r="J6" s="101" t="s">
        <v>8</v>
      </c>
      <c r="K6" s="101" t="s">
        <v>9</v>
      </c>
      <c r="L6" s="101" t="s">
        <v>384</v>
      </c>
    </row>
    <row r="7" spans="3:12" ht="12.75" customHeight="1">
      <c r="C7" s="85" t="s">
        <v>609</v>
      </c>
      <c r="D7" s="169">
        <v>50630</v>
      </c>
      <c r="E7" s="168">
        <v>47507</v>
      </c>
      <c r="F7" s="168">
        <v>5438</v>
      </c>
      <c r="G7" s="168">
        <v>3585</v>
      </c>
      <c r="H7" s="168">
        <v>45630</v>
      </c>
      <c r="I7" s="168">
        <v>78</v>
      </c>
      <c r="J7" s="168">
        <v>37896</v>
      </c>
      <c r="K7" s="168">
        <v>55569</v>
      </c>
      <c r="L7" s="15">
        <v>10</v>
      </c>
    </row>
    <row r="8" spans="3:12" ht="12.75" customHeight="1">
      <c r="C8" s="85" t="s">
        <v>429</v>
      </c>
      <c r="D8" s="169">
        <v>55866</v>
      </c>
      <c r="E8" s="168">
        <v>52654</v>
      </c>
      <c r="F8" s="168">
        <v>6047</v>
      </c>
      <c r="G8" s="168">
        <v>4477</v>
      </c>
      <c r="H8" s="168">
        <v>50276</v>
      </c>
      <c r="I8" s="168">
        <v>100</v>
      </c>
      <c r="J8" s="168">
        <v>41384</v>
      </c>
      <c r="K8" s="168">
        <v>60913</v>
      </c>
      <c r="L8" s="15">
        <v>10.9</v>
      </c>
    </row>
    <row r="9" spans="3:14" ht="12.75" customHeight="1">
      <c r="C9" s="85" t="s">
        <v>477</v>
      </c>
      <c r="D9" s="302">
        <v>61762</v>
      </c>
      <c r="E9" s="303">
        <v>58499</v>
      </c>
      <c r="F9" s="303">
        <v>6911</v>
      </c>
      <c r="G9" s="303">
        <v>5562</v>
      </c>
      <c r="H9" s="303">
        <v>55564</v>
      </c>
      <c r="I9" s="303">
        <v>96</v>
      </c>
      <c r="J9" s="303">
        <v>45289</v>
      </c>
      <c r="K9" s="303">
        <v>67107</v>
      </c>
      <c r="L9" s="304">
        <v>12</v>
      </c>
      <c r="N9" s="307"/>
    </row>
    <row r="10" spans="3:14" ht="12.75" customHeight="1">
      <c r="C10" s="85" t="s">
        <v>595</v>
      </c>
      <c r="D10" s="302">
        <v>67744</v>
      </c>
      <c r="E10" s="303">
        <v>64237</v>
      </c>
      <c r="F10" s="303">
        <v>7768</v>
      </c>
      <c r="G10" s="303">
        <v>6753</v>
      </c>
      <c r="H10" s="303">
        <v>60606</v>
      </c>
      <c r="I10" s="303">
        <v>121</v>
      </c>
      <c r="J10" s="303">
        <v>49171</v>
      </c>
      <c r="K10" s="303">
        <v>73245</v>
      </c>
      <c r="L10" s="304">
        <v>13.1</v>
      </c>
      <c r="N10" s="307"/>
    </row>
    <row r="11" spans="3:14" ht="12.75" customHeight="1">
      <c r="C11" s="85" t="s">
        <v>608</v>
      </c>
      <c r="D11" s="302">
        <f>SUM(D23,D13:D21)</f>
        <v>70967</v>
      </c>
      <c r="E11" s="303">
        <f aca="true" t="shared" si="0" ref="E11:K11">SUM(E23,E13:E21)</f>
        <v>67936</v>
      </c>
      <c r="F11" s="303">
        <f t="shared" si="0"/>
        <v>8170</v>
      </c>
      <c r="G11" s="303">
        <f t="shared" si="0"/>
        <v>7854</v>
      </c>
      <c r="H11" s="303">
        <f t="shared" si="0"/>
        <v>64264</v>
      </c>
      <c r="I11" s="303">
        <f t="shared" si="0"/>
        <v>128</v>
      </c>
      <c r="J11" s="303">
        <f t="shared" si="0"/>
        <v>51892</v>
      </c>
      <c r="K11" s="303">
        <f t="shared" si="0"/>
        <v>76989</v>
      </c>
      <c r="L11" s="304">
        <v>13.8</v>
      </c>
      <c r="N11" s="307"/>
    </row>
    <row r="12" spans="3:14" ht="6.75" customHeight="1">
      <c r="C12" s="13"/>
      <c r="D12" s="302"/>
      <c r="E12" s="303"/>
      <c r="F12" s="303"/>
      <c r="G12" s="303"/>
      <c r="H12" s="303"/>
      <c r="I12" s="303"/>
      <c r="J12" s="303"/>
      <c r="K12" s="303"/>
      <c r="L12" s="304"/>
      <c r="N12" s="307"/>
    </row>
    <row r="13" spans="1:14" ht="12" customHeight="1">
      <c r="A13" s="1">
        <v>12</v>
      </c>
      <c r="C13" s="97" t="s">
        <v>10</v>
      </c>
      <c r="D13" s="302">
        <f>SUM(D35,D37,D39)</f>
        <v>16213</v>
      </c>
      <c r="E13" s="305">
        <f aca="true" t="shared" si="1" ref="E13:K13">SUM(E35,E37,E39)</f>
        <v>15731</v>
      </c>
      <c r="F13" s="305">
        <f t="shared" si="1"/>
        <v>1846</v>
      </c>
      <c r="G13" s="305">
        <f t="shared" si="1"/>
        <v>1776</v>
      </c>
      <c r="H13" s="305">
        <f t="shared" si="1"/>
        <v>15322</v>
      </c>
      <c r="I13" s="305">
        <f t="shared" si="1"/>
        <v>33</v>
      </c>
      <c r="J13" s="305">
        <f t="shared" si="1"/>
        <v>12095</v>
      </c>
      <c r="K13" s="305">
        <f t="shared" si="1"/>
        <v>17540</v>
      </c>
      <c r="L13" s="304">
        <v>17.3</v>
      </c>
      <c r="N13" s="307"/>
    </row>
    <row r="14" spans="1:14" ht="12" customHeight="1">
      <c r="A14" s="1">
        <v>16</v>
      </c>
      <c r="C14" s="97" t="s">
        <v>11</v>
      </c>
      <c r="D14" s="302">
        <f>SUM(D40,D47,D50,D52,D57)</f>
        <v>4200</v>
      </c>
      <c r="E14" s="305">
        <f aca="true" t="shared" si="2" ref="E14:K14">SUM(E40,E47,E50,E52,E57)</f>
        <v>3900</v>
      </c>
      <c r="F14" s="305">
        <f t="shared" si="2"/>
        <v>514</v>
      </c>
      <c r="G14" s="305">
        <f t="shared" si="2"/>
        <v>516</v>
      </c>
      <c r="H14" s="305">
        <f t="shared" si="2"/>
        <v>3971</v>
      </c>
      <c r="I14" s="305">
        <f t="shared" si="2"/>
        <v>3</v>
      </c>
      <c r="J14" s="305">
        <f t="shared" si="2"/>
        <v>3014</v>
      </c>
      <c r="K14" s="305">
        <f t="shared" si="2"/>
        <v>4579</v>
      </c>
      <c r="L14" s="304">
        <v>6.4</v>
      </c>
      <c r="N14" s="307"/>
    </row>
    <row r="15" spans="1:14" ht="12" customHeight="1">
      <c r="A15" s="1">
        <v>22</v>
      </c>
      <c r="C15" s="97" t="s">
        <v>12</v>
      </c>
      <c r="D15" s="302">
        <f>SUM(D36,D43,D49,D58)</f>
        <v>6642</v>
      </c>
      <c r="E15" s="305">
        <f aca="true" t="shared" si="3" ref="E15:K15">SUM(E36,E43,E49,E58)</f>
        <v>6243</v>
      </c>
      <c r="F15" s="305">
        <f t="shared" si="3"/>
        <v>913</v>
      </c>
      <c r="G15" s="305">
        <f t="shared" si="3"/>
        <v>525</v>
      </c>
      <c r="H15" s="305">
        <f t="shared" si="3"/>
        <v>6059</v>
      </c>
      <c r="I15" s="305">
        <f t="shared" si="3"/>
        <v>9</v>
      </c>
      <c r="J15" s="305">
        <f t="shared" si="3"/>
        <v>4669</v>
      </c>
      <c r="K15" s="305">
        <f t="shared" si="3"/>
        <v>7300</v>
      </c>
      <c r="L15" s="306">
        <v>10.1</v>
      </c>
      <c r="N15" s="307"/>
    </row>
    <row r="16" spans="1:14" ht="12" customHeight="1">
      <c r="A16" s="1">
        <v>27</v>
      </c>
      <c r="C16" s="97" t="s">
        <v>13</v>
      </c>
      <c r="D16" s="302">
        <f>SUM(D46,D48,D51,D53,D59)</f>
        <v>874</v>
      </c>
      <c r="E16" s="305">
        <f aca="true" t="shared" si="4" ref="E16:K16">SUM(E46,E48,E51,E53,E59)</f>
        <v>667</v>
      </c>
      <c r="F16" s="305">
        <f t="shared" si="4"/>
        <v>75</v>
      </c>
      <c r="G16" s="305">
        <f t="shared" si="4"/>
        <v>146</v>
      </c>
      <c r="H16" s="305">
        <f t="shared" si="4"/>
        <v>815</v>
      </c>
      <c r="I16" s="305">
        <f t="shared" si="4"/>
        <v>1</v>
      </c>
      <c r="J16" s="305">
        <f t="shared" si="4"/>
        <v>765</v>
      </c>
      <c r="K16" s="305">
        <f t="shared" si="4"/>
        <v>1063</v>
      </c>
      <c r="L16" s="304">
        <v>3.6</v>
      </c>
      <c r="N16" s="307"/>
    </row>
    <row r="17" spans="1:14" ht="12" customHeight="1">
      <c r="A17" s="1">
        <v>33</v>
      </c>
      <c r="C17" s="97" t="s">
        <v>14</v>
      </c>
      <c r="D17" s="302">
        <f>SUM(D34,D60)</f>
        <v>3829</v>
      </c>
      <c r="E17" s="305">
        <f aca="true" t="shared" si="5" ref="E17:K17">SUM(E34,E60)</f>
        <v>3434</v>
      </c>
      <c r="F17" s="305">
        <f t="shared" si="5"/>
        <v>352</v>
      </c>
      <c r="G17" s="305">
        <f t="shared" si="5"/>
        <v>590</v>
      </c>
      <c r="H17" s="305">
        <f t="shared" si="5"/>
        <v>3815</v>
      </c>
      <c r="I17" s="305">
        <f t="shared" si="5"/>
        <v>4</v>
      </c>
      <c r="J17" s="305">
        <f t="shared" si="5"/>
        <v>3116</v>
      </c>
      <c r="K17" s="305">
        <f t="shared" si="5"/>
        <v>4358</v>
      </c>
      <c r="L17" s="304">
        <v>7.5</v>
      </c>
      <c r="N17" s="307"/>
    </row>
    <row r="18" spans="1:14" ht="12" customHeight="1">
      <c r="A18" s="1">
        <v>36</v>
      </c>
      <c r="C18" s="97" t="s">
        <v>15</v>
      </c>
      <c r="D18" s="302">
        <f>SUM(D41,D44:D45,D61)</f>
        <v>800</v>
      </c>
      <c r="E18" s="305">
        <f aca="true" t="shared" si="6" ref="E18:K18">SUM(E41,E44:E45,E61)</f>
        <v>570</v>
      </c>
      <c r="F18" s="305">
        <f t="shared" si="6"/>
        <v>74</v>
      </c>
      <c r="G18" s="305">
        <f t="shared" si="6"/>
        <v>89</v>
      </c>
      <c r="H18" s="305">
        <f t="shared" si="6"/>
        <v>790</v>
      </c>
      <c r="I18" s="305">
        <f t="shared" si="6"/>
        <v>2</v>
      </c>
      <c r="J18" s="305">
        <f t="shared" si="6"/>
        <v>696</v>
      </c>
      <c r="K18" s="305">
        <f t="shared" si="6"/>
        <v>973</v>
      </c>
      <c r="L18" s="304">
        <v>3.4</v>
      </c>
      <c r="N18" s="307"/>
    </row>
    <row r="19" spans="1:14" ht="12" customHeight="1">
      <c r="A19" s="1">
        <v>41</v>
      </c>
      <c r="C19" s="97" t="s">
        <v>16</v>
      </c>
      <c r="D19" s="302">
        <f>SUM(D42,D55,D62)</f>
        <v>669</v>
      </c>
      <c r="E19" s="305">
        <f aca="true" t="shared" si="7" ref="E19:K19">SUM(E42,E55,E62)</f>
        <v>431</v>
      </c>
      <c r="F19" s="305">
        <f t="shared" si="7"/>
        <v>48</v>
      </c>
      <c r="G19" s="305">
        <f t="shared" si="7"/>
        <v>103</v>
      </c>
      <c r="H19" s="305">
        <f t="shared" si="7"/>
        <v>727</v>
      </c>
      <c r="I19" s="305">
        <f t="shared" si="7"/>
        <v>0</v>
      </c>
      <c r="J19" s="305">
        <f t="shared" si="7"/>
        <v>626</v>
      </c>
      <c r="K19" s="305">
        <f t="shared" si="7"/>
        <v>832</v>
      </c>
      <c r="L19" s="304">
        <v>4.3</v>
      </c>
      <c r="N19" s="307"/>
    </row>
    <row r="20" spans="1:14" ht="12" customHeight="1">
      <c r="A20" s="1">
        <v>44</v>
      </c>
      <c r="C20" s="97" t="s">
        <v>17</v>
      </c>
      <c r="D20" s="302">
        <f>SUM(D54,D63)</f>
        <v>226</v>
      </c>
      <c r="E20" s="305">
        <f aca="true" t="shared" si="8" ref="E20:K20">SUM(E54,E63)</f>
        <v>146</v>
      </c>
      <c r="F20" s="305">
        <f t="shared" si="8"/>
        <v>16</v>
      </c>
      <c r="G20" s="305">
        <f t="shared" si="8"/>
        <v>33</v>
      </c>
      <c r="H20" s="305">
        <f t="shared" si="8"/>
        <v>237</v>
      </c>
      <c r="I20" s="305">
        <f t="shared" si="8"/>
        <v>0</v>
      </c>
      <c r="J20" s="305">
        <f t="shared" si="8"/>
        <v>200</v>
      </c>
      <c r="K20" s="305">
        <f t="shared" si="8"/>
        <v>275</v>
      </c>
      <c r="L20" s="306">
        <v>2.3</v>
      </c>
      <c r="N20" s="307"/>
    </row>
    <row r="21" spans="1:14" ht="12" customHeight="1">
      <c r="A21" s="1">
        <v>48</v>
      </c>
      <c r="C21" s="97" t="s">
        <v>18</v>
      </c>
      <c r="D21" s="302">
        <f>SUM(D38,D64)</f>
        <v>531</v>
      </c>
      <c r="E21" s="305">
        <f aca="true" t="shared" si="9" ref="E21:K21">SUM(E38,E64)</f>
        <v>373</v>
      </c>
      <c r="F21" s="305">
        <f t="shared" si="9"/>
        <v>12</v>
      </c>
      <c r="G21" s="305">
        <f t="shared" si="9"/>
        <v>101</v>
      </c>
      <c r="H21" s="305">
        <f t="shared" si="9"/>
        <v>623</v>
      </c>
      <c r="I21" s="305">
        <f t="shared" si="9"/>
        <v>3</v>
      </c>
      <c r="J21" s="305">
        <f t="shared" si="9"/>
        <v>594</v>
      </c>
      <c r="K21" s="305">
        <f t="shared" si="9"/>
        <v>714</v>
      </c>
      <c r="L21" s="304">
        <v>4.6</v>
      </c>
      <c r="N21" s="307"/>
    </row>
    <row r="22" spans="3:14" ht="4.5" customHeight="1">
      <c r="C22" s="13"/>
      <c r="D22" s="169"/>
      <c r="E22" s="168"/>
      <c r="F22" s="168"/>
      <c r="G22" s="168"/>
      <c r="H22" s="168"/>
      <c r="I22" s="168"/>
      <c r="J22" s="168"/>
      <c r="K22" s="168"/>
      <c r="N22" s="307"/>
    </row>
    <row r="23" spans="1:14" ht="12.75" customHeight="1">
      <c r="A23" s="1">
        <v>1</v>
      </c>
      <c r="B23" s="2">
        <v>100</v>
      </c>
      <c r="C23" s="97" t="s">
        <v>19</v>
      </c>
      <c r="D23" s="169">
        <v>36983</v>
      </c>
      <c r="E23" s="168">
        <v>36441</v>
      </c>
      <c r="F23" s="168">
        <v>4320</v>
      </c>
      <c r="G23" s="168">
        <v>3975</v>
      </c>
      <c r="H23" s="168">
        <v>31905</v>
      </c>
      <c r="I23" s="168">
        <v>73</v>
      </c>
      <c r="J23" s="168">
        <v>26117</v>
      </c>
      <c r="K23" s="168">
        <v>39355</v>
      </c>
      <c r="L23" s="15">
        <v>25.9</v>
      </c>
      <c r="N23" s="307"/>
    </row>
    <row r="24" spans="1:12" ht="12.75" customHeight="1">
      <c r="A24" s="1">
        <v>2</v>
      </c>
      <c r="B24" s="2">
        <v>101</v>
      </c>
      <c r="C24" s="39" t="s">
        <v>20</v>
      </c>
      <c r="D24" s="169">
        <v>2078</v>
      </c>
      <c r="E24" s="168">
        <v>2060</v>
      </c>
      <c r="F24" s="168">
        <v>308</v>
      </c>
      <c r="G24" s="168">
        <v>227</v>
      </c>
      <c r="H24" s="168">
        <v>1800</v>
      </c>
      <c r="I24" s="168">
        <v>4</v>
      </c>
      <c r="J24" s="168">
        <v>1383</v>
      </c>
      <c r="K24" s="168">
        <v>2211</v>
      </c>
      <c r="L24" s="15">
        <v>10.9</v>
      </c>
    </row>
    <row r="25" spans="1:12" ht="12.75" customHeight="1">
      <c r="A25" s="1">
        <v>3</v>
      </c>
      <c r="B25" s="2">
        <v>102</v>
      </c>
      <c r="C25" s="39" t="s">
        <v>21</v>
      </c>
      <c r="D25" s="169">
        <v>2141</v>
      </c>
      <c r="E25" s="168">
        <v>2152</v>
      </c>
      <c r="F25" s="168">
        <v>278</v>
      </c>
      <c r="G25" s="168">
        <v>263</v>
      </c>
      <c r="H25" s="168">
        <v>1841</v>
      </c>
      <c r="I25" s="168">
        <v>6</v>
      </c>
      <c r="J25" s="168">
        <v>1534</v>
      </c>
      <c r="K25" s="168">
        <v>2298</v>
      </c>
      <c r="L25" s="15">
        <v>18.1</v>
      </c>
    </row>
    <row r="26" spans="1:12" ht="12.75" customHeight="1">
      <c r="A26" s="1">
        <v>5</v>
      </c>
      <c r="B26" s="2">
        <v>105</v>
      </c>
      <c r="C26" s="39" t="s">
        <v>22</v>
      </c>
      <c r="D26" s="169">
        <v>5940</v>
      </c>
      <c r="E26" s="168">
        <v>5892</v>
      </c>
      <c r="F26" s="168">
        <v>394</v>
      </c>
      <c r="G26" s="168">
        <v>570</v>
      </c>
      <c r="H26" s="168">
        <v>5140</v>
      </c>
      <c r="I26" s="168">
        <v>19</v>
      </c>
      <c r="J26" s="168">
        <v>4841</v>
      </c>
      <c r="K26" s="168">
        <v>6382</v>
      </c>
      <c r="L26" s="15">
        <v>59.4</v>
      </c>
    </row>
    <row r="27" spans="1:12" ht="12.75" customHeight="1">
      <c r="A27" s="1">
        <v>7</v>
      </c>
      <c r="B27" s="2">
        <v>106</v>
      </c>
      <c r="C27" s="39" t="s">
        <v>23</v>
      </c>
      <c r="D27" s="169">
        <v>6510</v>
      </c>
      <c r="E27" s="168">
        <v>6354</v>
      </c>
      <c r="F27" s="168">
        <v>732</v>
      </c>
      <c r="G27" s="168">
        <v>788</v>
      </c>
      <c r="H27" s="168">
        <v>5763</v>
      </c>
      <c r="I27" s="168">
        <v>7</v>
      </c>
      <c r="J27" s="168">
        <v>4418</v>
      </c>
      <c r="K27" s="168">
        <v>6827</v>
      </c>
      <c r="L27" s="18">
        <v>65.6</v>
      </c>
    </row>
    <row r="28" spans="1:12" ht="12.75" customHeight="1">
      <c r="A28" s="1">
        <v>8</v>
      </c>
      <c r="B28" s="2">
        <v>107</v>
      </c>
      <c r="C28" s="39" t="s">
        <v>24</v>
      </c>
      <c r="D28" s="169">
        <v>1858</v>
      </c>
      <c r="E28" s="168">
        <v>1808</v>
      </c>
      <c r="F28" s="168">
        <v>263</v>
      </c>
      <c r="G28" s="168">
        <v>154</v>
      </c>
      <c r="H28" s="168">
        <v>1540</v>
      </c>
      <c r="I28" s="168">
        <v>7</v>
      </c>
      <c r="J28" s="168">
        <v>1221</v>
      </c>
      <c r="K28" s="168">
        <v>1973</v>
      </c>
      <c r="L28" s="15">
        <v>27.5</v>
      </c>
    </row>
    <row r="29" spans="1:12" ht="12.75" customHeight="1">
      <c r="A29" s="1">
        <v>9</v>
      </c>
      <c r="C29" s="39" t="s">
        <v>25</v>
      </c>
      <c r="D29" s="169">
        <v>2201</v>
      </c>
      <c r="E29" s="168">
        <v>2203</v>
      </c>
      <c r="F29" s="168">
        <v>313</v>
      </c>
      <c r="G29" s="168">
        <v>208</v>
      </c>
      <c r="H29" s="168">
        <v>1958</v>
      </c>
      <c r="I29" s="168">
        <v>0</v>
      </c>
      <c r="J29" s="168">
        <v>1384</v>
      </c>
      <c r="K29" s="168">
        <v>2319</v>
      </c>
      <c r="L29" s="15">
        <v>23.1</v>
      </c>
    </row>
    <row r="30" spans="1:12" ht="12.75" customHeight="1">
      <c r="A30" s="1">
        <v>10</v>
      </c>
      <c r="B30" s="2">
        <v>108</v>
      </c>
      <c r="C30" s="39" t="s">
        <v>26</v>
      </c>
      <c r="D30" s="169">
        <v>4434</v>
      </c>
      <c r="E30" s="168">
        <v>4385</v>
      </c>
      <c r="F30" s="168">
        <v>642</v>
      </c>
      <c r="G30" s="168">
        <v>404</v>
      </c>
      <c r="H30" s="168">
        <v>3764</v>
      </c>
      <c r="I30" s="168">
        <v>6</v>
      </c>
      <c r="J30" s="168">
        <v>2817</v>
      </c>
      <c r="K30" s="168">
        <v>4632</v>
      </c>
      <c r="L30" s="15">
        <v>20.7</v>
      </c>
    </row>
    <row r="31" spans="1:12" ht="12.75" customHeight="1">
      <c r="A31" s="1">
        <v>6</v>
      </c>
      <c r="B31" s="2">
        <v>109</v>
      </c>
      <c r="C31" s="39" t="s">
        <v>27</v>
      </c>
      <c r="D31" s="169">
        <v>3615</v>
      </c>
      <c r="E31" s="168">
        <v>3554</v>
      </c>
      <c r="F31" s="168">
        <v>500</v>
      </c>
      <c r="G31" s="168">
        <v>346</v>
      </c>
      <c r="H31" s="168">
        <v>2953</v>
      </c>
      <c r="I31" s="168">
        <v>5</v>
      </c>
      <c r="J31" s="168">
        <v>2466</v>
      </c>
      <c r="K31" s="168">
        <v>3882</v>
      </c>
      <c r="L31" s="15">
        <v>17.2</v>
      </c>
    </row>
    <row r="32" spans="1:12" ht="12.75" customHeight="1">
      <c r="A32" s="1">
        <v>4</v>
      </c>
      <c r="B32" s="2">
        <v>110</v>
      </c>
      <c r="C32" s="39" t="s">
        <v>28</v>
      </c>
      <c r="D32" s="169">
        <v>5144</v>
      </c>
      <c r="E32" s="168">
        <v>5109</v>
      </c>
      <c r="F32" s="168">
        <v>434</v>
      </c>
      <c r="G32" s="168">
        <v>709</v>
      </c>
      <c r="H32" s="168">
        <v>4761</v>
      </c>
      <c r="I32" s="168">
        <v>11</v>
      </c>
      <c r="J32" s="168">
        <v>4094</v>
      </c>
      <c r="K32" s="168">
        <v>5558</v>
      </c>
      <c r="L32" s="15">
        <v>48.4</v>
      </c>
    </row>
    <row r="33" spans="1:12" ht="12.75" customHeight="1">
      <c r="A33" s="1">
        <v>11</v>
      </c>
      <c r="B33" s="2">
        <v>111</v>
      </c>
      <c r="C33" s="39" t="s">
        <v>29</v>
      </c>
      <c r="D33" s="169">
        <v>3019</v>
      </c>
      <c r="E33" s="168">
        <v>2923</v>
      </c>
      <c r="F33" s="168">
        <v>456</v>
      </c>
      <c r="G33" s="168">
        <v>306</v>
      </c>
      <c r="H33" s="168">
        <v>2336</v>
      </c>
      <c r="I33" s="168">
        <v>4</v>
      </c>
      <c r="J33" s="168">
        <v>1904</v>
      </c>
      <c r="K33" s="168">
        <v>3218</v>
      </c>
      <c r="L33" s="15">
        <v>13.3</v>
      </c>
    </row>
    <row r="34" spans="1:12" ht="12.75" customHeight="1">
      <c r="A34" s="1">
        <v>34</v>
      </c>
      <c r="B34" s="2">
        <v>201</v>
      </c>
      <c r="C34" s="192" t="s">
        <v>30</v>
      </c>
      <c r="D34" s="367">
        <v>3563</v>
      </c>
      <c r="E34" s="320">
        <v>3286</v>
      </c>
      <c r="F34" s="320">
        <v>331</v>
      </c>
      <c r="G34" s="320">
        <v>563</v>
      </c>
      <c r="H34" s="320">
        <v>3588</v>
      </c>
      <c r="I34" s="320">
        <v>3</v>
      </c>
      <c r="J34" s="320">
        <v>2897</v>
      </c>
      <c r="K34" s="320">
        <v>4063</v>
      </c>
      <c r="L34" s="368">
        <v>8.4</v>
      </c>
    </row>
    <row r="35" spans="1:12" ht="12.75" customHeight="1">
      <c r="A35" s="1">
        <v>13</v>
      </c>
      <c r="B35" s="2">
        <v>202</v>
      </c>
      <c r="C35" s="97" t="s">
        <v>31</v>
      </c>
      <c r="D35" s="367">
        <v>11228</v>
      </c>
      <c r="E35" s="320">
        <v>10904</v>
      </c>
      <c r="F35" s="320">
        <v>1295</v>
      </c>
      <c r="G35" s="320">
        <v>1378</v>
      </c>
      <c r="H35" s="320">
        <v>11000</v>
      </c>
      <c r="I35" s="320">
        <v>26</v>
      </c>
      <c r="J35" s="320">
        <v>8473</v>
      </c>
      <c r="K35" s="320">
        <v>12120</v>
      </c>
      <c r="L35" s="368">
        <v>26.2</v>
      </c>
    </row>
    <row r="36" spans="1:12" ht="12.75" customHeight="1">
      <c r="A36" s="1">
        <v>23</v>
      </c>
      <c r="B36" s="2">
        <v>203</v>
      </c>
      <c r="C36" s="97" t="s">
        <v>32</v>
      </c>
      <c r="D36" s="367">
        <v>4485</v>
      </c>
      <c r="E36" s="320">
        <v>4313</v>
      </c>
      <c r="F36" s="320">
        <v>653</v>
      </c>
      <c r="G36" s="320">
        <v>311</v>
      </c>
      <c r="H36" s="320">
        <v>3983</v>
      </c>
      <c r="I36" s="320">
        <v>6</v>
      </c>
      <c r="J36" s="320">
        <v>3031</v>
      </c>
      <c r="K36" s="320">
        <v>4815</v>
      </c>
      <c r="L36" s="368">
        <v>16.5</v>
      </c>
    </row>
    <row r="37" spans="1:12" ht="12.75" customHeight="1">
      <c r="A37" s="1">
        <v>14</v>
      </c>
      <c r="B37" s="2">
        <v>204</v>
      </c>
      <c r="C37" s="97" t="s">
        <v>33</v>
      </c>
      <c r="D37" s="367">
        <v>4626</v>
      </c>
      <c r="E37" s="320">
        <v>4491</v>
      </c>
      <c r="F37" s="320">
        <v>520</v>
      </c>
      <c r="G37" s="320">
        <v>349</v>
      </c>
      <c r="H37" s="320">
        <v>4043</v>
      </c>
      <c r="I37" s="320">
        <v>6</v>
      </c>
      <c r="J37" s="320">
        <v>3370</v>
      </c>
      <c r="K37" s="320">
        <v>5042</v>
      </c>
      <c r="L37" s="368">
        <v>11</v>
      </c>
    </row>
    <row r="38" spans="1:12" ht="12.75" customHeight="1">
      <c r="A38" s="1">
        <v>49</v>
      </c>
      <c r="B38" s="2">
        <v>205</v>
      </c>
      <c r="C38" s="97" t="s">
        <v>34</v>
      </c>
      <c r="D38" s="367">
        <v>197</v>
      </c>
      <c r="E38" s="320">
        <v>151</v>
      </c>
      <c r="F38" s="320">
        <v>6</v>
      </c>
      <c r="G38" s="320">
        <v>37</v>
      </c>
      <c r="H38" s="320">
        <v>222</v>
      </c>
      <c r="I38" s="320">
        <v>2</v>
      </c>
      <c r="J38" s="320">
        <v>202</v>
      </c>
      <c r="K38" s="320">
        <v>252</v>
      </c>
      <c r="L38" s="368">
        <v>6.3</v>
      </c>
    </row>
    <row r="39" spans="1:12" ht="12.75" customHeight="1">
      <c r="A39" s="1">
        <v>15</v>
      </c>
      <c r="B39" s="2">
        <v>206</v>
      </c>
      <c r="C39" s="97" t="s">
        <v>35</v>
      </c>
      <c r="D39" s="367">
        <v>359</v>
      </c>
      <c r="E39" s="320">
        <v>336</v>
      </c>
      <c r="F39" s="320">
        <v>31</v>
      </c>
      <c r="G39" s="320">
        <v>49</v>
      </c>
      <c r="H39" s="320">
        <v>279</v>
      </c>
      <c r="I39" s="320">
        <v>1</v>
      </c>
      <c r="J39" s="320">
        <v>252</v>
      </c>
      <c r="K39" s="320">
        <v>378</v>
      </c>
      <c r="L39" s="368">
        <v>4.2</v>
      </c>
    </row>
    <row r="40" spans="1:12" ht="12.75" customHeight="1">
      <c r="A40" s="1">
        <v>17</v>
      </c>
      <c r="B40" s="2">
        <v>207</v>
      </c>
      <c r="C40" s="97" t="s">
        <v>36</v>
      </c>
      <c r="D40" s="367">
        <v>1510</v>
      </c>
      <c r="E40" s="320">
        <v>1423</v>
      </c>
      <c r="F40" s="320">
        <v>189</v>
      </c>
      <c r="G40" s="320">
        <v>196</v>
      </c>
      <c r="H40" s="320">
        <v>1377</v>
      </c>
      <c r="I40" s="320">
        <v>0</v>
      </c>
      <c r="J40" s="320">
        <v>1086</v>
      </c>
      <c r="K40" s="320">
        <v>1626</v>
      </c>
      <c r="L40" s="368">
        <v>8.4</v>
      </c>
    </row>
    <row r="41" spans="1:12" ht="12.75" customHeight="1">
      <c r="A41" s="1">
        <v>37</v>
      </c>
      <c r="B41" s="2">
        <v>208</v>
      </c>
      <c r="C41" s="97" t="s">
        <v>37</v>
      </c>
      <c r="D41" s="367">
        <v>87</v>
      </c>
      <c r="E41" s="320">
        <v>71</v>
      </c>
      <c r="F41" s="320">
        <v>4</v>
      </c>
      <c r="G41" s="320">
        <v>7</v>
      </c>
      <c r="H41" s="320">
        <v>93</v>
      </c>
      <c r="I41" s="320">
        <v>0</v>
      </c>
      <c r="J41" s="320">
        <v>92</v>
      </c>
      <c r="K41" s="320">
        <v>114</v>
      </c>
      <c r="L41" s="368">
        <v>3.5</v>
      </c>
    </row>
    <row r="42" spans="1:12" ht="12.75" customHeight="1">
      <c r="A42" s="1">
        <v>43</v>
      </c>
      <c r="B42" s="2">
        <v>209</v>
      </c>
      <c r="C42" s="97" t="s">
        <v>38</v>
      </c>
      <c r="D42" s="367">
        <v>230</v>
      </c>
      <c r="E42" s="320">
        <v>203</v>
      </c>
      <c r="F42" s="320">
        <v>28</v>
      </c>
      <c r="G42" s="320">
        <v>19</v>
      </c>
      <c r="H42" s="320">
        <v>228</v>
      </c>
      <c r="I42" s="320">
        <v>0</v>
      </c>
      <c r="J42" s="320">
        <v>179</v>
      </c>
      <c r="K42" s="320">
        <v>250</v>
      </c>
      <c r="L42" s="368">
        <v>5.4</v>
      </c>
    </row>
    <row r="43" spans="1:12" ht="12.75" customHeight="1">
      <c r="A43" s="1">
        <v>24</v>
      </c>
      <c r="B43" s="2">
        <v>210</v>
      </c>
      <c r="C43" s="97" t="s">
        <v>39</v>
      </c>
      <c r="D43" s="367">
        <v>1317</v>
      </c>
      <c r="E43" s="320">
        <v>1205</v>
      </c>
      <c r="F43" s="320">
        <v>164</v>
      </c>
      <c r="G43" s="320">
        <v>147</v>
      </c>
      <c r="H43" s="320">
        <v>1348</v>
      </c>
      <c r="I43" s="320">
        <v>2</v>
      </c>
      <c r="J43" s="320">
        <v>994</v>
      </c>
      <c r="K43" s="320">
        <v>1534</v>
      </c>
      <c r="L43" s="368">
        <v>5.8</v>
      </c>
    </row>
    <row r="44" spans="1:12" ht="12.75" customHeight="1">
      <c r="A44" s="1">
        <v>38</v>
      </c>
      <c r="B44" s="2">
        <v>211</v>
      </c>
      <c r="C44" s="97" t="s">
        <v>40</v>
      </c>
      <c r="D44" s="367">
        <v>124</v>
      </c>
      <c r="E44" s="320">
        <v>90</v>
      </c>
      <c r="F44" s="320">
        <v>8</v>
      </c>
      <c r="G44" s="320">
        <v>5</v>
      </c>
      <c r="H44" s="320">
        <v>118</v>
      </c>
      <c r="I44" s="320">
        <v>0</v>
      </c>
      <c r="J44" s="320">
        <v>96</v>
      </c>
      <c r="K44" s="320">
        <v>145</v>
      </c>
      <c r="L44" s="368">
        <v>3.6</v>
      </c>
    </row>
    <row r="45" spans="1:12" ht="12.75" customHeight="1">
      <c r="A45" s="1">
        <v>39</v>
      </c>
      <c r="B45" s="2">
        <v>212</v>
      </c>
      <c r="C45" s="97" t="s">
        <v>41</v>
      </c>
      <c r="D45" s="367">
        <v>170</v>
      </c>
      <c r="E45" s="320">
        <v>123</v>
      </c>
      <c r="F45" s="320">
        <v>16</v>
      </c>
      <c r="G45" s="320">
        <v>19</v>
      </c>
      <c r="H45" s="320">
        <v>160</v>
      </c>
      <c r="I45" s="320">
        <v>0</v>
      </c>
      <c r="J45" s="320">
        <v>159</v>
      </c>
      <c r="K45" s="320">
        <v>198</v>
      </c>
      <c r="L45" s="368">
        <v>3.8</v>
      </c>
    </row>
    <row r="46" spans="1:12" ht="12.75" customHeight="1">
      <c r="A46" s="1">
        <v>28</v>
      </c>
      <c r="B46" s="2">
        <v>213</v>
      </c>
      <c r="C46" s="97" t="s">
        <v>42</v>
      </c>
      <c r="D46" s="367">
        <v>98</v>
      </c>
      <c r="E46" s="320">
        <v>74</v>
      </c>
      <c r="F46" s="320">
        <v>4</v>
      </c>
      <c r="G46" s="320">
        <v>13</v>
      </c>
      <c r="H46" s="320">
        <v>86</v>
      </c>
      <c r="I46" s="320">
        <v>0</v>
      </c>
      <c r="J46" s="320">
        <v>87</v>
      </c>
      <c r="K46" s="320">
        <v>107</v>
      </c>
      <c r="L46" s="368">
        <v>2.9</v>
      </c>
    </row>
    <row r="47" spans="1:12" ht="12.75" customHeight="1">
      <c r="A47" s="1">
        <v>18</v>
      </c>
      <c r="B47" s="2">
        <v>214</v>
      </c>
      <c r="C47" s="97" t="s">
        <v>43</v>
      </c>
      <c r="D47" s="367">
        <v>1340</v>
      </c>
      <c r="E47" s="320">
        <v>1292</v>
      </c>
      <c r="F47" s="320">
        <v>149</v>
      </c>
      <c r="G47" s="320">
        <v>162</v>
      </c>
      <c r="H47" s="320">
        <v>1266</v>
      </c>
      <c r="I47" s="320">
        <v>3</v>
      </c>
      <c r="J47" s="320">
        <v>947</v>
      </c>
      <c r="K47" s="320">
        <v>1449</v>
      </c>
      <c r="L47" s="368">
        <v>6.6</v>
      </c>
    </row>
    <row r="48" spans="1:12" ht="12.75" customHeight="1">
      <c r="A48" s="1">
        <v>29</v>
      </c>
      <c r="B48" s="2">
        <v>215</v>
      </c>
      <c r="C48" s="97" t="s">
        <v>44</v>
      </c>
      <c r="D48" s="367">
        <v>452</v>
      </c>
      <c r="E48" s="320">
        <v>374</v>
      </c>
      <c r="F48" s="320">
        <v>57</v>
      </c>
      <c r="G48" s="320">
        <v>68</v>
      </c>
      <c r="H48" s="320">
        <v>357</v>
      </c>
      <c r="I48" s="320">
        <v>1</v>
      </c>
      <c r="J48" s="320">
        <v>342</v>
      </c>
      <c r="K48" s="320">
        <v>532</v>
      </c>
      <c r="L48" s="368">
        <v>7.1</v>
      </c>
    </row>
    <row r="49" spans="1:12" ht="12.75" customHeight="1">
      <c r="A49" s="1">
        <v>25</v>
      </c>
      <c r="B49" s="2">
        <v>216</v>
      </c>
      <c r="C49" s="97" t="s">
        <v>45</v>
      </c>
      <c r="D49" s="367">
        <v>632</v>
      </c>
      <c r="E49" s="320">
        <v>537</v>
      </c>
      <c r="F49" s="320">
        <v>67</v>
      </c>
      <c r="G49" s="320">
        <v>59</v>
      </c>
      <c r="H49" s="320">
        <v>527</v>
      </c>
      <c r="I49" s="320">
        <v>1</v>
      </c>
      <c r="J49" s="320">
        <v>463</v>
      </c>
      <c r="K49" s="320">
        <v>690</v>
      </c>
      <c r="L49" s="368">
        <v>7.3</v>
      </c>
    </row>
    <row r="50" spans="1:12" ht="12.75" customHeight="1">
      <c r="A50" s="1">
        <v>19</v>
      </c>
      <c r="B50" s="2">
        <v>217</v>
      </c>
      <c r="C50" s="97" t="s">
        <v>46</v>
      </c>
      <c r="D50" s="367">
        <v>1039</v>
      </c>
      <c r="E50" s="320">
        <v>938</v>
      </c>
      <c r="F50" s="320">
        <v>125</v>
      </c>
      <c r="G50" s="320">
        <v>125</v>
      </c>
      <c r="H50" s="320">
        <v>1033</v>
      </c>
      <c r="I50" s="320">
        <v>0</v>
      </c>
      <c r="J50" s="320">
        <v>722</v>
      </c>
      <c r="K50" s="320">
        <v>1118</v>
      </c>
      <c r="L50" s="368">
        <v>7.1</v>
      </c>
    </row>
    <row r="51" spans="1:12" ht="12.75" customHeight="1">
      <c r="A51" s="1">
        <v>30</v>
      </c>
      <c r="B51" s="2">
        <v>218</v>
      </c>
      <c r="C51" s="97" t="s">
        <v>47</v>
      </c>
      <c r="D51" s="367">
        <v>91</v>
      </c>
      <c r="E51" s="320">
        <v>69</v>
      </c>
      <c r="F51" s="320">
        <v>3</v>
      </c>
      <c r="G51" s="320">
        <v>19</v>
      </c>
      <c r="H51" s="320">
        <v>97</v>
      </c>
      <c r="I51" s="320">
        <v>0</v>
      </c>
      <c r="J51" s="320">
        <v>78</v>
      </c>
      <c r="K51" s="320">
        <v>106</v>
      </c>
      <c r="L51" s="368">
        <v>2.1</v>
      </c>
    </row>
    <row r="52" spans="1:12" ht="12.75" customHeight="1">
      <c r="A52" s="1">
        <v>20</v>
      </c>
      <c r="B52" s="2">
        <v>219</v>
      </c>
      <c r="C52" s="97" t="s">
        <v>48</v>
      </c>
      <c r="D52" s="367">
        <v>285</v>
      </c>
      <c r="E52" s="320">
        <v>243</v>
      </c>
      <c r="F52" s="320">
        <v>43</v>
      </c>
      <c r="G52" s="320">
        <v>26</v>
      </c>
      <c r="H52" s="320">
        <v>278</v>
      </c>
      <c r="I52" s="320">
        <v>0</v>
      </c>
      <c r="J52" s="320">
        <v>240</v>
      </c>
      <c r="K52" s="320">
        <v>353</v>
      </c>
      <c r="L52" s="368">
        <v>3.1</v>
      </c>
    </row>
    <row r="53" spans="1:12" ht="12.75" customHeight="1">
      <c r="A53" s="1">
        <v>31</v>
      </c>
      <c r="B53" s="2">
        <v>220</v>
      </c>
      <c r="C53" s="97" t="s">
        <v>49</v>
      </c>
      <c r="D53" s="367">
        <v>96</v>
      </c>
      <c r="E53" s="320">
        <v>50</v>
      </c>
      <c r="F53" s="320">
        <v>8</v>
      </c>
      <c r="G53" s="320">
        <v>19</v>
      </c>
      <c r="H53" s="320">
        <v>115</v>
      </c>
      <c r="I53" s="320">
        <v>0</v>
      </c>
      <c r="J53" s="320">
        <v>92</v>
      </c>
      <c r="K53" s="320">
        <v>119</v>
      </c>
      <c r="L53" s="368">
        <v>2.4</v>
      </c>
    </row>
    <row r="54" spans="1:12" ht="12.75" customHeight="1">
      <c r="A54" s="1">
        <v>47</v>
      </c>
      <c r="B54" s="2">
        <v>221</v>
      </c>
      <c r="C54" s="269" t="s">
        <v>50</v>
      </c>
      <c r="D54" s="369">
        <v>132</v>
      </c>
      <c r="E54" s="320">
        <v>88</v>
      </c>
      <c r="F54" s="320">
        <v>8</v>
      </c>
      <c r="G54" s="320">
        <v>21</v>
      </c>
      <c r="H54" s="320">
        <v>138</v>
      </c>
      <c r="I54" s="320">
        <v>0</v>
      </c>
      <c r="J54" s="320">
        <v>114</v>
      </c>
      <c r="K54" s="320">
        <v>157</v>
      </c>
      <c r="L54" s="368">
        <v>3.4</v>
      </c>
    </row>
    <row r="55" spans="2:12" ht="12.75" customHeight="1">
      <c r="B55" s="2">
        <v>222</v>
      </c>
      <c r="C55" s="269" t="s">
        <v>610</v>
      </c>
      <c r="D55" s="369">
        <v>111</v>
      </c>
      <c r="E55" s="320">
        <v>43</v>
      </c>
      <c r="F55" s="320">
        <v>0</v>
      </c>
      <c r="G55" s="320">
        <v>26</v>
      </c>
      <c r="H55" s="320">
        <v>138</v>
      </c>
      <c r="I55" s="320">
        <v>0</v>
      </c>
      <c r="J55" s="320">
        <v>117</v>
      </c>
      <c r="K55" s="320">
        <v>150</v>
      </c>
      <c r="L55" s="368">
        <v>5.2</v>
      </c>
    </row>
    <row r="56" spans="3:12" ht="4.5" customHeight="1">
      <c r="C56" s="270"/>
      <c r="D56" s="370"/>
      <c r="E56" s="371"/>
      <c r="F56" s="371"/>
      <c r="G56" s="371"/>
      <c r="H56" s="371"/>
      <c r="I56" s="370"/>
      <c r="J56" s="320"/>
      <c r="K56" s="370"/>
      <c r="L56" s="372"/>
    </row>
    <row r="57" spans="1:12" ht="12.75" customHeight="1">
      <c r="A57" s="1">
        <v>21</v>
      </c>
      <c r="C57" s="269" t="s">
        <v>431</v>
      </c>
      <c r="D57" s="369">
        <v>26</v>
      </c>
      <c r="E57" s="320">
        <v>4</v>
      </c>
      <c r="F57" s="320">
        <v>8</v>
      </c>
      <c r="G57" s="320">
        <v>7</v>
      </c>
      <c r="H57" s="320">
        <v>17</v>
      </c>
      <c r="I57" s="320">
        <v>0</v>
      </c>
      <c r="J57" s="320">
        <v>19</v>
      </c>
      <c r="K57" s="320">
        <v>33</v>
      </c>
      <c r="L57" s="368">
        <v>1.1</v>
      </c>
    </row>
    <row r="58" spans="1:12" ht="12.75" customHeight="1">
      <c r="A58" s="1">
        <v>26</v>
      </c>
      <c r="C58" s="269" t="s">
        <v>51</v>
      </c>
      <c r="D58" s="369">
        <v>208</v>
      </c>
      <c r="E58" s="320">
        <v>188</v>
      </c>
      <c r="F58" s="320">
        <v>29</v>
      </c>
      <c r="G58" s="320">
        <v>8</v>
      </c>
      <c r="H58" s="320">
        <v>201</v>
      </c>
      <c r="I58" s="320">
        <v>0</v>
      </c>
      <c r="J58" s="320">
        <v>181</v>
      </c>
      <c r="K58" s="320">
        <v>261</v>
      </c>
      <c r="L58" s="368">
        <v>4</v>
      </c>
    </row>
    <row r="59" spans="1:12" ht="12.75" customHeight="1">
      <c r="A59" s="1">
        <v>32</v>
      </c>
      <c r="C59" s="269" t="s">
        <v>432</v>
      </c>
      <c r="D59" s="369">
        <v>137</v>
      </c>
      <c r="E59" s="320">
        <v>100</v>
      </c>
      <c r="F59" s="320">
        <v>3</v>
      </c>
      <c r="G59" s="320">
        <v>27</v>
      </c>
      <c r="H59" s="320">
        <v>160</v>
      </c>
      <c r="I59" s="320">
        <v>0</v>
      </c>
      <c r="J59" s="320">
        <v>166</v>
      </c>
      <c r="K59" s="320">
        <v>199</v>
      </c>
      <c r="L59" s="368">
        <v>2.4</v>
      </c>
    </row>
    <row r="60" spans="1:12" ht="12.75" customHeight="1">
      <c r="A60" s="1">
        <v>35</v>
      </c>
      <c r="C60" s="269" t="s">
        <v>433</v>
      </c>
      <c r="D60" s="369">
        <v>266</v>
      </c>
      <c r="E60" s="320">
        <v>148</v>
      </c>
      <c r="F60" s="320">
        <v>21</v>
      </c>
      <c r="G60" s="320">
        <v>27</v>
      </c>
      <c r="H60" s="320">
        <v>227</v>
      </c>
      <c r="I60" s="320">
        <v>1</v>
      </c>
      <c r="J60" s="320">
        <v>219</v>
      </c>
      <c r="K60" s="320">
        <v>295</v>
      </c>
      <c r="L60" s="368">
        <v>3</v>
      </c>
    </row>
    <row r="61" spans="1:12" ht="12.75" customHeight="1">
      <c r="A61" s="1">
        <v>40</v>
      </c>
      <c r="C61" s="269" t="s">
        <v>434</v>
      </c>
      <c r="D61" s="369">
        <v>419</v>
      </c>
      <c r="E61" s="320">
        <v>286</v>
      </c>
      <c r="F61" s="320">
        <v>46</v>
      </c>
      <c r="G61" s="320">
        <v>58</v>
      </c>
      <c r="H61" s="320">
        <v>419</v>
      </c>
      <c r="I61" s="320">
        <v>2</v>
      </c>
      <c r="J61" s="320">
        <v>349</v>
      </c>
      <c r="K61" s="320">
        <v>516</v>
      </c>
      <c r="L61" s="368">
        <v>3.2</v>
      </c>
    </row>
    <row r="62" spans="1:12" ht="12.75" customHeight="1">
      <c r="A62" s="1">
        <v>42</v>
      </c>
      <c r="C62" s="269" t="s">
        <v>435</v>
      </c>
      <c r="D62" s="369">
        <v>328</v>
      </c>
      <c r="E62" s="320">
        <v>185</v>
      </c>
      <c r="F62" s="320">
        <v>20</v>
      </c>
      <c r="G62" s="320">
        <v>58</v>
      </c>
      <c r="H62" s="320">
        <v>361</v>
      </c>
      <c r="I62" s="320">
        <v>0</v>
      </c>
      <c r="J62" s="320">
        <v>330</v>
      </c>
      <c r="K62" s="320">
        <v>432</v>
      </c>
      <c r="L62" s="368">
        <v>3.6</v>
      </c>
    </row>
    <row r="63" spans="1:12" ht="12.75" customHeight="1">
      <c r="A63" s="1">
        <v>46</v>
      </c>
      <c r="C63" s="269" t="s">
        <v>436</v>
      </c>
      <c r="D63" s="369">
        <v>94</v>
      </c>
      <c r="E63" s="320">
        <v>58</v>
      </c>
      <c r="F63" s="320">
        <v>8</v>
      </c>
      <c r="G63" s="320">
        <v>12</v>
      </c>
      <c r="H63" s="320">
        <v>99</v>
      </c>
      <c r="I63" s="320">
        <v>0</v>
      </c>
      <c r="J63" s="369">
        <v>86</v>
      </c>
      <c r="K63" s="320">
        <v>118</v>
      </c>
      <c r="L63" s="368">
        <v>1.7</v>
      </c>
    </row>
    <row r="64" spans="1:12" ht="12.75" customHeight="1">
      <c r="A64" s="1">
        <v>50</v>
      </c>
      <c r="C64" s="97" t="s">
        <v>437</v>
      </c>
      <c r="D64" s="367">
        <v>334</v>
      </c>
      <c r="E64" s="320">
        <v>222</v>
      </c>
      <c r="F64" s="320">
        <v>6</v>
      </c>
      <c r="G64" s="320">
        <v>64</v>
      </c>
      <c r="H64" s="320">
        <v>401</v>
      </c>
      <c r="I64" s="320">
        <v>1</v>
      </c>
      <c r="J64" s="326">
        <v>392</v>
      </c>
      <c r="K64" s="320">
        <v>462</v>
      </c>
      <c r="L64" s="368">
        <v>4</v>
      </c>
    </row>
    <row r="65" spans="1:12" ht="12" customHeight="1">
      <c r="A65" s="95"/>
      <c r="B65" s="19" t="s">
        <v>358</v>
      </c>
      <c r="C65" s="91"/>
      <c r="D65" s="19"/>
      <c r="E65" s="20"/>
      <c r="F65" s="20"/>
      <c r="G65" s="96"/>
      <c r="H65" s="20"/>
      <c r="I65" s="96"/>
      <c r="J65" s="19"/>
      <c r="K65" s="19"/>
      <c r="L65" s="21"/>
    </row>
    <row r="66" spans="2:12" ht="12" customHeight="1">
      <c r="B66" s="25" t="s">
        <v>52</v>
      </c>
      <c r="C66" s="25"/>
      <c r="D66" s="17"/>
      <c r="E66" s="16"/>
      <c r="F66" s="16"/>
      <c r="G66" s="16"/>
      <c r="H66" s="16"/>
      <c r="I66" s="17"/>
      <c r="J66" s="17"/>
      <c r="K66" s="17"/>
      <c r="L66" s="22"/>
    </row>
    <row r="67" spans="2:12" ht="12" customHeight="1">
      <c r="B67" s="13" t="s">
        <v>621</v>
      </c>
      <c r="C67" s="13"/>
      <c r="D67" s="17"/>
      <c r="E67" s="16"/>
      <c r="F67" s="16"/>
      <c r="G67" s="16"/>
      <c r="H67" s="16"/>
      <c r="I67" s="17"/>
      <c r="J67" s="17"/>
      <c r="K67" s="17"/>
      <c r="L67" s="22"/>
    </row>
    <row r="68" spans="2:12" ht="12" customHeight="1">
      <c r="B68" s="13" t="s">
        <v>620</v>
      </c>
      <c r="C68" s="13"/>
      <c r="D68" s="17"/>
      <c r="E68" s="16"/>
      <c r="F68" s="16"/>
      <c r="G68" s="16"/>
      <c r="H68" s="16"/>
      <c r="I68" s="17"/>
      <c r="J68" s="17"/>
      <c r="K68" s="17"/>
      <c r="L68" s="22"/>
    </row>
    <row r="69" spans="2:4" ht="12" customHeight="1">
      <c r="B69" s="2" t="s">
        <v>484</v>
      </c>
      <c r="D69" s="17"/>
    </row>
  </sheetData>
  <mergeCells count="3">
    <mergeCell ref="D4:I4"/>
    <mergeCell ref="J3:K3"/>
    <mergeCell ref="J4:K4"/>
  </mergeCells>
  <printOptions/>
  <pageMargins left="0.5905511811023623" right="0.59" top="0.5905511811023623" bottom="0.6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33">
      <selection activeCell="F51" sqref="F51"/>
    </sheetView>
  </sheetViews>
  <sheetFormatPr defaultColWidth="9.00390625" defaultRowHeight="12.75"/>
  <cols>
    <col min="1" max="1" width="20.125" style="2" customWidth="1"/>
    <col min="2" max="8" width="10.75390625" style="23" customWidth="1"/>
    <col min="9" max="10" width="10.75390625" style="2" customWidth="1"/>
    <col min="11" max="16384" width="8.875" style="2" customWidth="1"/>
  </cols>
  <sheetData>
    <row r="1" spans="1:2" ht="15.75" customHeight="1">
      <c r="A1" s="29" t="s">
        <v>550</v>
      </c>
      <c r="B1" s="28"/>
    </row>
    <row r="2" spans="7:8" ht="4.5" customHeight="1">
      <c r="G2" s="28"/>
      <c r="H2" s="24"/>
    </row>
    <row r="3" spans="1:8" ht="12" customHeight="1">
      <c r="A3" s="111"/>
      <c r="B3" s="112"/>
      <c r="C3" s="112"/>
      <c r="D3" s="112"/>
      <c r="E3" s="112"/>
      <c r="F3" s="112"/>
      <c r="G3" s="112"/>
      <c r="H3" s="113" t="s">
        <v>60</v>
      </c>
    </row>
    <row r="4" spans="1:8" ht="12" customHeight="1">
      <c r="A4" s="12" t="s">
        <v>387</v>
      </c>
      <c r="B4" s="114" t="s">
        <v>55</v>
      </c>
      <c r="C4" s="114" t="s">
        <v>56</v>
      </c>
      <c r="D4" s="114" t="s">
        <v>57</v>
      </c>
      <c r="E4" s="114" t="s">
        <v>58</v>
      </c>
      <c r="F4" s="114" t="s">
        <v>385</v>
      </c>
      <c r="G4" s="114" t="s">
        <v>59</v>
      </c>
      <c r="H4" s="114" t="s">
        <v>61</v>
      </c>
    </row>
    <row r="5" spans="1:8" ht="15" customHeight="1">
      <c r="A5" s="109" t="s">
        <v>609</v>
      </c>
      <c r="B5" s="169">
        <v>101469819</v>
      </c>
      <c r="C5" s="168">
        <v>36251522</v>
      </c>
      <c r="D5" s="168">
        <v>11067791</v>
      </c>
      <c r="E5" s="168">
        <v>432112</v>
      </c>
      <c r="F5" s="168">
        <v>698892</v>
      </c>
      <c r="G5" s="168">
        <v>51715180</v>
      </c>
      <c r="H5" s="168">
        <v>1304322</v>
      </c>
    </row>
    <row r="6" spans="1:8" ht="15" customHeight="1">
      <c r="A6" s="109" t="s">
        <v>429</v>
      </c>
      <c r="B6" s="169">
        <v>110117751</v>
      </c>
      <c r="C6" s="218">
        <v>40196967</v>
      </c>
      <c r="D6" s="218">
        <v>12568140</v>
      </c>
      <c r="E6" s="218">
        <v>483884</v>
      </c>
      <c r="F6" s="218">
        <v>1116051</v>
      </c>
      <c r="G6" s="218">
        <v>54405611</v>
      </c>
      <c r="H6" s="218">
        <v>1347098</v>
      </c>
    </row>
    <row r="7" spans="1:8" s="27" customFormat="1" ht="15" customHeight="1">
      <c r="A7" s="109" t="s">
        <v>477</v>
      </c>
      <c r="B7" s="169">
        <v>118679192</v>
      </c>
      <c r="C7" s="218">
        <v>44275301</v>
      </c>
      <c r="D7" s="218">
        <v>14247469</v>
      </c>
      <c r="E7" s="218">
        <v>547967</v>
      </c>
      <c r="F7" s="218">
        <v>1420771</v>
      </c>
      <c r="G7" s="218">
        <v>56821105</v>
      </c>
      <c r="H7" s="218">
        <v>1366579</v>
      </c>
    </row>
    <row r="8" spans="1:8" ht="15" customHeight="1">
      <c r="A8" s="109" t="s">
        <v>595</v>
      </c>
      <c r="B8" s="169">
        <v>126065412</v>
      </c>
      <c r="C8" s="218">
        <v>47738430</v>
      </c>
      <c r="D8" s="218">
        <v>15985678</v>
      </c>
      <c r="E8" s="218">
        <v>618171</v>
      </c>
      <c r="F8" s="218">
        <v>1706795</v>
      </c>
      <c r="G8" s="218">
        <v>58632322</v>
      </c>
      <c r="H8" s="218">
        <v>1384016</v>
      </c>
    </row>
    <row r="9" spans="1:8" s="27" customFormat="1" ht="15" customHeight="1">
      <c r="A9" s="110" t="s">
        <v>608</v>
      </c>
      <c r="B9" s="170">
        <v>135553146</v>
      </c>
      <c r="C9" s="171">
        <v>48787965</v>
      </c>
      <c r="D9" s="171">
        <v>17297090</v>
      </c>
      <c r="E9" s="171">
        <v>656473</v>
      </c>
      <c r="F9" s="171">
        <v>2038510</v>
      </c>
      <c r="G9" s="171">
        <v>65325610</v>
      </c>
      <c r="H9" s="171">
        <v>1447500</v>
      </c>
    </row>
    <row r="10" spans="1:8" ht="12" customHeight="1">
      <c r="A10" s="105" t="s">
        <v>430</v>
      </c>
      <c r="B10" s="26"/>
      <c r="C10" s="26"/>
      <c r="D10" s="26"/>
      <c r="E10" s="26"/>
      <c r="F10" s="26"/>
      <c r="G10" s="26"/>
      <c r="H10" s="26"/>
    </row>
    <row r="11" ht="12" customHeight="1">
      <c r="A11" s="13" t="s">
        <v>62</v>
      </c>
    </row>
    <row r="14" spans="1:8" ht="15.75" customHeight="1">
      <c r="A14" s="3" t="s">
        <v>551</v>
      </c>
      <c r="B14" s="28"/>
      <c r="C14" s="4"/>
      <c r="D14" s="4"/>
      <c r="E14" s="4"/>
      <c r="F14" s="4"/>
      <c r="G14" s="4"/>
      <c r="H14" s="4"/>
    </row>
    <row r="15" spans="2:8" ht="4.5" customHeight="1">
      <c r="B15" s="4"/>
      <c r="C15" s="4"/>
      <c r="D15" s="4"/>
      <c r="E15" s="4"/>
      <c r="F15" s="4"/>
      <c r="G15" s="28"/>
      <c r="H15" s="30"/>
    </row>
    <row r="16" spans="1:8" ht="12" customHeight="1">
      <c r="A16" s="91"/>
      <c r="B16" s="94"/>
      <c r="C16" s="92"/>
      <c r="D16" s="19"/>
      <c r="E16" s="19"/>
      <c r="F16" s="19"/>
      <c r="G16" s="116" t="s">
        <v>64</v>
      </c>
      <c r="H16" s="116"/>
    </row>
    <row r="17" spans="1:8" ht="12" customHeight="1">
      <c r="A17" s="97"/>
      <c r="B17" s="115" t="s">
        <v>63</v>
      </c>
      <c r="C17" s="8"/>
      <c r="D17" s="390" t="s">
        <v>473</v>
      </c>
      <c r="E17" s="390"/>
      <c r="F17" s="10"/>
      <c r="G17" s="117" t="s">
        <v>65</v>
      </c>
      <c r="H17" s="117" t="s">
        <v>66</v>
      </c>
    </row>
    <row r="18" spans="2:8" ht="12" customHeight="1">
      <c r="B18" s="98"/>
      <c r="C18" s="11"/>
      <c r="D18" s="11"/>
      <c r="E18" s="11"/>
      <c r="F18" s="11"/>
      <c r="G18" s="117" t="s">
        <v>67</v>
      </c>
      <c r="H18" s="117" t="s">
        <v>68</v>
      </c>
    </row>
    <row r="19" spans="1:8" ht="12" customHeight="1">
      <c r="A19" s="12" t="s">
        <v>386</v>
      </c>
      <c r="B19" s="118" t="s">
        <v>2</v>
      </c>
      <c r="C19" s="101" t="s">
        <v>69</v>
      </c>
      <c r="D19" s="101" t="s">
        <v>70</v>
      </c>
      <c r="E19" s="101" t="s">
        <v>71</v>
      </c>
      <c r="F19" s="101" t="s">
        <v>72</v>
      </c>
      <c r="G19" s="118" t="s">
        <v>73</v>
      </c>
      <c r="H19" s="118" t="s">
        <v>74</v>
      </c>
    </row>
    <row r="20" spans="1:8" ht="15" customHeight="1">
      <c r="A20" s="109" t="s">
        <v>612</v>
      </c>
      <c r="B20" s="172">
        <v>37609</v>
      </c>
      <c r="C20" s="174">
        <v>2309</v>
      </c>
      <c r="D20" s="174">
        <v>350</v>
      </c>
      <c r="E20" s="174">
        <v>189</v>
      </c>
      <c r="F20" s="174">
        <v>295</v>
      </c>
      <c r="G20" s="174">
        <v>931</v>
      </c>
      <c r="H20" s="174">
        <v>33535</v>
      </c>
    </row>
    <row r="21" spans="1:8" ht="15" customHeight="1">
      <c r="A21" s="109" t="s">
        <v>613</v>
      </c>
      <c r="B21" s="172">
        <v>41150</v>
      </c>
      <c r="C21" s="174">
        <v>2643</v>
      </c>
      <c r="D21" s="174">
        <v>398</v>
      </c>
      <c r="E21" s="174">
        <v>208</v>
      </c>
      <c r="F21" s="174">
        <v>282</v>
      </c>
      <c r="G21" s="174">
        <v>995</v>
      </c>
      <c r="H21" s="174">
        <v>36624</v>
      </c>
    </row>
    <row r="22" spans="1:9" ht="15" customHeight="1">
      <c r="A22" s="109" t="s">
        <v>614</v>
      </c>
      <c r="B22" s="172">
        <v>44989</v>
      </c>
      <c r="C22" s="174">
        <v>2931</v>
      </c>
      <c r="D22" s="174">
        <v>419</v>
      </c>
      <c r="E22" s="174">
        <v>218</v>
      </c>
      <c r="F22" s="174">
        <v>329</v>
      </c>
      <c r="G22" s="174">
        <v>1117</v>
      </c>
      <c r="H22" s="174">
        <v>39975</v>
      </c>
      <c r="I22" s="27"/>
    </row>
    <row r="23" spans="1:8" ht="15" customHeight="1">
      <c r="A23" s="268" t="s">
        <v>615</v>
      </c>
      <c r="B23" s="174">
        <v>48721</v>
      </c>
      <c r="C23" s="174">
        <v>3377</v>
      </c>
      <c r="D23" s="174">
        <v>468</v>
      </c>
      <c r="E23" s="174">
        <v>229</v>
      </c>
      <c r="F23" s="174">
        <v>375</v>
      </c>
      <c r="G23" s="174">
        <v>1299</v>
      </c>
      <c r="H23" s="174">
        <v>42973</v>
      </c>
    </row>
    <row r="24" spans="1:8" ht="15" customHeight="1">
      <c r="A24" s="110" t="s">
        <v>616</v>
      </c>
      <c r="B24" s="175">
        <f>SUM(C24:H24)</f>
        <v>51565</v>
      </c>
      <c r="C24" s="175">
        <v>3788</v>
      </c>
      <c r="D24" s="175">
        <v>510</v>
      </c>
      <c r="E24" s="175">
        <v>239</v>
      </c>
      <c r="F24" s="175">
        <v>396</v>
      </c>
      <c r="G24" s="175">
        <v>1401</v>
      </c>
      <c r="H24" s="175">
        <v>45231</v>
      </c>
    </row>
    <row r="25" spans="1:8" ht="12" customHeight="1">
      <c r="A25" s="106" t="s">
        <v>359</v>
      </c>
      <c r="B25" s="17"/>
      <c r="C25" s="17"/>
      <c r="D25" s="17"/>
      <c r="E25" s="17"/>
      <c r="F25" s="17"/>
      <c r="G25" s="17"/>
      <c r="H25" s="17"/>
    </row>
    <row r="26" spans="1:8" ht="12" customHeight="1">
      <c r="A26" s="13" t="s">
        <v>75</v>
      </c>
      <c r="B26" s="4"/>
      <c r="C26" s="4"/>
      <c r="D26" s="4"/>
      <c r="E26" s="4"/>
      <c r="F26" s="4"/>
      <c r="G26" s="4"/>
      <c r="H26" s="4"/>
    </row>
    <row r="27" spans="2:8" ht="11.25">
      <c r="B27" s="4"/>
      <c r="C27" s="4"/>
      <c r="D27" s="4"/>
      <c r="E27" s="4"/>
      <c r="F27" s="4"/>
      <c r="G27" s="4"/>
      <c r="H27" s="4"/>
    </row>
    <row r="28" spans="2:8" ht="11.25">
      <c r="B28" s="4"/>
      <c r="C28" s="4"/>
      <c r="D28" s="4"/>
      <c r="E28" s="4"/>
      <c r="F28" s="4"/>
      <c r="G28" s="4"/>
      <c r="H28" s="4"/>
    </row>
    <row r="29" spans="1:8" ht="17.25">
      <c r="A29" s="36" t="s">
        <v>617</v>
      </c>
      <c r="B29" s="2"/>
      <c r="C29" s="2"/>
      <c r="D29" s="2"/>
      <c r="E29" s="2"/>
      <c r="F29" s="2"/>
      <c r="G29" s="2"/>
      <c r="H29" s="2"/>
    </row>
    <row r="30" spans="2:9" ht="4.5" customHeight="1">
      <c r="B30" s="28"/>
      <c r="C30" s="28"/>
      <c r="D30" s="2"/>
      <c r="E30" s="2"/>
      <c r="F30" s="2"/>
      <c r="G30" s="2"/>
      <c r="H30" s="2"/>
      <c r="I30" s="85"/>
    </row>
    <row r="31" spans="1:8" ht="13.5" customHeight="1">
      <c r="A31" s="111"/>
      <c r="B31" s="107"/>
      <c r="C31" s="126" t="s">
        <v>449</v>
      </c>
      <c r="D31" s="108"/>
      <c r="E31" s="107" t="s">
        <v>389</v>
      </c>
      <c r="F31" s="108"/>
      <c r="G31" s="2"/>
      <c r="H31" s="2"/>
    </row>
    <row r="32" spans="1:8" ht="13.5" customHeight="1">
      <c r="A32" s="100" t="s">
        <v>388</v>
      </c>
      <c r="B32" s="119" t="s">
        <v>446</v>
      </c>
      <c r="C32" s="119" t="s">
        <v>447</v>
      </c>
      <c r="D32" s="119" t="s">
        <v>448</v>
      </c>
      <c r="E32" s="119" t="s">
        <v>338</v>
      </c>
      <c r="F32" s="119" t="s">
        <v>339</v>
      </c>
      <c r="G32" s="2"/>
      <c r="H32" s="2"/>
    </row>
    <row r="33" spans="1:8" ht="16.5" customHeight="1">
      <c r="A33" s="193" t="s">
        <v>340</v>
      </c>
      <c r="B33" s="34">
        <v>14</v>
      </c>
      <c r="C33" s="5">
        <v>4</v>
      </c>
      <c r="D33" s="5">
        <v>10</v>
      </c>
      <c r="E33" s="173">
        <v>1733</v>
      </c>
      <c r="F33" s="173">
        <v>411969</v>
      </c>
      <c r="G33" s="2"/>
      <c r="H33" s="2"/>
    </row>
    <row r="34" spans="1:8" ht="16.5" customHeight="1">
      <c r="A34" s="193" t="s">
        <v>341</v>
      </c>
      <c r="B34" s="34">
        <v>840</v>
      </c>
      <c r="C34" s="5">
        <v>410</v>
      </c>
      <c r="D34" s="5">
        <v>430</v>
      </c>
      <c r="E34" s="173">
        <v>844934</v>
      </c>
      <c r="F34" s="173">
        <v>63328567</v>
      </c>
      <c r="G34" s="2"/>
      <c r="H34" s="2"/>
    </row>
    <row r="35" spans="1:8" ht="16.5" customHeight="1">
      <c r="A35" s="193" t="s">
        <v>342</v>
      </c>
      <c r="B35" s="34">
        <v>28</v>
      </c>
      <c r="C35" s="5">
        <v>2</v>
      </c>
      <c r="D35" s="5">
        <v>26</v>
      </c>
      <c r="E35" s="173">
        <v>17310</v>
      </c>
      <c r="F35" s="173">
        <v>4285632</v>
      </c>
      <c r="G35" s="2"/>
      <c r="H35" s="2"/>
    </row>
    <row r="36" spans="1:8" ht="16.5" customHeight="1">
      <c r="A36" s="193" t="s">
        <v>469</v>
      </c>
      <c r="B36" s="308">
        <v>13</v>
      </c>
      <c r="C36" s="309">
        <v>0</v>
      </c>
      <c r="D36" s="309">
        <v>13</v>
      </c>
      <c r="E36" s="310">
        <v>3663</v>
      </c>
      <c r="F36" s="310">
        <v>1158471</v>
      </c>
      <c r="G36" s="2" t="s">
        <v>485</v>
      </c>
      <c r="H36" s="2"/>
    </row>
    <row r="37" spans="1:8" ht="16.5" customHeight="1">
      <c r="A37" s="193" t="s">
        <v>343</v>
      </c>
      <c r="B37" s="34">
        <v>2</v>
      </c>
      <c r="C37" s="5">
        <v>2</v>
      </c>
      <c r="D37" s="5">
        <v>0</v>
      </c>
      <c r="E37" s="173">
        <v>1333</v>
      </c>
      <c r="F37" s="173">
        <v>351642</v>
      </c>
      <c r="G37" s="2"/>
      <c r="H37" s="2"/>
    </row>
    <row r="38" spans="1:8" ht="16.5" customHeight="1">
      <c r="A38" s="193" t="s">
        <v>344</v>
      </c>
      <c r="B38" s="34">
        <v>266</v>
      </c>
      <c r="C38" s="5">
        <v>0</v>
      </c>
      <c r="D38" s="5">
        <v>266</v>
      </c>
      <c r="E38" s="173">
        <v>1001</v>
      </c>
      <c r="F38" s="173">
        <v>94145</v>
      </c>
      <c r="G38" s="2"/>
      <c r="H38" s="2"/>
    </row>
    <row r="39" spans="1:8" ht="16.5" customHeight="1">
      <c r="A39" s="193" t="s">
        <v>345</v>
      </c>
      <c r="B39" s="34">
        <v>13</v>
      </c>
      <c r="C39" s="86">
        <v>12</v>
      </c>
      <c r="D39" s="5">
        <v>1</v>
      </c>
      <c r="E39" s="173">
        <v>5568</v>
      </c>
      <c r="F39" s="173">
        <v>1020139</v>
      </c>
      <c r="G39" s="2"/>
      <c r="H39" s="2"/>
    </row>
    <row r="40" spans="1:8" ht="16.5" customHeight="1">
      <c r="A40" s="193" t="s">
        <v>346</v>
      </c>
      <c r="B40" s="34">
        <v>9</v>
      </c>
      <c r="C40" s="5">
        <v>8</v>
      </c>
      <c r="D40" s="5">
        <v>1</v>
      </c>
      <c r="E40" s="173">
        <v>740</v>
      </c>
      <c r="F40" s="173">
        <v>166490</v>
      </c>
      <c r="G40" s="2"/>
      <c r="H40" s="2"/>
    </row>
    <row r="41" spans="1:8" ht="16.5" customHeight="1">
      <c r="A41" s="193" t="s">
        <v>347</v>
      </c>
      <c r="B41" s="34">
        <v>14</v>
      </c>
      <c r="C41" s="5">
        <v>13</v>
      </c>
      <c r="D41" s="5">
        <v>1</v>
      </c>
      <c r="E41" s="173">
        <v>3992</v>
      </c>
      <c r="F41" s="173">
        <v>245006</v>
      </c>
      <c r="G41" s="2"/>
      <c r="H41" s="2"/>
    </row>
    <row r="42" spans="1:8" ht="16.5" customHeight="1">
      <c r="A42" s="194" t="s">
        <v>348</v>
      </c>
      <c r="B42" s="34">
        <v>3</v>
      </c>
      <c r="C42" s="5">
        <v>3</v>
      </c>
      <c r="D42" s="5">
        <v>0</v>
      </c>
      <c r="E42" s="173">
        <v>118</v>
      </c>
      <c r="F42" s="173">
        <v>36213</v>
      </c>
      <c r="G42" s="2"/>
      <c r="H42" s="2"/>
    </row>
    <row r="43" spans="1:8" ht="16.5" customHeight="1">
      <c r="A43" s="193" t="s">
        <v>349</v>
      </c>
      <c r="B43" s="34">
        <v>2</v>
      </c>
      <c r="C43" s="5">
        <v>0</v>
      </c>
      <c r="D43" s="5">
        <v>2</v>
      </c>
      <c r="E43" s="173">
        <v>60</v>
      </c>
      <c r="F43" s="173">
        <v>25104</v>
      </c>
      <c r="G43" s="2"/>
      <c r="H43" s="2"/>
    </row>
    <row r="44" spans="1:8" ht="16.5" customHeight="1">
      <c r="A44" s="193" t="s">
        <v>350</v>
      </c>
      <c r="B44" s="34">
        <v>7</v>
      </c>
      <c r="C44" s="5">
        <v>0</v>
      </c>
      <c r="D44" s="5">
        <v>7</v>
      </c>
      <c r="E44" s="173">
        <v>1630</v>
      </c>
      <c r="F44" s="173">
        <v>1083043</v>
      </c>
      <c r="G44" s="2"/>
      <c r="H44" s="2"/>
    </row>
    <row r="45" spans="1:8" ht="16.5" customHeight="1">
      <c r="A45" s="193" t="s">
        <v>351</v>
      </c>
      <c r="B45" s="34">
        <v>19</v>
      </c>
      <c r="C45" s="5">
        <v>10</v>
      </c>
      <c r="D45" s="5">
        <v>9</v>
      </c>
      <c r="E45" s="173">
        <v>303</v>
      </c>
      <c r="F45" s="173">
        <v>91762</v>
      </c>
      <c r="G45" s="2"/>
      <c r="H45" s="2"/>
    </row>
    <row r="46" spans="1:8" ht="16.5" customHeight="1">
      <c r="A46" s="193" t="s">
        <v>352</v>
      </c>
      <c r="B46" s="34">
        <v>2</v>
      </c>
      <c r="C46" s="5">
        <v>0</v>
      </c>
      <c r="D46" s="86">
        <v>2</v>
      </c>
      <c r="E46" s="173">
        <v>72</v>
      </c>
      <c r="F46" s="173">
        <v>20562</v>
      </c>
      <c r="G46" s="2"/>
      <c r="H46" s="2"/>
    </row>
    <row r="47" spans="1:8" ht="16.5" customHeight="1">
      <c r="A47" s="193" t="s">
        <v>353</v>
      </c>
      <c r="B47" s="34">
        <v>2</v>
      </c>
      <c r="C47" s="86">
        <v>1</v>
      </c>
      <c r="D47" s="5">
        <v>1</v>
      </c>
      <c r="E47" s="173">
        <v>36</v>
      </c>
      <c r="F47" s="173">
        <v>12642</v>
      </c>
      <c r="G47" s="2"/>
      <c r="H47" s="2"/>
    </row>
    <row r="48" spans="1:8" ht="16.5" customHeight="1">
      <c r="A48" s="193" t="s">
        <v>354</v>
      </c>
      <c r="B48" s="34">
        <v>4</v>
      </c>
      <c r="C48" s="14">
        <v>2</v>
      </c>
      <c r="D48" s="14">
        <v>2</v>
      </c>
      <c r="E48" s="173">
        <v>395</v>
      </c>
      <c r="F48" s="173">
        <v>86764</v>
      </c>
      <c r="G48" s="2"/>
      <c r="H48" s="2"/>
    </row>
    <row r="49" spans="1:8" ht="16.5" customHeight="1">
      <c r="A49" s="193" t="s">
        <v>355</v>
      </c>
      <c r="B49" s="34">
        <v>2</v>
      </c>
      <c r="C49" s="5">
        <v>2</v>
      </c>
      <c r="D49" s="5">
        <v>0</v>
      </c>
      <c r="E49" s="173">
        <v>572</v>
      </c>
      <c r="F49" s="173">
        <v>180875</v>
      </c>
      <c r="G49" s="2"/>
      <c r="H49" s="2"/>
    </row>
    <row r="50" spans="1:8" ht="16.5" customHeight="1">
      <c r="A50" s="193" t="s">
        <v>356</v>
      </c>
      <c r="B50" s="34">
        <v>30</v>
      </c>
      <c r="C50" s="14">
        <v>16</v>
      </c>
      <c r="D50" s="14">
        <v>14</v>
      </c>
      <c r="E50" s="173">
        <v>8475</v>
      </c>
      <c r="F50" s="173">
        <v>3272523</v>
      </c>
      <c r="G50" s="2"/>
      <c r="H50" s="2"/>
    </row>
    <row r="51" spans="1:8" ht="16.5" customHeight="1">
      <c r="A51" s="195" t="s">
        <v>357</v>
      </c>
      <c r="B51" s="35">
        <v>2</v>
      </c>
      <c r="C51" s="87">
        <v>2</v>
      </c>
      <c r="D51" s="9">
        <v>0</v>
      </c>
      <c r="E51" s="175">
        <v>7</v>
      </c>
      <c r="F51" s="175">
        <v>1187</v>
      </c>
      <c r="G51" s="2"/>
      <c r="H51" s="2"/>
    </row>
    <row r="52" spans="1:8" ht="16.5" customHeight="1">
      <c r="A52" s="13" t="s">
        <v>671</v>
      </c>
      <c r="B52" s="378"/>
      <c r="C52" s="379"/>
      <c r="D52" s="16"/>
      <c r="E52" s="174"/>
      <c r="F52" s="174"/>
      <c r="G52" s="2"/>
      <c r="H52" s="2"/>
    </row>
    <row r="53" spans="1:8" ht="12" customHeight="1">
      <c r="A53" s="276" t="s">
        <v>618</v>
      </c>
      <c r="B53" s="2"/>
      <c r="C53" s="2"/>
      <c r="D53" s="2"/>
      <c r="E53" s="2"/>
      <c r="F53" s="2"/>
      <c r="G53" s="2"/>
      <c r="H53" s="2"/>
    </row>
    <row r="54" spans="1:8" ht="12" customHeight="1">
      <c r="A54" s="13" t="s">
        <v>619</v>
      </c>
      <c r="B54" s="2"/>
      <c r="C54" s="2"/>
      <c r="D54" s="2"/>
      <c r="E54" s="2"/>
      <c r="F54" s="2"/>
      <c r="G54" s="2"/>
      <c r="H54" s="2"/>
    </row>
    <row r="55" spans="1:8" ht="12" customHeight="1">
      <c r="A55" s="13" t="s">
        <v>471</v>
      </c>
      <c r="B55" s="2"/>
      <c r="C55" s="2"/>
      <c r="D55" s="2"/>
      <c r="E55" s="2"/>
      <c r="F55" s="2"/>
      <c r="G55" s="2"/>
      <c r="H55" s="2"/>
    </row>
    <row r="56" spans="1:8" ht="12" customHeight="1">
      <c r="A56" s="13" t="s">
        <v>472</v>
      </c>
      <c r="B56" s="2"/>
      <c r="C56" s="2"/>
      <c r="D56" s="2"/>
      <c r="E56" s="2"/>
      <c r="F56" s="2"/>
      <c r="G56" s="2"/>
      <c r="H56" s="2"/>
    </row>
    <row r="57" spans="1:8" ht="12" customHeight="1">
      <c r="A57" s="13" t="s">
        <v>670</v>
      </c>
      <c r="B57" s="2"/>
      <c r="C57" s="2"/>
      <c r="D57" s="2"/>
      <c r="E57" s="2"/>
      <c r="F57" s="2"/>
      <c r="G57" s="2"/>
      <c r="H57" s="2"/>
    </row>
    <row r="58" spans="2:8" ht="11.25">
      <c r="B58" s="2"/>
      <c r="C58" s="2"/>
      <c r="D58" s="2"/>
      <c r="E58" s="2"/>
      <c r="F58" s="2"/>
      <c r="G58" s="2"/>
      <c r="H58" s="2"/>
    </row>
  </sheetData>
  <mergeCells count="1">
    <mergeCell ref="D17:E17"/>
  </mergeCells>
  <printOptions/>
  <pageMargins left="0.6" right="0.61" top="0.58" bottom="0.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J16" sqref="J16"/>
    </sheetView>
  </sheetViews>
  <sheetFormatPr defaultColWidth="9.00390625" defaultRowHeight="12.75"/>
  <cols>
    <col min="1" max="1" width="2.25390625" style="37" customWidth="1"/>
    <col min="2" max="2" width="18.875" style="37" customWidth="1"/>
    <col min="3" max="3" width="5.75390625" style="193" customWidth="1"/>
    <col min="4" max="6" width="10.375" style="37" customWidth="1"/>
    <col min="7" max="7" width="8.625" style="37" customWidth="1"/>
    <col min="8" max="8" width="10.625" style="37" customWidth="1"/>
    <col min="9" max="9" width="8.625" style="37" customWidth="1"/>
    <col min="10" max="10" width="10.375" style="37" customWidth="1"/>
    <col min="11" max="11" width="8.625" style="37" customWidth="1"/>
    <col min="12" max="16384" width="9.125" style="37" customWidth="1"/>
  </cols>
  <sheetData>
    <row r="1" ht="17.25">
      <c r="A1" s="84" t="s">
        <v>552</v>
      </c>
    </row>
    <row r="2" ht="14.25">
      <c r="A2" s="120" t="s">
        <v>553</v>
      </c>
    </row>
    <row r="3" spans="1:11" ht="13.5" customHeight="1">
      <c r="A3" s="121"/>
      <c r="B3" s="275" t="s">
        <v>439</v>
      </c>
      <c r="C3" s="272"/>
      <c r="D3" s="122" t="s">
        <v>578</v>
      </c>
      <c r="E3" s="122" t="s">
        <v>579</v>
      </c>
      <c r="F3" s="391" t="s">
        <v>580</v>
      </c>
      <c r="G3" s="392"/>
      <c r="H3" s="391" t="s">
        <v>589</v>
      </c>
      <c r="I3" s="392"/>
      <c r="J3" s="391" t="s">
        <v>622</v>
      </c>
      <c r="K3" s="392"/>
    </row>
    <row r="4" spans="3:11" ht="14.25" customHeight="1">
      <c r="C4" s="273"/>
      <c r="D4" s="167"/>
      <c r="E4" s="167"/>
      <c r="F4" s="312" t="s">
        <v>489</v>
      </c>
      <c r="G4" s="125" t="s">
        <v>488</v>
      </c>
      <c r="H4" s="312" t="s">
        <v>489</v>
      </c>
      <c r="I4" s="125" t="s">
        <v>488</v>
      </c>
      <c r="J4" s="312" t="s">
        <v>489</v>
      </c>
      <c r="K4" s="125" t="s">
        <v>488</v>
      </c>
    </row>
    <row r="5" spans="2:11" ht="12.75" customHeight="1">
      <c r="B5" s="196" t="s">
        <v>390</v>
      </c>
      <c r="C5" s="271"/>
      <c r="D5" s="167">
        <v>54933</v>
      </c>
      <c r="E5" s="167">
        <v>54187</v>
      </c>
      <c r="F5" s="167">
        <v>53315</v>
      </c>
      <c r="G5" s="168" t="s">
        <v>468</v>
      </c>
      <c r="H5" s="167">
        <v>52793</v>
      </c>
      <c r="I5" s="168" t="s">
        <v>468</v>
      </c>
      <c r="J5" s="360">
        <v>53388</v>
      </c>
      <c r="K5" s="168" t="s">
        <v>647</v>
      </c>
    </row>
    <row r="6" spans="3:10" ht="9.75" customHeight="1">
      <c r="C6" s="271"/>
      <c r="D6" s="167"/>
      <c r="E6" s="167"/>
      <c r="F6" s="167"/>
      <c r="H6" s="167"/>
      <c r="J6" s="360"/>
    </row>
    <row r="7" spans="2:11" ht="12.75" customHeight="1">
      <c r="B7" s="196" t="s">
        <v>76</v>
      </c>
      <c r="C7" s="271"/>
      <c r="D7" s="167">
        <v>720327</v>
      </c>
      <c r="E7" s="167">
        <v>709546</v>
      </c>
      <c r="F7" s="167">
        <v>708578</v>
      </c>
      <c r="G7" s="168" t="s">
        <v>468</v>
      </c>
      <c r="H7" s="167">
        <v>705177</v>
      </c>
      <c r="I7" s="168" t="s">
        <v>468</v>
      </c>
      <c r="J7" s="360">
        <v>711447</v>
      </c>
      <c r="K7" s="168" t="s">
        <v>647</v>
      </c>
    </row>
    <row r="8" spans="3:12" ht="9.75" customHeight="1">
      <c r="C8" s="271"/>
      <c r="D8" s="167"/>
      <c r="E8" s="167"/>
      <c r="F8" s="167"/>
      <c r="H8" s="167"/>
      <c r="J8" s="360"/>
      <c r="L8" s="37" t="s">
        <v>588</v>
      </c>
    </row>
    <row r="9" spans="2:11" ht="12.75" customHeight="1">
      <c r="B9" s="196" t="s">
        <v>77</v>
      </c>
      <c r="C9" s="271"/>
      <c r="D9" s="167">
        <v>302099</v>
      </c>
      <c r="E9" s="167">
        <v>299635</v>
      </c>
      <c r="F9" s="167">
        <v>294700</v>
      </c>
      <c r="G9" s="168" t="s">
        <v>468</v>
      </c>
      <c r="H9" s="167">
        <v>291459</v>
      </c>
      <c r="I9" s="168" t="s">
        <v>468</v>
      </c>
      <c r="J9" s="360">
        <v>291023</v>
      </c>
      <c r="K9" s="168" t="s">
        <v>647</v>
      </c>
    </row>
    <row r="10" spans="3:10" ht="9.75" customHeight="1">
      <c r="C10" s="271"/>
      <c r="D10" s="167"/>
      <c r="E10" s="167"/>
      <c r="F10" s="167"/>
      <c r="H10" s="167"/>
      <c r="J10" s="360"/>
    </row>
    <row r="11" spans="2:11" ht="13.5" customHeight="1">
      <c r="B11" s="196"/>
      <c r="C11" s="271" t="s">
        <v>443</v>
      </c>
      <c r="D11" s="168" t="s">
        <v>607</v>
      </c>
      <c r="E11" s="168" t="s">
        <v>607</v>
      </c>
      <c r="F11" s="168" t="s">
        <v>607</v>
      </c>
      <c r="G11" s="168" t="s">
        <v>468</v>
      </c>
      <c r="H11" s="168" t="s">
        <v>607</v>
      </c>
      <c r="I11" s="168" t="s">
        <v>468</v>
      </c>
      <c r="J11" s="168" t="s">
        <v>648</v>
      </c>
      <c r="K11" s="168" t="s">
        <v>647</v>
      </c>
    </row>
    <row r="12" spans="3:11" ht="13.5" customHeight="1">
      <c r="C12" s="271" t="s">
        <v>79</v>
      </c>
      <c r="D12" s="168" t="s">
        <v>607</v>
      </c>
      <c r="E12" s="168" t="s">
        <v>607</v>
      </c>
      <c r="F12" s="168" t="s">
        <v>607</v>
      </c>
      <c r="G12" s="168" t="s">
        <v>468</v>
      </c>
      <c r="H12" s="168" t="s">
        <v>607</v>
      </c>
      <c r="I12" s="168" t="s">
        <v>468</v>
      </c>
      <c r="J12" s="168" t="s">
        <v>648</v>
      </c>
      <c r="K12" s="168" t="s">
        <v>647</v>
      </c>
    </row>
    <row r="13" spans="3:10" ht="9.75" customHeight="1">
      <c r="C13" s="271"/>
      <c r="D13" s="167"/>
      <c r="E13" s="167"/>
      <c r="F13" s="167"/>
      <c r="H13" s="167"/>
      <c r="J13" s="360"/>
    </row>
    <row r="14" spans="2:11" ht="13.5" customHeight="1">
      <c r="B14" s="196" t="s">
        <v>80</v>
      </c>
      <c r="C14" s="271" t="s">
        <v>81</v>
      </c>
      <c r="D14" s="167">
        <v>13946118</v>
      </c>
      <c r="E14" s="167">
        <v>14084043</v>
      </c>
      <c r="F14" s="167">
        <v>14167030</v>
      </c>
      <c r="G14" s="168" t="s">
        <v>468</v>
      </c>
      <c r="H14" s="167">
        <v>14318717</v>
      </c>
      <c r="I14" s="168" t="s">
        <v>468</v>
      </c>
      <c r="J14" s="360">
        <v>14899945</v>
      </c>
      <c r="K14" s="168" t="s">
        <v>647</v>
      </c>
    </row>
    <row r="15" spans="3:11" ht="13.5" customHeight="1">
      <c r="C15" s="271" t="s">
        <v>82</v>
      </c>
      <c r="D15" s="167">
        <v>172085034</v>
      </c>
      <c r="E15" s="167">
        <v>170622807</v>
      </c>
      <c r="F15" s="167">
        <v>166309889</v>
      </c>
      <c r="G15" s="168" t="s">
        <v>468</v>
      </c>
      <c r="H15" s="167">
        <v>153175865</v>
      </c>
      <c r="I15" s="168" t="s">
        <v>468</v>
      </c>
      <c r="J15" s="360">
        <v>159440232</v>
      </c>
      <c r="K15" s="168" t="s">
        <v>647</v>
      </c>
    </row>
    <row r="16" spans="3:11" ht="9.75" customHeight="1">
      <c r="C16" s="271"/>
      <c r="D16" s="167"/>
      <c r="E16" s="167"/>
      <c r="F16" s="167"/>
      <c r="H16" s="167"/>
      <c r="J16" s="360"/>
      <c r="K16" s="360"/>
    </row>
    <row r="17" spans="2:11" ht="13.5" customHeight="1">
      <c r="B17" s="193" t="s">
        <v>83</v>
      </c>
      <c r="C17" s="271" t="s">
        <v>81</v>
      </c>
      <c r="D17" s="167">
        <v>7382073</v>
      </c>
      <c r="E17" s="167">
        <v>7389954</v>
      </c>
      <c r="F17" s="167">
        <v>7320721</v>
      </c>
      <c r="G17" s="313">
        <v>15982</v>
      </c>
      <c r="H17" s="167">
        <v>6973893</v>
      </c>
      <c r="I17" s="313">
        <v>136513</v>
      </c>
      <c r="J17" s="360">
        <v>7411408</v>
      </c>
      <c r="K17" s="360">
        <v>257326</v>
      </c>
    </row>
    <row r="18" spans="3:11" ht="13.5" customHeight="1">
      <c r="C18" s="271" t="s">
        <v>82</v>
      </c>
      <c r="D18" s="167">
        <v>102291952</v>
      </c>
      <c r="E18" s="167">
        <v>100646582</v>
      </c>
      <c r="F18" s="167">
        <v>96512725</v>
      </c>
      <c r="G18" s="167">
        <v>287565</v>
      </c>
      <c r="H18" s="167">
        <v>82856804</v>
      </c>
      <c r="I18" s="167">
        <v>2364485</v>
      </c>
      <c r="J18" s="360">
        <v>84273300</v>
      </c>
      <c r="K18" s="360">
        <v>4452942</v>
      </c>
    </row>
    <row r="19" spans="2:11" ht="13.5" customHeight="1">
      <c r="B19" s="193" t="s">
        <v>491</v>
      </c>
      <c r="C19" s="271" t="s">
        <v>81</v>
      </c>
      <c r="D19" s="167">
        <v>5550357</v>
      </c>
      <c r="E19" s="167">
        <v>5462351</v>
      </c>
      <c r="F19" s="167">
        <v>5348488</v>
      </c>
      <c r="G19" s="167">
        <v>11609</v>
      </c>
      <c r="H19" s="167">
        <v>5053500</v>
      </c>
      <c r="I19" s="167">
        <v>98200</v>
      </c>
      <c r="J19" s="360">
        <v>5276823</v>
      </c>
      <c r="K19" s="360">
        <v>183120</v>
      </c>
    </row>
    <row r="20" spans="2:11" ht="13.5" customHeight="1">
      <c r="B20" s="193"/>
      <c r="C20" s="271" t="s">
        <v>82</v>
      </c>
      <c r="D20" s="167">
        <v>79442208</v>
      </c>
      <c r="E20" s="167">
        <v>78119595</v>
      </c>
      <c r="F20" s="167">
        <v>74227719</v>
      </c>
      <c r="G20" s="167">
        <v>247487</v>
      </c>
      <c r="H20" s="167">
        <v>61434127</v>
      </c>
      <c r="I20" s="167">
        <v>1998768</v>
      </c>
      <c r="J20" s="360">
        <v>61144837</v>
      </c>
      <c r="K20" s="360">
        <v>3722674</v>
      </c>
    </row>
    <row r="21" spans="2:11" ht="13.5" customHeight="1">
      <c r="B21" s="193" t="s">
        <v>84</v>
      </c>
      <c r="C21" s="271" t="s">
        <v>81</v>
      </c>
      <c r="D21" s="167">
        <v>1544586</v>
      </c>
      <c r="E21" s="167">
        <v>1653227</v>
      </c>
      <c r="F21" s="167">
        <v>1704876</v>
      </c>
      <c r="G21" s="167">
        <v>4373</v>
      </c>
      <c r="H21" s="167">
        <v>1649687</v>
      </c>
      <c r="I21" s="167">
        <v>38313</v>
      </c>
      <c r="J21" s="360">
        <v>1812061</v>
      </c>
      <c r="K21" s="360">
        <v>74206</v>
      </c>
    </row>
    <row r="22" spans="2:11" ht="13.5" customHeight="1">
      <c r="B22" s="193"/>
      <c r="C22" s="271" t="s">
        <v>82</v>
      </c>
      <c r="D22" s="167">
        <v>8298442</v>
      </c>
      <c r="E22" s="167">
        <v>9202298</v>
      </c>
      <c r="F22" s="167">
        <v>9697285</v>
      </c>
      <c r="G22" s="167">
        <v>40078</v>
      </c>
      <c r="H22" s="167">
        <v>8849928</v>
      </c>
      <c r="I22" s="167">
        <v>365717</v>
      </c>
      <c r="J22" s="360">
        <v>9890029</v>
      </c>
      <c r="K22" s="360">
        <v>730268</v>
      </c>
    </row>
    <row r="23" spans="2:11" ht="13.5" customHeight="1">
      <c r="B23" s="193" t="s">
        <v>85</v>
      </c>
      <c r="C23" s="271" t="s">
        <v>81</v>
      </c>
      <c r="D23" s="167">
        <v>210462</v>
      </c>
      <c r="E23" s="167">
        <v>204265</v>
      </c>
      <c r="F23" s="167">
        <v>202081</v>
      </c>
      <c r="G23" s="168" t="s">
        <v>468</v>
      </c>
      <c r="H23" s="167">
        <v>206561</v>
      </c>
      <c r="I23" s="168" t="s">
        <v>468</v>
      </c>
      <c r="J23" s="360">
        <v>256195</v>
      </c>
      <c r="K23" s="168" t="s">
        <v>647</v>
      </c>
    </row>
    <row r="24" spans="2:11" ht="13.5" customHeight="1">
      <c r="B24" s="193"/>
      <c r="C24" s="271" t="s">
        <v>82</v>
      </c>
      <c r="D24" s="167">
        <v>1291452</v>
      </c>
      <c r="E24" s="167">
        <v>1360999</v>
      </c>
      <c r="F24" s="167">
        <v>1370630</v>
      </c>
      <c r="G24" s="168" t="s">
        <v>468</v>
      </c>
      <c r="H24" s="167">
        <v>1192385</v>
      </c>
      <c r="I24" s="168" t="s">
        <v>468</v>
      </c>
      <c r="J24" s="360">
        <v>1291226</v>
      </c>
      <c r="K24" s="168" t="s">
        <v>647</v>
      </c>
    </row>
    <row r="25" spans="2:11" ht="13.5" customHeight="1">
      <c r="B25" s="193" t="s">
        <v>86</v>
      </c>
      <c r="C25" s="271" t="s">
        <v>81</v>
      </c>
      <c r="D25" s="167">
        <v>23198</v>
      </c>
      <c r="E25" s="167">
        <v>21645</v>
      </c>
      <c r="F25" s="167">
        <v>19961</v>
      </c>
      <c r="G25" s="168" t="s">
        <v>468</v>
      </c>
      <c r="H25" s="167">
        <v>21673</v>
      </c>
      <c r="I25" s="168" t="s">
        <v>468</v>
      </c>
      <c r="J25" s="360">
        <v>23550</v>
      </c>
      <c r="K25" s="168" t="s">
        <v>647</v>
      </c>
    </row>
    <row r="26" spans="2:11" ht="13.5" customHeight="1">
      <c r="B26" s="193"/>
      <c r="C26" s="271" t="s">
        <v>82</v>
      </c>
      <c r="D26" s="167">
        <v>1938186</v>
      </c>
      <c r="E26" s="167">
        <v>1811410</v>
      </c>
      <c r="F26" s="167">
        <v>1649616</v>
      </c>
      <c r="G26" s="168" t="s">
        <v>468</v>
      </c>
      <c r="H26" s="167">
        <v>2418940</v>
      </c>
      <c r="I26" s="168" t="s">
        <v>468</v>
      </c>
      <c r="J26" s="360">
        <v>2832151</v>
      </c>
      <c r="K26" s="168" t="s">
        <v>647</v>
      </c>
    </row>
    <row r="27" spans="2:11" ht="13.5" customHeight="1">
      <c r="B27" s="193" t="s">
        <v>87</v>
      </c>
      <c r="C27" s="271" t="s">
        <v>81</v>
      </c>
      <c r="D27" s="167">
        <v>0</v>
      </c>
      <c r="E27" s="167">
        <v>0</v>
      </c>
      <c r="F27" s="167">
        <v>0</v>
      </c>
      <c r="G27" s="168" t="s">
        <v>468</v>
      </c>
      <c r="H27" s="167">
        <v>0</v>
      </c>
      <c r="I27" s="168" t="s">
        <v>468</v>
      </c>
      <c r="J27" s="167">
        <v>0</v>
      </c>
      <c r="K27" s="168" t="s">
        <v>647</v>
      </c>
    </row>
    <row r="28" spans="2:11" ht="13.5" customHeight="1">
      <c r="B28" s="193"/>
      <c r="C28" s="271" t="s">
        <v>82</v>
      </c>
      <c r="D28" s="167">
        <v>0</v>
      </c>
      <c r="E28" s="167">
        <v>0</v>
      </c>
      <c r="F28" s="167">
        <v>0</v>
      </c>
      <c r="G28" s="168" t="s">
        <v>468</v>
      </c>
      <c r="H28" s="167">
        <v>0</v>
      </c>
      <c r="I28" s="168" t="s">
        <v>468</v>
      </c>
      <c r="J28" s="167">
        <v>0</v>
      </c>
      <c r="K28" s="168" t="s">
        <v>647</v>
      </c>
    </row>
    <row r="29" spans="2:11" ht="13.5" customHeight="1">
      <c r="B29" s="193" t="s">
        <v>88</v>
      </c>
      <c r="C29" s="271" t="s">
        <v>81</v>
      </c>
      <c r="D29" s="167">
        <v>5</v>
      </c>
      <c r="E29" s="167">
        <v>5</v>
      </c>
      <c r="F29" s="167">
        <v>4</v>
      </c>
      <c r="G29" s="168" t="s">
        <v>468</v>
      </c>
      <c r="H29" s="167">
        <v>2</v>
      </c>
      <c r="I29" s="168" t="s">
        <v>468</v>
      </c>
      <c r="J29" s="360">
        <v>4</v>
      </c>
      <c r="K29" s="168" t="s">
        <v>647</v>
      </c>
    </row>
    <row r="30" spans="2:11" ht="13.5" customHeight="1">
      <c r="B30" s="193"/>
      <c r="C30" s="271" t="s">
        <v>82</v>
      </c>
      <c r="D30" s="167">
        <v>68</v>
      </c>
      <c r="E30" s="167">
        <v>173</v>
      </c>
      <c r="F30" s="167">
        <v>23</v>
      </c>
      <c r="G30" s="168" t="s">
        <v>468</v>
      </c>
      <c r="H30" s="167">
        <v>28</v>
      </c>
      <c r="I30" s="168" t="s">
        <v>468</v>
      </c>
      <c r="J30" s="360">
        <v>58</v>
      </c>
      <c r="K30" s="168" t="s">
        <v>647</v>
      </c>
    </row>
    <row r="31" spans="2:11" ht="13.5" customHeight="1">
      <c r="B31" s="193" t="s">
        <v>89</v>
      </c>
      <c r="C31" s="271" t="s">
        <v>81</v>
      </c>
      <c r="D31" s="167">
        <v>43110</v>
      </c>
      <c r="E31" s="167">
        <v>38478</v>
      </c>
      <c r="F31" s="167">
        <v>35246</v>
      </c>
      <c r="G31" s="168" t="s">
        <v>468</v>
      </c>
      <c r="H31" s="167">
        <v>32433</v>
      </c>
      <c r="I31" s="168" t="s">
        <v>468</v>
      </c>
      <c r="J31" s="360">
        <v>32198</v>
      </c>
      <c r="K31" s="168" t="s">
        <v>647</v>
      </c>
    </row>
    <row r="32" spans="2:11" ht="13.5" customHeight="1">
      <c r="B32" s="193"/>
      <c r="C32" s="271" t="s">
        <v>82</v>
      </c>
      <c r="D32" s="167">
        <v>7833405</v>
      </c>
      <c r="E32" s="167">
        <v>6778116</v>
      </c>
      <c r="F32" s="167">
        <v>6151891</v>
      </c>
      <c r="G32" s="168" t="s">
        <v>468</v>
      </c>
      <c r="H32" s="167">
        <v>5568734</v>
      </c>
      <c r="I32" s="168" t="s">
        <v>468</v>
      </c>
      <c r="J32" s="360">
        <v>5504995</v>
      </c>
      <c r="K32" s="168" t="s">
        <v>647</v>
      </c>
    </row>
    <row r="33" spans="2:11" ht="13.5" customHeight="1">
      <c r="B33" s="193" t="s">
        <v>90</v>
      </c>
      <c r="C33" s="271" t="s">
        <v>81</v>
      </c>
      <c r="D33" s="167">
        <v>1808</v>
      </c>
      <c r="E33" s="167">
        <v>1692</v>
      </c>
      <c r="F33" s="167">
        <v>1661</v>
      </c>
      <c r="G33" s="168" t="s">
        <v>468</v>
      </c>
      <c r="H33" s="167">
        <v>1550</v>
      </c>
      <c r="I33" s="168" t="s">
        <v>468</v>
      </c>
      <c r="J33" s="360">
        <v>1576</v>
      </c>
      <c r="K33" s="168" t="s">
        <v>647</v>
      </c>
    </row>
    <row r="34" spans="2:11" ht="13.5" customHeight="1">
      <c r="B34" s="193"/>
      <c r="C34" s="271" t="s">
        <v>82</v>
      </c>
      <c r="D34" s="167">
        <v>580706</v>
      </c>
      <c r="E34" s="167">
        <v>532200</v>
      </c>
      <c r="F34" s="167">
        <v>514211</v>
      </c>
      <c r="G34" s="168" t="s">
        <v>468</v>
      </c>
      <c r="H34" s="167">
        <v>472194</v>
      </c>
      <c r="I34" s="168" t="s">
        <v>468</v>
      </c>
      <c r="J34" s="360">
        <v>476170</v>
      </c>
      <c r="K34" s="168" t="s">
        <v>647</v>
      </c>
    </row>
    <row r="35" spans="2:11" ht="13.5" customHeight="1">
      <c r="B35" s="193" t="s">
        <v>91</v>
      </c>
      <c r="C35" s="271" t="s">
        <v>81</v>
      </c>
      <c r="D35" s="167">
        <v>4293</v>
      </c>
      <c r="E35" s="167">
        <v>4175</v>
      </c>
      <c r="F35" s="167">
        <v>4198</v>
      </c>
      <c r="G35" s="168" t="s">
        <v>468</v>
      </c>
      <c r="H35" s="167">
        <v>4226</v>
      </c>
      <c r="I35" s="168" t="s">
        <v>468</v>
      </c>
      <c r="J35" s="360">
        <v>4466</v>
      </c>
      <c r="K35" s="168" t="s">
        <v>647</v>
      </c>
    </row>
    <row r="36" spans="2:11" ht="13.5" customHeight="1">
      <c r="B36" s="193"/>
      <c r="C36" s="271" t="s">
        <v>82</v>
      </c>
      <c r="D36" s="167">
        <v>1287900</v>
      </c>
      <c r="E36" s="167">
        <v>1252500</v>
      </c>
      <c r="F36" s="167">
        <v>1259400</v>
      </c>
      <c r="G36" s="168" t="s">
        <v>468</v>
      </c>
      <c r="H36" s="167">
        <v>1267800</v>
      </c>
      <c r="I36" s="168" t="s">
        <v>468</v>
      </c>
      <c r="J36" s="360">
        <v>1339800</v>
      </c>
      <c r="K36" s="168" t="s">
        <v>647</v>
      </c>
    </row>
    <row r="37" spans="2:11" ht="13.5" customHeight="1">
      <c r="B37" s="193" t="s">
        <v>92</v>
      </c>
      <c r="C37" s="271" t="s">
        <v>81</v>
      </c>
      <c r="D37" s="167">
        <v>4254</v>
      </c>
      <c r="E37" s="167">
        <v>4116</v>
      </c>
      <c r="F37" s="167">
        <v>4206</v>
      </c>
      <c r="G37" s="168" t="s">
        <v>468</v>
      </c>
      <c r="H37" s="167">
        <v>4261</v>
      </c>
      <c r="I37" s="168" t="s">
        <v>468</v>
      </c>
      <c r="J37" s="360">
        <v>4535</v>
      </c>
      <c r="K37" s="168" t="s">
        <v>647</v>
      </c>
    </row>
    <row r="38" spans="2:11" ht="13.5" customHeight="1">
      <c r="B38" s="193"/>
      <c r="C38" s="271" t="s">
        <v>82</v>
      </c>
      <c r="D38" s="167">
        <v>1619585</v>
      </c>
      <c r="E38" s="167">
        <v>1589291</v>
      </c>
      <c r="F38" s="167">
        <v>1641950</v>
      </c>
      <c r="G38" s="168" t="s">
        <v>468</v>
      </c>
      <c r="H38" s="167">
        <v>1652668</v>
      </c>
      <c r="I38" s="168" t="s">
        <v>468</v>
      </c>
      <c r="J38" s="360">
        <v>1794034</v>
      </c>
      <c r="K38" s="168" t="s">
        <v>647</v>
      </c>
    </row>
    <row r="39" spans="3:11" ht="6.75" customHeight="1">
      <c r="C39" s="271"/>
      <c r="D39" s="167"/>
      <c r="E39" s="167"/>
      <c r="F39" s="167"/>
      <c r="H39" s="167"/>
      <c r="J39" s="360"/>
      <c r="K39" s="360"/>
    </row>
    <row r="40" spans="2:11" ht="13.5" customHeight="1">
      <c r="B40" s="193" t="s">
        <v>93</v>
      </c>
      <c r="C40" s="271" t="s">
        <v>81</v>
      </c>
      <c r="D40" s="167">
        <v>6562475</v>
      </c>
      <c r="E40" s="167">
        <v>6692460</v>
      </c>
      <c r="F40" s="167">
        <v>6828525</v>
      </c>
      <c r="G40" s="168" t="s">
        <v>468</v>
      </c>
      <c r="H40" s="167">
        <v>7204838</v>
      </c>
      <c r="I40" s="168" t="s">
        <v>468</v>
      </c>
      <c r="J40" s="360">
        <v>7226549</v>
      </c>
      <c r="K40" s="168" t="s">
        <v>647</v>
      </c>
    </row>
    <row r="41" spans="3:11" ht="13.5" customHeight="1">
      <c r="C41" s="271" t="s">
        <v>82</v>
      </c>
      <c r="D41" s="167">
        <v>69596920</v>
      </c>
      <c r="E41" s="167">
        <v>69781843</v>
      </c>
      <c r="F41" s="167">
        <v>69301940</v>
      </c>
      <c r="G41" s="168" t="s">
        <v>468</v>
      </c>
      <c r="H41" s="167">
        <v>69837815</v>
      </c>
      <c r="I41" s="168" t="s">
        <v>468</v>
      </c>
      <c r="J41" s="360">
        <v>70038001</v>
      </c>
      <c r="K41" s="168" t="s">
        <v>647</v>
      </c>
    </row>
    <row r="42" spans="2:11" ht="13.5" customHeight="1">
      <c r="B42" s="193" t="s">
        <v>94</v>
      </c>
      <c r="C42" s="271" t="s">
        <v>81</v>
      </c>
      <c r="D42" s="167">
        <v>5009217</v>
      </c>
      <c r="E42" s="167">
        <v>4933670</v>
      </c>
      <c r="F42" s="167">
        <v>5029053</v>
      </c>
      <c r="G42" s="168" t="s">
        <v>468</v>
      </c>
      <c r="H42" s="167">
        <v>5341149</v>
      </c>
      <c r="I42" s="168" t="s">
        <v>468</v>
      </c>
      <c r="J42" s="360">
        <v>5183229</v>
      </c>
      <c r="K42" s="168" t="s">
        <v>647</v>
      </c>
    </row>
    <row r="43" spans="2:11" ht="13.5" customHeight="1">
      <c r="B43" s="193"/>
      <c r="C43" s="271" t="s">
        <v>82</v>
      </c>
      <c r="D43" s="167">
        <v>58505081</v>
      </c>
      <c r="E43" s="167">
        <v>58037784</v>
      </c>
      <c r="F43" s="167">
        <v>57159062</v>
      </c>
      <c r="G43" s="168" t="s">
        <v>468</v>
      </c>
      <c r="H43" s="167">
        <v>56324902</v>
      </c>
      <c r="I43" s="168" t="s">
        <v>468</v>
      </c>
      <c r="J43" s="360">
        <v>55216829</v>
      </c>
      <c r="K43" s="168" t="s">
        <v>647</v>
      </c>
    </row>
    <row r="44" spans="2:11" ht="13.5" customHeight="1">
      <c r="B44" s="193" t="s">
        <v>84</v>
      </c>
      <c r="C44" s="271" t="s">
        <v>81</v>
      </c>
      <c r="D44" s="167">
        <v>1414745</v>
      </c>
      <c r="E44" s="167">
        <v>1612564</v>
      </c>
      <c r="F44" s="167">
        <v>1652524</v>
      </c>
      <c r="G44" s="168" t="s">
        <v>468</v>
      </c>
      <c r="H44" s="167">
        <v>1707640</v>
      </c>
      <c r="I44" s="168" t="s">
        <v>468</v>
      </c>
      <c r="J44" s="360">
        <v>1867909</v>
      </c>
      <c r="K44" s="168" t="s">
        <v>647</v>
      </c>
    </row>
    <row r="45" spans="2:11" ht="13.5" customHeight="1">
      <c r="B45" s="193"/>
      <c r="C45" s="271" t="s">
        <v>82</v>
      </c>
      <c r="D45" s="167">
        <v>5430538</v>
      </c>
      <c r="E45" s="167">
        <v>6194847</v>
      </c>
      <c r="F45" s="167">
        <v>6814194</v>
      </c>
      <c r="G45" s="168" t="s">
        <v>468</v>
      </c>
      <c r="H45" s="167">
        <v>7754727</v>
      </c>
      <c r="I45" s="168" t="s">
        <v>468</v>
      </c>
      <c r="J45" s="360">
        <v>8725200</v>
      </c>
      <c r="K45" s="168" t="s">
        <v>647</v>
      </c>
    </row>
    <row r="46" spans="2:11" ht="13.5" customHeight="1">
      <c r="B46" s="193" t="s">
        <v>95</v>
      </c>
      <c r="C46" s="271" t="s">
        <v>81</v>
      </c>
      <c r="D46" s="167">
        <v>109905</v>
      </c>
      <c r="E46" s="167">
        <v>118578</v>
      </c>
      <c r="F46" s="167">
        <v>120749</v>
      </c>
      <c r="G46" s="168" t="s">
        <v>468</v>
      </c>
      <c r="H46" s="167">
        <v>127744</v>
      </c>
      <c r="I46" s="168" t="s">
        <v>468</v>
      </c>
      <c r="J46" s="360">
        <v>145567</v>
      </c>
      <c r="K46" s="168" t="s">
        <v>647</v>
      </c>
    </row>
    <row r="47" spans="2:11" ht="13.5" customHeight="1">
      <c r="B47" s="193"/>
      <c r="C47" s="271" t="s">
        <v>82</v>
      </c>
      <c r="D47" s="167">
        <v>721493</v>
      </c>
      <c r="E47" s="167">
        <v>752199</v>
      </c>
      <c r="F47" s="167">
        <v>755496</v>
      </c>
      <c r="G47" s="168" t="s">
        <v>468</v>
      </c>
      <c r="H47" s="167">
        <v>794387</v>
      </c>
      <c r="I47" s="168" t="s">
        <v>468</v>
      </c>
      <c r="J47" s="360">
        <v>883632</v>
      </c>
      <c r="K47" s="168" t="s">
        <v>647</v>
      </c>
    </row>
    <row r="48" spans="2:11" ht="13.5" customHeight="1">
      <c r="B48" s="193" t="s">
        <v>86</v>
      </c>
      <c r="C48" s="271" t="s">
        <v>81</v>
      </c>
      <c r="D48" s="167">
        <v>12688</v>
      </c>
      <c r="E48" s="167">
        <v>12220</v>
      </c>
      <c r="F48" s="167">
        <v>11384</v>
      </c>
      <c r="G48" s="168" t="s">
        <v>468</v>
      </c>
      <c r="H48" s="167">
        <v>13469</v>
      </c>
      <c r="I48" s="168" t="s">
        <v>468</v>
      </c>
      <c r="J48" s="360">
        <v>15054</v>
      </c>
      <c r="K48" s="168" t="s">
        <v>647</v>
      </c>
    </row>
    <row r="49" spans="2:11" ht="13.5" customHeight="1">
      <c r="B49" s="193"/>
      <c r="C49" s="271" t="s">
        <v>82</v>
      </c>
      <c r="D49" s="167">
        <v>838056</v>
      </c>
      <c r="E49" s="167">
        <v>768349</v>
      </c>
      <c r="F49" s="167">
        <v>702434</v>
      </c>
      <c r="G49" s="168" t="s">
        <v>468</v>
      </c>
      <c r="H49" s="167">
        <v>1120938</v>
      </c>
      <c r="I49" s="168" t="s">
        <v>468</v>
      </c>
      <c r="J49" s="360">
        <v>1350882</v>
      </c>
      <c r="K49" s="168" t="s">
        <v>647</v>
      </c>
    </row>
    <row r="50" spans="2:11" ht="13.5" customHeight="1">
      <c r="B50" s="193" t="s">
        <v>87</v>
      </c>
      <c r="C50" s="271" t="s">
        <v>81</v>
      </c>
      <c r="D50" s="167">
        <v>0</v>
      </c>
      <c r="E50" s="167">
        <v>0</v>
      </c>
      <c r="F50" s="167">
        <v>0</v>
      </c>
      <c r="G50" s="168" t="s">
        <v>468</v>
      </c>
      <c r="H50" s="167">
        <v>0</v>
      </c>
      <c r="I50" s="168" t="s">
        <v>468</v>
      </c>
      <c r="J50" s="167">
        <v>0</v>
      </c>
      <c r="K50" s="168" t="s">
        <v>647</v>
      </c>
    </row>
    <row r="51" spans="2:11" ht="13.5" customHeight="1">
      <c r="B51" s="193"/>
      <c r="C51" s="271" t="s">
        <v>82</v>
      </c>
      <c r="D51" s="167">
        <v>0</v>
      </c>
      <c r="E51" s="167">
        <v>0</v>
      </c>
      <c r="F51" s="167">
        <v>0</v>
      </c>
      <c r="G51" s="168" t="s">
        <v>468</v>
      </c>
      <c r="H51" s="167">
        <v>0</v>
      </c>
      <c r="I51" s="168" t="s">
        <v>468</v>
      </c>
      <c r="J51" s="167">
        <v>0</v>
      </c>
      <c r="K51" s="168" t="s">
        <v>647</v>
      </c>
    </row>
    <row r="52" spans="2:11" ht="13.5" customHeight="1">
      <c r="B52" s="193" t="s">
        <v>88</v>
      </c>
      <c r="C52" s="271" t="s">
        <v>81</v>
      </c>
      <c r="D52" s="167">
        <v>7</v>
      </c>
      <c r="E52" s="167">
        <v>5</v>
      </c>
      <c r="F52" s="167">
        <v>14</v>
      </c>
      <c r="G52" s="168" t="s">
        <v>468</v>
      </c>
      <c r="H52" s="167">
        <v>15</v>
      </c>
      <c r="I52" s="168" t="s">
        <v>468</v>
      </c>
      <c r="J52" s="360">
        <v>31</v>
      </c>
      <c r="K52" s="168" t="s">
        <v>647</v>
      </c>
    </row>
    <row r="53" spans="2:11" ht="13.5" customHeight="1">
      <c r="B53" s="193"/>
      <c r="C53" s="271" t="s">
        <v>82</v>
      </c>
      <c r="D53" s="167">
        <v>255</v>
      </c>
      <c r="E53" s="167">
        <v>164</v>
      </c>
      <c r="F53" s="167">
        <v>254</v>
      </c>
      <c r="G53" s="168" t="s">
        <v>468</v>
      </c>
      <c r="H53" s="167">
        <v>401</v>
      </c>
      <c r="I53" s="168" t="s">
        <v>468</v>
      </c>
      <c r="J53" s="360">
        <v>358</v>
      </c>
      <c r="K53" s="168" t="s">
        <v>647</v>
      </c>
    </row>
    <row r="54" spans="2:11" ht="13.5" customHeight="1">
      <c r="B54" s="193" t="s">
        <v>96</v>
      </c>
      <c r="C54" s="271" t="s">
        <v>81</v>
      </c>
      <c r="D54" s="167">
        <v>3362</v>
      </c>
      <c r="E54" s="167">
        <v>2992</v>
      </c>
      <c r="F54" s="167">
        <v>2849</v>
      </c>
      <c r="G54" s="168" t="s">
        <v>468</v>
      </c>
      <c r="H54" s="167">
        <v>3019</v>
      </c>
      <c r="I54" s="168" t="s">
        <v>468</v>
      </c>
      <c r="J54" s="360">
        <v>2833</v>
      </c>
      <c r="K54" s="168" t="s">
        <v>647</v>
      </c>
    </row>
    <row r="55" spans="2:11" ht="13.5" customHeight="1">
      <c r="B55" s="196"/>
      <c r="C55" s="271" t="s">
        <v>82</v>
      </c>
      <c r="D55" s="167">
        <v>336200</v>
      </c>
      <c r="E55" s="167">
        <v>299200</v>
      </c>
      <c r="F55" s="167">
        <v>284900</v>
      </c>
      <c r="G55" s="168" t="s">
        <v>468</v>
      </c>
      <c r="H55" s="167">
        <v>301860</v>
      </c>
      <c r="I55" s="168" t="s">
        <v>468</v>
      </c>
      <c r="J55" s="360">
        <v>283300</v>
      </c>
      <c r="K55" s="168" t="s">
        <v>647</v>
      </c>
    </row>
    <row r="56" spans="2:11" ht="13.5" customHeight="1">
      <c r="B56" s="196" t="s">
        <v>487</v>
      </c>
      <c r="C56" s="271" t="s">
        <v>81</v>
      </c>
      <c r="D56" s="167">
        <v>12551</v>
      </c>
      <c r="E56" s="167">
        <v>12431</v>
      </c>
      <c r="F56" s="167">
        <v>11952</v>
      </c>
      <c r="G56" s="168" t="s">
        <v>468</v>
      </c>
      <c r="H56" s="167">
        <v>11802</v>
      </c>
      <c r="I56" s="168" t="s">
        <v>468</v>
      </c>
      <c r="J56" s="360">
        <v>11926</v>
      </c>
      <c r="K56" s="168" t="s">
        <v>647</v>
      </c>
    </row>
    <row r="57" spans="3:11" ht="13.5" customHeight="1">
      <c r="C57" s="271" t="s">
        <v>82</v>
      </c>
      <c r="D57" s="167">
        <v>3765300</v>
      </c>
      <c r="E57" s="167">
        <v>3729300</v>
      </c>
      <c r="F57" s="167">
        <v>3585600</v>
      </c>
      <c r="G57" s="168" t="s">
        <v>468</v>
      </c>
      <c r="H57" s="167">
        <v>3540600</v>
      </c>
      <c r="I57" s="168" t="s">
        <v>468</v>
      </c>
      <c r="J57" s="360">
        <v>3577800</v>
      </c>
      <c r="K57" s="168" t="s">
        <v>647</v>
      </c>
    </row>
    <row r="58" spans="3:11" ht="6.75" customHeight="1">
      <c r="C58" s="271"/>
      <c r="D58" s="167"/>
      <c r="E58" s="167"/>
      <c r="F58" s="167"/>
      <c r="G58" s="168" t="s">
        <v>492</v>
      </c>
      <c r="H58" s="167"/>
      <c r="I58" s="168" t="s">
        <v>492</v>
      </c>
      <c r="J58" s="360"/>
      <c r="K58" s="360"/>
    </row>
    <row r="59" spans="2:11" ht="13.5" customHeight="1">
      <c r="B59" s="297" t="s">
        <v>97</v>
      </c>
      <c r="C59" s="271" t="s">
        <v>81</v>
      </c>
      <c r="D59" s="167">
        <v>1570</v>
      </c>
      <c r="E59" s="167">
        <v>1629</v>
      </c>
      <c r="F59" s="167">
        <v>1802</v>
      </c>
      <c r="G59" s="168" t="s">
        <v>468</v>
      </c>
      <c r="H59" s="167">
        <v>3473</v>
      </c>
      <c r="I59" s="168" t="s">
        <v>468</v>
      </c>
      <c r="J59" s="360">
        <v>4662</v>
      </c>
      <c r="K59" s="168" t="s">
        <v>647</v>
      </c>
    </row>
    <row r="60" spans="1:11" ht="13.5" customHeight="1">
      <c r="A60" s="38"/>
      <c r="B60" s="38"/>
      <c r="C60" s="274" t="s">
        <v>82</v>
      </c>
      <c r="D60" s="176">
        <v>196164</v>
      </c>
      <c r="E60" s="176">
        <v>194382</v>
      </c>
      <c r="F60" s="176">
        <v>207659</v>
      </c>
      <c r="G60" s="171" t="s">
        <v>468</v>
      </c>
      <c r="H60" s="176">
        <v>481246</v>
      </c>
      <c r="I60" s="171" t="s">
        <v>468</v>
      </c>
      <c r="J60" s="361">
        <v>675989</v>
      </c>
      <c r="K60" s="171" t="s">
        <v>647</v>
      </c>
    </row>
    <row r="61" ht="12" customHeight="1">
      <c r="A61" s="37" t="s">
        <v>517</v>
      </c>
    </row>
    <row r="62" spans="1:8" s="28" customFormat="1" ht="12" customHeight="1">
      <c r="A62" s="2" t="s">
        <v>490</v>
      </c>
      <c r="D62" s="6"/>
      <c r="E62" s="6"/>
      <c r="F62" s="6"/>
      <c r="H62" s="6"/>
    </row>
    <row r="63" ht="12" customHeight="1"/>
  </sheetData>
  <mergeCells count="3">
    <mergeCell ref="F3:G3"/>
    <mergeCell ref="H3:I3"/>
    <mergeCell ref="J3:K3"/>
  </mergeCells>
  <printOptions/>
  <pageMargins left="0.52" right="0.38" top="0.5905511811023623" bottom="0.6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32" sqref="A32"/>
    </sheetView>
  </sheetViews>
  <sheetFormatPr defaultColWidth="9.00390625" defaultRowHeight="12.75"/>
  <cols>
    <col min="1" max="1" width="3.875" style="28" customWidth="1"/>
    <col min="2" max="2" width="6.625" style="28" customWidth="1"/>
    <col min="3" max="3" width="11.75390625" style="28" customWidth="1"/>
    <col min="4" max="4" width="5.75390625" style="28" customWidth="1"/>
    <col min="5" max="9" width="14.25390625" style="28" customWidth="1"/>
    <col min="10" max="13" width="10.75390625" style="28" customWidth="1"/>
    <col min="14" max="16384" width="9.125" style="28" customWidth="1"/>
  </cols>
  <sheetData>
    <row r="1" ht="17.25">
      <c r="A1" s="33"/>
    </row>
    <row r="2" ht="14.25">
      <c r="A2" s="123" t="s">
        <v>554</v>
      </c>
    </row>
    <row r="3" spans="1:9" ht="12" customHeight="1">
      <c r="A3" s="124"/>
      <c r="B3" s="124"/>
      <c r="C3" s="126" t="s">
        <v>362</v>
      </c>
      <c r="D3" s="124"/>
      <c r="E3" s="125" t="s">
        <v>623</v>
      </c>
      <c r="F3" s="125" t="s">
        <v>579</v>
      </c>
      <c r="G3" s="125" t="s">
        <v>580</v>
      </c>
      <c r="H3" s="125" t="s">
        <v>589</v>
      </c>
      <c r="I3" s="125" t="s">
        <v>622</v>
      </c>
    </row>
    <row r="4" spans="2:9" ht="12" customHeight="1">
      <c r="B4" s="28" t="s">
        <v>391</v>
      </c>
      <c r="D4" s="197"/>
      <c r="E4" s="167">
        <v>77</v>
      </c>
      <c r="F4" s="167">
        <v>72</v>
      </c>
      <c r="G4" s="168" t="s">
        <v>468</v>
      </c>
      <c r="H4" s="168" t="s">
        <v>468</v>
      </c>
      <c r="I4" s="168" t="s">
        <v>468</v>
      </c>
    </row>
    <row r="5" spans="4:9" ht="12" customHeight="1">
      <c r="D5" s="197"/>
      <c r="E5" s="167"/>
      <c r="F5" s="167"/>
      <c r="G5" s="167"/>
      <c r="H5" s="167"/>
      <c r="I5" s="167"/>
    </row>
    <row r="6" spans="2:9" ht="12" customHeight="1">
      <c r="B6" s="28" t="s">
        <v>76</v>
      </c>
      <c r="D6" s="197"/>
      <c r="E6" s="167">
        <v>337246</v>
      </c>
      <c r="F6" s="167">
        <v>312188</v>
      </c>
      <c r="G6" s="168" t="s">
        <v>468</v>
      </c>
      <c r="H6" s="168" t="s">
        <v>468</v>
      </c>
      <c r="I6" s="168" t="s">
        <v>468</v>
      </c>
    </row>
    <row r="7" spans="4:9" ht="12" customHeight="1">
      <c r="D7" s="197"/>
      <c r="E7" s="167"/>
      <c r="F7" s="167"/>
      <c r="G7" s="167"/>
      <c r="H7" s="167"/>
      <c r="I7" s="167"/>
    </row>
    <row r="8" spans="2:9" ht="12" customHeight="1">
      <c r="B8" s="28" t="s">
        <v>77</v>
      </c>
      <c r="D8" s="197"/>
      <c r="E8" s="167">
        <v>367356</v>
      </c>
      <c r="F8" s="167">
        <v>381702</v>
      </c>
      <c r="G8" s="168" t="s">
        <v>468</v>
      </c>
      <c r="H8" s="168" t="s">
        <v>468</v>
      </c>
      <c r="I8" s="168" t="s">
        <v>468</v>
      </c>
    </row>
    <row r="9" spans="4:9" ht="12" customHeight="1">
      <c r="D9" s="197"/>
      <c r="E9" s="167"/>
      <c r="F9" s="167"/>
      <c r="G9" s="167"/>
      <c r="H9" s="167"/>
      <c r="I9" s="167"/>
    </row>
    <row r="10" spans="2:9" ht="12" customHeight="1">
      <c r="B10" s="28" t="s">
        <v>98</v>
      </c>
      <c r="C10" s="39" t="s">
        <v>78</v>
      </c>
      <c r="D10" s="197"/>
      <c r="E10" s="168" t="s">
        <v>607</v>
      </c>
      <c r="F10" s="168" t="s">
        <v>607</v>
      </c>
      <c r="G10" s="168" t="s">
        <v>468</v>
      </c>
      <c r="H10" s="168" t="s">
        <v>468</v>
      </c>
      <c r="I10" s="168" t="s">
        <v>468</v>
      </c>
    </row>
    <row r="11" spans="3:9" ht="12" customHeight="1">
      <c r="C11" s="39" t="s">
        <v>79</v>
      </c>
      <c r="D11" s="197"/>
      <c r="E11" s="168" t="s">
        <v>607</v>
      </c>
      <c r="F11" s="168" t="s">
        <v>607</v>
      </c>
      <c r="G11" s="168" t="s">
        <v>468</v>
      </c>
      <c r="H11" s="168" t="s">
        <v>468</v>
      </c>
      <c r="I11" s="168" t="s">
        <v>468</v>
      </c>
    </row>
    <row r="12" spans="4:9" ht="12" customHeight="1">
      <c r="D12" s="197"/>
      <c r="E12" s="167"/>
      <c r="F12" s="167"/>
      <c r="G12" s="167"/>
      <c r="H12" s="167"/>
      <c r="I12" s="167"/>
    </row>
    <row r="13" spans="2:9" ht="12" customHeight="1">
      <c r="B13" s="28" t="s">
        <v>99</v>
      </c>
      <c r="D13" s="197" t="s">
        <v>81</v>
      </c>
      <c r="E13" s="167">
        <v>6099850</v>
      </c>
      <c r="F13" s="168" t="s">
        <v>468</v>
      </c>
      <c r="G13" s="168" t="s">
        <v>468</v>
      </c>
      <c r="H13" s="168" t="s">
        <v>468</v>
      </c>
      <c r="I13" s="168" t="s">
        <v>468</v>
      </c>
    </row>
    <row r="14" spans="4:9" ht="12" customHeight="1">
      <c r="D14" s="197" t="s">
        <v>82</v>
      </c>
      <c r="E14" s="167">
        <v>76596853</v>
      </c>
      <c r="F14" s="167">
        <v>73597612</v>
      </c>
      <c r="G14" s="168" t="s">
        <v>468</v>
      </c>
      <c r="H14" s="168" t="s">
        <v>468</v>
      </c>
      <c r="I14" s="168" t="s">
        <v>468</v>
      </c>
    </row>
    <row r="15" spans="4:9" ht="12" customHeight="1">
      <c r="D15" s="197"/>
      <c r="E15" s="167"/>
      <c r="F15" s="167"/>
      <c r="G15" s="167"/>
      <c r="H15" s="167"/>
      <c r="I15" s="167"/>
    </row>
    <row r="16" spans="3:9" ht="12" customHeight="1">
      <c r="C16" s="28" t="s">
        <v>94</v>
      </c>
      <c r="D16" s="197" t="s">
        <v>81</v>
      </c>
      <c r="E16" s="167">
        <v>5918382</v>
      </c>
      <c r="F16" s="168" t="s">
        <v>468</v>
      </c>
      <c r="G16" s="168" t="s">
        <v>468</v>
      </c>
      <c r="H16" s="168" t="s">
        <v>468</v>
      </c>
      <c r="I16" s="168" t="s">
        <v>468</v>
      </c>
    </row>
    <row r="17" spans="4:9" ht="12" customHeight="1">
      <c r="D17" s="197" t="s">
        <v>82</v>
      </c>
      <c r="E17" s="167">
        <v>67643615</v>
      </c>
      <c r="F17" s="167">
        <v>65510109</v>
      </c>
      <c r="G17" s="168" t="s">
        <v>468</v>
      </c>
      <c r="H17" s="168" t="s">
        <v>468</v>
      </c>
      <c r="I17" s="168" t="s">
        <v>468</v>
      </c>
    </row>
    <row r="18" spans="4:9" ht="12" customHeight="1">
      <c r="D18" s="197"/>
      <c r="E18" s="167"/>
      <c r="F18" s="167"/>
      <c r="G18" s="167"/>
      <c r="H18" s="167"/>
      <c r="I18" s="167"/>
    </row>
    <row r="19" spans="3:9" ht="12" customHeight="1">
      <c r="C19" s="28" t="s">
        <v>100</v>
      </c>
      <c r="D19" s="197" t="s">
        <v>81</v>
      </c>
      <c r="E19" s="167">
        <v>184085</v>
      </c>
      <c r="F19" s="168" t="s">
        <v>468</v>
      </c>
      <c r="G19" s="168" t="s">
        <v>468</v>
      </c>
      <c r="H19" s="168" t="s">
        <v>468</v>
      </c>
      <c r="I19" s="168" t="s">
        <v>468</v>
      </c>
    </row>
    <row r="20" spans="4:9" ht="12" customHeight="1">
      <c r="D20" s="197" t="s">
        <v>82</v>
      </c>
      <c r="E20" s="167">
        <v>8953238</v>
      </c>
      <c r="F20" s="167">
        <v>8087503</v>
      </c>
      <c r="G20" s="168" t="s">
        <v>468</v>
      </c>
      <c r="H20" s="168" t="s">
        <v>468</v>
      </c>
      <c r="I20" s="168" t="s">
        <v>468</v>
      </c>
    </row>
    <row r="21" spans="3:9" ht="12" customHeight="1">
      <c r="C21" s="39" t="s">
        <v>85</v>
      </c>
      <c r="D21" s="197" t="s">
        <v>81</v>
      </c>
      <c r="E21" s="167">
        <v>134810</v>
      </c>
      <c r="F21" s="168" t="s">
        <v>468</v>
      </c>
      <c r="G21" s="168" t="s">
        <v>468</v>
      </c>
      <c r="H21" s="168" t="s">
        <v>468</v>
      </c>
      <c r="I21" s="168" t="s">
        <v>468</v>
      </c>
    </row>
    <row r="22" spans="3:9" ht="12" customHeight="1">
      <c r="C22" s="39"/>
      <c r="D22" s="197" t="s">
        <v>82</v>
      </c>
      <c r="E22" s="167">
        <v>784222</v>
      </c>
      <c r="F22" s="167">
        <v>765966</v>
      </c>
      <c r="G22" s="168" t="s">
        <v>468</v>
      </c>
      <c r="H22" s="168" t="s">
        <v>468</v>
      </c>
      <c r="I22" s="168" t="s">
        <v>468</v>
      </c>
    </row>
    <row r="23" spans="3:9" ht="12" customHeight="1">
      <c r="C23" s="39" t="s">
        <v>86</v>
      </c>
      <c r="D23" s="197" t="s">
        <v>81</v>
      </c>
      <c r="E23" s="167">
        <v>25537</v>
      </c>
      <c r="F23" s="168" t="s">
        <v>468</v>
      </c>
      <c r="G23" s="168" t="s">
        <v>468</v>
      </c>
      <c r="H23" s="168" t="s">
        <v>468</v>
      </c>
      <c r="I23" s="168" t="s">
        <v>468</v>
      </c>
    </row>
    <row r="24" spans="3:9" ht="12" customHeight="1">
      <c r="C24" s="39"/>
      <c r="D24" s="197" t="s">
        <v>82</v>
      </c>
      <c r="E24" s="167">
        <v>2764612</v>
      </c>
      <c r="F24" s="167">
        <v>2376034</v>
      </c>
      <c r="G24" s="168" t="s">
        <v>468</v>
      </c>
      <c r="H24" s="168" t="s">
        <v>468</v>
      </c>
      <c r="I24" s="168" t="s">
        <v>468</v>
      </c>
    </row>
    <row r="25" spans="3:9" ht="12" customHeight="1">
      <c r="C25" s="39" t="s">
        <v>438</v>
      </c>
      <c r="D25" s="197" t="s">
        <v>81</v>
      </c>
      <c r="E25" s="167">
        <v>0</v>
      </c>
      <c r="F25" s="168" t="s">
        <v>468</v>
      </c>
      <c r="G25" s="168" t="s">
        <v>468</v>
      </c>
      <c r="H25" s="168" t="s">
        <v>468</v>
      </c>
      <c r="I25" s="168" t="s">
        <v>468</v>
      </c>
    </row>
    <row r="26" spans="3:9" ht="12" customHeight="1">
      <c r="C26" s="39"/>
      <c r="D26" s="197" t="s">
        <v>82</v>
      </c>
      <c r="E26" s="167">
        <v>0</v>
      </c>
      <c r="F26" s="167">
        <v>0</v>
      </c>
      <c r="G26" s="168" t="s">
        <v>468</v>
      </c>
      <c r="H26" s="168" t="s">
        <v>468</v>
      </c>
      <c r="I26" s="168" t="s">
        <v>468</v>
      </c>
    </row>
    <row r="27" spans="3:9" ht="12" customHeight="1">
      <c r="C27" s="39" t="s">
        <v>88</v>
      </c>
      <c r="D27" s="197" t="s">
        <v>81</v>
      </c>
      <c r="E27" s="167">
        <v>55</v>
      </c>
      <c r="F27" s="168" t="s">
        <v>468</v>
      </c>
      <c r="G27" s="168" t="s">
        <v>468</v>
      </c>
      <c r="H27" s="168" t="s">
        <v>468</v>
      </c>
      <c r="I27" s="168" t="s">
        <v>468</v>
      </c>
    </row>
    <row r="28" spans="3:9" ht="12" customHeight="1">
      <c r="C28" s="39"/>
      <c r="D28" s="197" t="s">
        <v>82</v>
      </c>
      <c r="E28" s="167">
        <v>2345</v>
      </c>
      <c r="F28" s="167">
        <v>256</v>
      </c>
      <c r="G28" s="168" t="s">
        <v>468</v>
      </c>
      <c r="H28" s="168" t="s">
        <v>468</v>
      </c>
      <c r="I28" s="168" t="s">
        <v>468</v>
      </c>
    </row>
    <row r="29" spans="3:9" ht="12" customHeight="1">
      <c r="C29" s="39" t="s">
        <v>89</v>
      </c>
      <c r="D29" s="197" t="s">
        <v>81</v>
      </c>
      <c r="E29" s="167">
        <v>10555</v>
      </c>
      <c r="F29" s="168" t="s">
        <v>468</v>
      </c>
      <c r="G29" s="168" t="s">
        <v>468</v>
      </c>
      <c r="H29" s="168" t="s">
        <v>468</v>
      </c>
      <c r="I29" s="168" t="s">
        <v>468</v>
      </c>
    </row>
    <row r="30" spans="3:9" ht="12" customHeight="1">
      <c r="C30" s="39"/>
      <c r="D30" s="197" t="s">
        <v>82</v>
      </c>
      <c r="E30" s="167">
        <v>1915454</v>
      </c>
      <c r="F30" s="167">
        <v>1593893</v>
      </c>
      <c r="G30" s="168" t="s">
        <v>468</v>
      </c>
      <c r="H30" s="168" t="s">
        <v>468</v>
      </c>
      <c r="I30" s="168" t="s">
        <v>468</v>
      </c>
    </row>
    <row r="31" spans="3:9" ht="12" customHeight="1">
      <c r="C31" s="39" t="s">
        <v>90</v>
      </c>
      <c r="D31" s="197" t="s">
        <v>81</v>
      </c>
      <c r="E31" s="167">
        <v>2050</v>
      </c>
      <c r="F31" s="168" t="s">
        <v>468</v>
      </c>
      <c r="G31" s="168" t="s">
        <v>468</v>
      </c>
      <c r="H31" s="168" t="s">
        <v>468</v>
      </c>
      <c r="I31" s="168" t="s">
        <v>468</v>
      </c>
    </row>
    <row r="32" spans="3:9" ht="12" customHeight="1">
      <c r="C32" s="39"/>
      <c r="D32" s="197" t="s">
        <v>82</v>
      </c>
      <c r="E32" s="167">
        <v>386736</v>
      </c>
      <c r="F32" s="167">
        <v>371533</v>
      </c>
      <c r="G32" s="168" t="s">
        <v>468</v>
      </c>
      <c r="H32" s="168" t="s">
        <v>468</v>
      </c>
      <c r="I32" s="168" t="s">
        <v>468</v>
      </c>
    </row>
    <row r="33" spans="3:9" ht="12" customHeight="1">
      <c r="C33" s="39" t="s">
        <v>91</v>
      </c>
      <c r="D33" s="197" t="s">
        <v>81</v>
      </c>
      <c r="E33" s="167">
        <v>8302</v>
      </c>
      <c r="F33" s="168" t="s">
        <v>468</v>
      </c>
      <c r="G33" s="168" t="s">
        <v>468</v>
      </c>
      <c r="H33" s="168" t="s">
        <v>468</v>
      </c>
      <c r="I33" s="168" t="s">
        <v>468</v>
      </c>
    </row>
    <row r="34" spans="3:9" ht="12" customHeight="1">
      <c r="C34" s="39"/>
      <c r="D34" s="197" t="s">
        <v>82</v>
      </c>
      <c r="E34" s="167">
        <v>2490600</v>
      </c>
      <c r="F34" s="167">
        <v>2409313</v>
      </c>
      <c r="G34" s="168" t="s">
        <v>468</v>
      </c>
      <c r="H34" s="168" t="s">
        <v>468</v>
      </c>
      <c r="I34" s="168" t="s">
        <v>468</v>
      </c>
    </row>
    <row r="35" spans="3:9" ht="12" customHeight="1">
      <c r="C35" s="39" t="s">
        <v>92</v>
      </c>
      <c r="D35" s="197" t="s">
        <v>81</v>
      </c>
      <c r="E35" s="167">
        <v>1665</v>
      </c>
      <c r="F35" s="168" t="s">
        <v>468</v>
      </c>
      <c r="G35" s="168" t="s">
        <v>468</v>
      </c>
      <c r="H35" s="168" t="s">
        <v>468</v>
      </c>
      <c r="I35" s="168" t="s">
        <v>468</v>
      </c>
    </row>
    <row r="36" spans="1:9" ht="12" customHeight="1">
      <c r="A36" s="31"/>
      <c r="B36" s="31"/>
      <c r="C36" s="31"/>
      <c r="D36" s="198" t="s">
        <v>82</v>
      </c>
      <c r="E36" s="176">
        <v>609269</v>
      </c>
      <c r="F36" s="176">
        <v>570508</v>
      </c>
      <c r="G36" s="171" t="s">
        <v>468</v>
      </c>
      <c r="H36" s="171" t="s">
        <v>468</v>
      </c>
      <c r="I36" s="171" t="s">
        <v>468</v>
      </c>
    </row>
    <row r="37" ht="12" customHeight="1">
      <c r="A37" s="37" t="s">
        <v>517</v>
      </c>
    </row>
    <row r="38" ht="12" customHeight="1">
      <c r="A38" s="37" t="s">
        <v>573</v>
      </c>
    </row>
    <row r="39" ht="12" customHeight="1">
      <c r="A39" s="28" t="s">
        <v>575</v>
      </c>
    </row>
    <row r="40" ht="12" customHeight="1"/>
    <row r="41" spans="1:2" ht="17.25">
      <c r="A41" s="36" t="s">
        <v>555</v>
      </c>
      <c r="B41" s="37"/>
    </row>
    <row r="42" ht="4.5" customHeight="1">
      <c r="B42" s="37"/>
    </row>
    <row r="43" spans="1:9" ht="12" customHeight="1">
      <c r="A43" s="124"/>
      <c r="B43" s="124"/>
      <c r="C43" s="126" t="s">
        <v>361</v>
      </c>
      <c r="D43" s="124"/>
      <c r="E43" s="125" t="s">
        <v>623</v>
      </c>
      <c r="F43" s="125" t="s">
        <v>642</v>
      </c>
      <c r="G43" s="125" t="s">
        <v>643</v>
      </c>
      <c r="H43" s="125" t="s">
        <v>644</v>
      </c>
      <c r="I43" s="125" t="s">
        <v>645</v>
      </c>
    </row>
    <row r="44" spans="3:4" ht="12" customHeight="1">
      <c r="C44" s="37"/>
      <c r="D44" s="88"/>
    </row>
    <row r="45" spans="2:9" ht="12" customHeight="1">
      <c r="B45" s="39" t="s">
        <v>101</v>
      </c>
      <c r="C45" s="193" t="s">
        <v>102</v>
      </c>
      <c r="D45" s="89"/>
      <c r="E45" s="168">
        <v>480</v>
      </c>
      <c r="F45" s="168">
        <v>466</v>
      </c>
      <c r="G45" s="168">
        <v>440</v>
      </c>
      <c r="H45" s="168">
        <v>418</v>
      </c>
      <c r="I45" s="168">
        <v>409</v>
      </c>
    </row>
    <row r="46" spans="3:9" ht="12" customHeight="1">
      <c r="C46" s="193" t="s">
        <v>76</v>
      </c>
      <c r="D46" s="89"/>
      <c r="E46" s="168">
        <v>5095</v>
      </c>
      <c r="F46" s="168">
        <v>4838</v>
      </c>
      <c r="G46" s="168">
        <v>4376</v>
      </c>
      <c r="H46" s="168">
        <v>4028</v>
      </c>
      <c r="I46" s="168">
        <v>3826</v>
      </c>
    </row>
    <row r="47" spans="3:9" ht="12" customHeight="1">
      <c r="C47" s="193" t="s">
        <v>103</v>
      </c>
      <c r="D47" s="89"/>
      <c r="E47" s="168">
        <v>406521</v>
      </c>
      <c r="F47" s="168">
        <v>404978</v>
      </c>
      <c r="G47" s="168">
        <v>403249</v>
      </c>
      <c r="H47" s="168">
        <v>421980</v>
      </c>
      <c r="I47" s="168">
        <v>422351</v>
      </c>
    </row>
    <row r="48" spans="3:9" ht="12" customHeight="1">
      <c r="C48" s="193"/>
      <c r="D48" s="89"/>
      <c r="E48" s="168"/>
      <c r="F48" s="168"/>
      <c r="G48" s="168"/>
      <c r="H48" s="168"/>
      <c r="I48" s="168"/>
    </row>
    <row r="49" spans="2:9" ht="12" customHeight="1">
      <c r="B49" s="39" t="s">
        <v>104</v>
      </c>
      <c r="C49" s="193" t="s">
        <v>102</v>
      </c>
      <c r="D49" s="89"/>
      <c r="E49" s="168">
        <v>375</v>
      </c>
      <c r="F49" s="168">
        <v>358</v>
      </c>
      <c r="G49" s="168">
        <v>343</v>
      </c>
      <c r="H49" s="168">
        <v>319</v>
      </c>
      <c r="I49" s="168">
        <v>314</v>
      </c>
    </row>
    <row r="50" spans="3:9" ht="12" customHeight="1">
      <c r="C50" s="193" t="s">
        <v>76</v>
      </c>
      <c r="D50" s="89"/>
      <c r="E50" s="168">
        <v>4269</v>
      </c>
      <c r="F50" s="168">
        <v>4033</v>
      </c>
      <c r="G50" s="168">
        <v>3589</v>
      </c>
      <c r="H50" s="168">
        <v>3276</v>
      </c>
      <c r="I50" s="168">
        <v>3121</v>
      </c>
    </row>
    <row r="51" spans="3:9" ht="12" customHeight="1">
      <c r="C51" s="193" t="s">
        <v>103</v>
      </c>
      <c r="D51" s="89"/>
      <c r="E51" s="168">
        <v>419287</v>
      </c>
      <c r="F51" s="168">
        <v>416594</v>
      </c>
      <c r="G51" s="168">
        <v>417337</v>
      </c>
      <c r="H51" s="168">
        <v>419862</v>
      </c>
      <c r="I51" s="168">
        <v>420185</v>
      </c>
    </row>
    <row r="52" spans="3:8" ht="12" customHeight="1">
      <c r="C52" s="193"/>
      <c r="D52" s="89"/>
      <c r="E52" s="168"/>
      <c r="F52" s="168"/>
      <c r="G52" s="168"/>
      <c r="H52" s="168" t="s">
        <v>127</v>
      </c>
    </row>
    <row r="53" spans="2:9" ht="12" customHeight="1">
      <c r="B53" s="39" t="s">
        <v>105</v>
      </c>
      <c r="C53" s="193" t="s">
        <v>78</v>
      </c>
      <c r="D53" s="89"/>
      <c r="E53" s="168" t="s">
        <v>646</v>
      </c>
      <c r="F53" s="168" t="s">
        <v>646</v>
      </c>
      <c r="G53" s="168" t="s">
        <v>646</v>
      </c>
      <c r="H53" s="168" t="s">
        <v>646</v>
      </c>
      <c r="I53" s="168" t="s">
        <v>649</v>
      </c>
    </row>
    <row r="54" spans="3:9" ht="12" customHeight="1">
      <c r="C54" s="193" t="s">
        <v>79</v>
      </c>
      <c r="D54" s="89"/>
      <c r="E54" s="168" t="s">
        <v>646</v>
      </c>
      <c r="F54" s="168" t="s">
        <v>646</v>
      </c>
      <c r="G54" s="168" t="s">
        <v>646</v>
      </c>
      <c r="H54" s="168" t="s">
        <v>646</v>
      </c>
      <c r="I54" s="168" t="s">
        <v>649</v>
      </c>
    </row>
    <row r="55" spans="3:8" ht="12" customHeight="1">
      <c r="C55" s="193"/>
      <c r="D55" s="89"/>
      <c r="E55" s="168"/>
      <c r="F55" s="168"/>
      <c r="G55" s="168"/>
      <c r="H55" s="168"/>
    </row>
    <row r="56" spans="2:9" ht="12" customHeight="1">
      <c r="B56" s="39" t="s">
        <v>106</v>
      </c>
      <c r="C56" s="193" t="s">
        <v>107</v>
      </c>
      <c r="D56" s="197" t="s">
        <v>81</v>
      </c>
      <c r="E56" s="168">
        <v>6384</v>
      </c>
      <c r="F56" s="168">
        <v>6114</v>
      </c>
      <c r="G56" s="168">
        <v>5819</v>
      </c>
      <c r="H56" s="168">
        <v>5407</v>
      </c>
      <c r="I56" s="168">
        <v>5138</v>
      </c>
    </row>
    <row r="57" spans="3:9" ht="12" customHeight="1">
      <c r="C57" s="193"/>
      <c r="D57" s="197" t="s">
        <v>108</v>
      </c>
      <c r="E57" s="168">
        <v>2548735</v>
      </c>
      <c r="F57" s="168">
        <v>2547398</v>
      </c>
      <c r="G57" s="168">
        <v>2545850</v>
      </c>
      <c r="H57" s="168">
        <v>2547354</v>
      </c>
      <c r="I57" s="168">
        <v>2540608</v>
      </c>
    </row>
    <row r="58" spans="3:9" ht="12" customHeight="1">
      <c r="C58" s="193"/>
      <c r="D58" s="197"/>
      <c r="E58" s="168"/>
      <c r="F58" s="168"/>
      <c r="G58" s="168"/>
      <c r="H58" s="168"/>
      <c r="I58" s="168"/>
    </row>
    <row r="59" spans="3:9" ht="12" customHeight="1">
      <c r="C59" s="193" t="s">
        <v>109</v>
      </c>
      <c r="D59" s="197" t="s">
        <v>81</v>
      </c>
      <c r="E59" s="168">
        <v>123208</v>
      </c>
      <c r="F59" s="168">
        <v>122315</v>
      </c>
      <c r="G59" s="168">
        <v>111057</v>
      </c>
      <c r="H59" s="168">
        <v>99568</v>
      </c>
      <c r="I59" s="168">
        <v>109174</v>
      </c>
    </row>
    <row r="60" spans="3:9" ht="12" customHeight="1">
      <c r="C60" s="193"/>
      <c r="D60" s="197" t="s">
        <v>82</v>
      </c>
      <c r="E60" s="168">
        <v>2456864</v>
      </c>
      <c r="F60" s="168">
        <v>2283899</v>
      </c>
      <c r="G60" s="168">
        <v>2024931</v>
      </c>
      <c r="H60" s="168">
        <v>1475762</v>
      </c>
      <c r="I60" s="168">
        <v>1447296</v>
      </c>
    </row>
    <row r="61" spans="3:9" ht="12" customHeight="1">
      <c r="C61" s="193" t="s">
        <v>110</v>
      </c>
      <c r="D61" s="197" t="s">
        <v>81</v>
      </c>
      <c r="E61" s="168">
        <v>121754</v>
      </c>
      <c r="F61" s="168">
        <v>121142</v>
      </c>
      <c r="G61" s="168">
        <v>110017</v>
      </c>
      <c r="H61" s="168">
        <v>98405</v>
      </c>
      <c r="I61" s="380">
        <v>107808</v>
      </c>
    </row>
    <row r="62" spans="3:9" ht="12" customHeight="1">
      <c r="C62" s="193"/>
      <c r="D62" s="197" t="s">
        <v>82</v>
      </c>
      <c r="E62" s="168">
        <v>2175892</v>
      </c>
      <c r="F62" s="168">
        <v>2080543</v>
      </c>
      <c r="G62" s="168">
        <v>1842867</v>
      </c>
      <c r="H62" s="168">
        <v>1284120</v>
      </c>
      <c r="I62" s="168">
        <v>1258129</v>
      </c>
    </row>
    <row r="63" spans="3:9" ht="12" customHeight="1">
      <c r="C63" s="193" t="s">
        <v>111</v>
      </c>
      <c r="D63" s="197" t="s">
        <v>81</v>
      </c>
      <c r="E63" s="168">
        <v>1454</v>
      </c>
      <c r="F63" s="168">
        <v>1173</v>
      </c>
      <c r="G63" s="168">
        <v>1040</v>
      </c>
      <c r="H63" s="168">
        <v>1163</v>
      </c>
      <c r="I63" s="168">
        <v>1366</v>
      </c>
    </row>
    <row r="64" spans="1:9" ht="12" customHeight="1">
      <c r="A64" s="31"/>
      <c r="B64" s="31"/>
      <c r="C64" s="195"/>
      <c r="D64" s="198" t="s">
        <v>82</v>
      </c>
      <c r="E64" s="171">
        <v>280972</v>
      </c>
      <c r="F64" s="171">
        <v>203356</v>
      </c>
      <c r="G64" s="171">
        <v>182064</v>
      </c>
      <c r="H64" s="171">
        <v>191642</v>
      </c>
      <c r="I64" s="171">
        <v>189167</v>
      </c>
    </row>
    <row r="65" spans="1:2" ht="12" customHeight="1">
      <c r="A65" s="37" t="s">
        <v>518</v>
      </c>
      <c r="B65" s="37"/>
    </row>
    <row r="66" spans="1:2" ht="11.25">
      <c r="A66" s="381" t="s">
        <v>674</v>
      </c>
      <c r="B66" s="37"/>
    </row>
    <row r="67" ht="11.25">
      <c r="B67" s="37"/>
    </row>
  </sheetData>
  <printOptions/>
  <pageMargins left="0.6" right="0.59" top="0.58" bottom="0.6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H4" sqref="H4"/>
    </sheetView>
  </sheetViews>
  <sheetFormatPr defaultColWidth="9.00390625" defaultRowHeight="12.75"/>
  <cols>
    <col min="1" max="1" width="3.00390625" style="315" customWidth="1"/>
    <col min="2" max="2" width="17.00390625" style="315" customWidth="1"/>
    <col min="3" max="3" width="12.00390625" style="315" customWidth="1"/>
    <col min="4" max="7" width="13.25390625" style="315" customWidth="1"/>
    <col min="8" max="16" width="13.75390625" style="315" customWidth="1"/>
    <col min="17" max="16384" width="9.125" style="315" customWidth="1"/>
  </cols>
  <sheetData>
    <row r="1" ht="17.25">
      <c r="A1" s="314" t="s">
        <v>556</v>
      </c>
    </row>
    <row r="2" spans="5:7" ht="4.5" customHeight="1">
      <c r="E2" s="316"/>
      <c r="G2" s="316"/>
    </row>
    <row r="3" spans="1:8" ht="18" customHeight="1">
      <c r="A3" s="317"/>
      <c r="B3" s="318" t="s">
        <v>512</v>
      </c>
      <c r="C3" s="317"/>
      <c r="D3" s="125" t="s">
        <v>623</v>
      </c>
      <c r="E3" s="125" t="s">
        <v>579</v>
      </c>
      <c r="F3" s="125" t="s">
        <v>580</v>
      </c>
      <c r="G3" s="125" t="s">
        <v>589</v>
      </c>
      <c r="H3" s="125" t="s">
        <v>622</v>
      </c>
    </row>
    <row r="4" spans="2:8" ht="19.5" customHeight="1">
      <c r="B4" s="315" t="s">
        <v>493</v>
      </c>
      <c r="C4" s="319"/>
      <c r="D4" s="320">
        <v>62039</v>
      </c>
      <c r="E4" s="320">
        <v>61135</v>
      </c>
      <c r="F4" s="320">
        <v>60086</v>
      </c>
      <c r="G4" s="320">
        <v>59618</v>
      </c>
      <c r="H4" s="362">
        <v>60112</v>
      </c>
    </row>
    <row r="5" spans="3:8" ht="12" customHeight="1">
      <c r="C5" s="319"/>
      <c r="D5" s="320"/>
      <c r="E5" s="320"/>
      <c r="F5" s="320"/>
      <c r="G5" s="320"/>
      <c r="H5" s="362"/>
    </row>
    <row r="6" spans="2:8" ht="19.5" customHeight="1">
      <c r="B6" s="315" t="s">
        <v>102</v>
      </c>
      <c r="C6" s="319"/>
      <c r="D6" s="320">
        <v>453</v>
      </c>
      <c r="E6" s="320">
        <v>433</v>
      </c>
      <c r="F6" s="320">
        <v>417</v>
      </c>
      <c r="G6" s="320">
        <v>418</v>
      </c>
      <c r="H6" s="362">
        <v>409</v>
      </c>
    </row>
    <row r="7" spans="3:8" ht="12" customHeight="1">
      <c r="C7" s="319"/>
      <c r="D7" s="320"/>
      <c r="E7" s="320"/>
      <c r="F7" s="320"/>
      <c r="G7" s="320"/>
      <c r="H7" s="362"/>
    </row>
    <row r="8" spans="2:8" ht="19.5" customHeight="1">
      <c r="B8" s="315" t="s">
        <v>76</v>
      </c>
      <c r="C8" s="321" t="s">
        <v>494</v>
      </c>
      <c r="D8" s="320">
        <v>1020442</v>
      </c>
      <c r="E8" s="320">
        <v>991342</v>
      </c>
      <c r="F8" s="320">
        <v>981980</v>
      </c>
      <c r="G8" s="320">
        <v>989545</v>
      </c>
      <c r="H8" s="362">
        <v>999687</v>
      </c>
    </row>
    <row r="9" spans="3:8" ht="19.5" customHeight="1">
      <c r="C9" s="321" t="s">
        <v>495</v>
      </c>
      <c r="D9" s="320">
        <v>1015686</v>
      </c>
      <c r="E9" s="320">
        <v>986811</v>
      </c>
      <c r="F9" s="320">
        <v>977662</v>
      </c>
      <c r="G9" s="320">
        <v>985517</v>
      </c>
      <c r="H9" s="362">
        <v>995861</v>
      </c>
    </row>
    <row r="10" spans="3:8" ht="19.5" customHeight="1">
      <c r="C10" s="321" t="s">
        <v>496</v>
      </c>
      <c r="D10" s="320">
        <v>4756</v>
      </c>
      <c r="E10" s="320">
        <v>4531</v>
      </c>
      <c r="F10" s="320">
        <v>4318</v>
      </c>
      <c r="G10" s="320">
        <v>4028</v>
      </c>
      <c r="H10" s="362">
        <v>3826</v>
      </c>
    </row>
    <row r="11" spans="3:8" ht="12" customHeight="1">
      <c r="C11" s="321"/>
      <c r="D11" s="320"/>
      <c r="E11" s="320"/>
      <c r="F11" s="320"/>
      <c r="G11" s="320"/>
      <c r="H11" s="362"/>
    </row>
    <row r="12" spans="2:8" ht="19.5" customHeight="1">
      <c r="B12" s="315" t="s">
        <v>497</v>
      </c>
      <c r="C12" s="321" t="s">
        <v>513</v>
      </c>
      <c r="D12" s="320">
        <v>315547</v>
      </c>
      <c r="E12" s="320">
        <v>314045</v>
      </c>
      <c r="F12" s="320">
        <v>307607</v>
      </c>
      <c r="G12" s="320">
        <v>306551</v>
      </c>
      <c r="H12" s="362">
        <v>306392</v>
      </c>
    </row>
    <row r="13" spans="2:8" ht="19.5" customHeight="1">
      <c r="B13" s="316"/>
      <c r="C13" s="321" t="s">
        <v>495</v>
      </c>
      <c r="D13" s="320">
        <v>315146</v>
      </c>
      <c r="E13" s="320">
        <v>313649</v>
      </c>
      <c r="F13" s="320">
        <v>307206</v>
      </c>
      <c r="G13" s="320">
        <v>306068</v>
      </c>
      <c r="H13" s="362">
        <v>305980</v>
      </c>
    </row>
    <row r="14" spans="2:8" ht="19.5" customHeight="1">
      <c r="B14" s="316"/>
      <c r="C14" s="321" t="s">
        <v>496</v>
      </c>
      <c r="D14" s="320">
        <v>401215</v>
      </c>
      <c r="E14" s="320">
        <v>400380</v>
      </c>
      <c r="F14" s="320">
        <v>398387</v>
      </c>
      <c r="G14" s="320">
        <v>424798</v>
      </c>
      <c r="H14" s="362">
        <v>416610</v>
      </c>
    </row>
    <row r="15" spans="2:8" ht="12" customHeight="1">
      <c r="B15" s="316"/>
      <c r="C15" s="321"/>
      <c r="D15" s="320"/>
      <c r="E15" s="320"/>
      <c r="F15" s="320"/>
      <c r="G15" s="320"/>
      <c r="H15" s="362"/>
    </row>
    <row r="16" spans="2:8" ht="19.5" customHeight="1">
      <c r="B16" s="315" t="s">
        <v>105</v>
      </c>
      <c r="C16" s="321" t="s">
        <v>78</v>
      </c>
      <c r="D16" s="320" t="s">
        <v>607</v>
      </c>
      <c r="E16" s="320" t="s">
        <v>607</v>
      </c>
      <c r="F16" s="320" t="s">
        <v>607</v>
      </c>
      <c r="G16" s="320" t="s">
        <v>607</v>
      </c>
      <c r="H16" s="320" t="s">
        <v>649</v>
      </c>
    </row>
    <row r="17" spans="2:8" ht="19.5" customHeight="1">
      <c r="B17" s="316"/>
      <c r="C17" s="321" t="s">
        <v>79</v>
      </c>
      <c r="D17" s="320" t="s">
        <v>607</v>
      </c>
      <c r="E17" s="320" t="s">
        <v>607</v>
      </c>
      <c r="F17" s="320" t="s">
        <v>607</v>
      </c>
      <c r="G17" s="320" t="s">
        <v>607</v>
      </c>
      <c r="H17" s="320" t="s">
        <v>649</v>
      </c>
    </row>
    <row r="18" spans="2:7" ht="12" customHeight="1">
      <c r="B18" s="316"/>
      <c r="C18" s="321"/>
      <c r="D18" s="320"/>
      <c r="E18" s="320"/>
      <c r="F18" s="320"/>
      <c r="G18" s="320"/>
    </row>
    <row r="19" spans="2:8" ht="19.5" customHeight="1">
      <c r="B19" s="322" t="s">
        <v>498</v>
      </c>
      <c r="C19" s="321" t="s">
        <v>81</v>
      </c>
      <c r="D19" s="320">
        <v>897859</v>
      </c>
      <c r="E19" s="320">
        <v>945854</v>
      </c>
      <c r="F19" s="320">
        <v>995336</v>
      </c>
      <c r="G19" s="320">
        <v>1047449</v>
      </c>
      <c r="H19" s="364">
        <v>1098984</v>
      </c>
    </row>
    <row r="20" spans="2:8" ht="19.5" customHeight="1">
      <c r="B20" s="316"/>
      <c r="C20" s="321" t="s">
        <v>108</v>
      </c>
      <c r="D20" s="320">
        <v>1447645</v>
      </c>
      <c r="E20" s="320">
        <v>1425402</v>
      </c>
      <c r="F20" s="320">
        <v>1417316</v>
      </c>
      <c r="G20" s="320">
        <v>1091586</v>
      </c>
      <c r="H20" s="364">
        <v>1382617</v>
      </c>
    </row>
    <row r="21" spans="2:8" ht="24.75" customHeight="1">
      <c r="B21" s="316" t="s">
        <v>499</v>
      </c>
      <c r="C21" s="321" t="s">
        <v>81</v>
      </c>
      <c r="D21" s="320">
        <v>499228</v>
      </c>
      <c r="E21" s="320">
        <v>550519</v>
      </c>
      <c r="F21" s="320">
        <v>603257</v>
      </c>
      <c r="G21" s="320">
        <v>658694</v>
      </c>
      <c r="H21" s="364">
        <v>713279</v>
      </c>
    </row>
    <row r="22" spans="2:8" ht="19.5" customHeight="1">
      <c r="B22" s="316"/>
      <c r="C22" s="321" t="s">
        <v>108</v>
      </c>
      <c r="D22" s="320">
        <v>1124252</v>
      </c>
      <c r="E22" s="320">
        <v>1069725</v>
      </c>
      <c r="F22" s="320">
        <v>1042357</v>
      </c>
      <c r="G22" s="320">
        <v>1027995</v>
      </c>
      <c r="H22" s="364">
        <v>989221</v>
      </c>
    </row>
    <row r="23" spans="2:8" ht="24.75" customHeight="1">
      <c r="B23" s="316" t="s">
        <v>500</v>
      </c>
      <c r="C23" s="321" t="s">
        <v>81</v>
      </c>
      <c r="D23" s="320">
        <v>119492</v>
      </c>
      <c r="E23" s="320">
        <v>112844</v>
      </c>
      <c r="F23" s="320">
        <v>106343</v>
      </c>
      <c r="G23" s="320">
        <v>99719</v>
      </c>
      <c r="H23" s="364">
        <v>93094</v>
      </c>
    </row>
    <row r="24" spans="2:8" ht="19.5" customHeight="1">
      <c r="B24" s="316"/>
      <c r="C24" s="321" t="s">
        <v>108</v>
      </c>
      <c r="D24" s="320">
        <v>2040624</v>
      </c>
      <c r="E24" s="320">
        <v>2034186</v>
      </c>
      <c r="F24" s="320">
        <v>2025715</v>
      </c>
      <c r="G24" s="320">
        <v>2003007</v>
      </c>
      <c r="H24" s="364">
        <v>1993862</v>
      </c>
    </row>
    <row r="25" spans="2:8" ht="24.75" customHeight="1">
      <c r="B25" s="316" t="s">
        <v>501</v>
      </c>
      <c r="C25" s="321" t="s">
        <v>81</v>
      </c>
      <c r="D25" s="320">
        <v>74317</v>
      </c>
      <c r="E25" s="320">
        <v>70738</v>
      </c>
      <c r="F25" s="320">
        <v>67052</v>
      </c>
      <c r="G25" s="320">
        <v>63268</v>
      </c>
      <c r="H25" s="364">
        <v>59485</v>
      </c>
    </row>
    <row r="26" spans="2:8" ht="19.5" customHeight="1">
      <c r="B26" s="316"/>
      <c r="C26" s="321" t="s">
        <v>108</v>
      </c>
      <c r="D26" s="320">
        <v>413553</v>
      </c>
      <c r="E26" s="320">
        <v>411227</v>
      </c>
      <c r="F26" s="320">
        <v>408943</v>
      </c>
      <c r="G26" s="320">
        <v>402832</v>
      </c>
      <c r="H26" s="364">
        <v>399992</v>
      </c>
    </row>
    <row r="27" spans="2:8" ht="24.75" customHeight="1">
      <c r="B27" s="316" t="s">
        <v>502</v>
      </c>
      <c r="C27" s="321" t="s">
        <v>81</v>
      </c>
      <c r="D27" s="320">
        <v>11218</v>
      </c>
      <c r="E27" s="320">
        <v>11997</v>
      </c>
      <c r="F27" s="320">
        <v>12781</v>
      </c>
      <c r="G27" s="320">
        <v>13458</v>
      </c>
      <c r="H27" s="364">
        <v>14335</v>
      </c>
    </row>
    <row r="28" spans="2:8" ht="19.5" customHeight="1">
      <c r="B28" s="323" t="s">
        <v>503</v>
      </c>
      <c r="C28" s="321" t="s">
        <v>108</v>
      </c>
      <c r="D28" s="320">
        <v>1317244</v>
      </c>
      <c r="E28" s="320">
        <v>1319182</v>
      </c>
      <c r="F28" s="320">
        <v>1318662</v>
      </c>
      <c r="G28" s="320">
        <v>1302086</v>
      </c>
      <c r="H28" s="364">
        <v>1298972</v>
      </c>
    </row>
    <row r="29" spans="2:8" ht="24.75" customHeight="1">
      <c r="B29" s="316" t="s">
        <v>504</v>
      </c>
      <c r="C29" s="321" t="s">
        <v>81</v>
      </c>
      <c r="D29" s="320">
        <v>7355</v>
      </c>
      <c r="E29" s="320">
        <v>7077</v>
      </c>
      <c r="F29" s="320">
        <v>6778</v>
      </c>
      <c r="G29" s="320">
        <v>6502</v>
      </c>
      <c r="H29" s="364">
        <v>6229</v>
      </c>
    </row>
    <row r="30" spans="2:8" ht="19.5" customHeight="1">
      <c r="B30" s="316"/>
      <c r="C30" s="321" t="s">
        <v>108</v>
      </c>
      <c r="D30" s="320">
        <v>1306815</v>
      </c>
      <c r="E30" s="320">
        <v>1302824</v>
      </c>
      <c r="F30" s="320">
        <v>1299753</v>
      </c>
      <c r="G30" s="320">
        <v>1282303</v>
      </c>
      <c r="H30" s="364">
        <v>1273766</v>
      </c>
    </row>
    <row r="31" spans="2:8" ht="24.75" customHeight="1">
      <c r="B31" s="316" t="s">
        <v>505</v>
      </c>
      <c r="C31" s="321" t="s">
        <v>81</v>
      </c>
      <c r="D31" s="320">
        <v>129396</v>
      </c>
      <c r="E31" s="320">
        <v>138085</v>
      </c>
      <c r="F31" s="320">
        <v>146691</v>
      </c>
      <c r="G31" s="320">
        <v>155619</v>
      </c>
      <c r="H31" s="364">
        <v>164614</v>
      </c>
    </row>
    <row r="32" spans="2:8" ht="19.5" customHeight="1">
      <c r="B32" s="323" t="s">
        <v>606</v>
      </c>
      <c r="C32" s="321" t="s">
        <v>108</v>
      </c>
      <c r="D32" s="320">
        <v>1162181</v>
      </c>
      <c r="E32" s="320">
        <v>1163100</v>
      </c>
      <c r="F32" s="320">
        <v>1163741</v>
      </c>
      <c r="G32" s="320">
        <v>1152912</v>
      </c>
      <c r="H32" s="364">
        <v>1149362</v>
      </c>
    </row>
    <row r="33" spans="2:8" ht="24.75" customHeight="1">
      <c r="B33" s="316" t="s">
        <v>506</v>
      </c>
      <c r="C33" s="321" t="s">
        <v>81</v>
      </c>
      <c r="D33" s="320">
        <v>51684</v>
      </c>
      <c r="E33" s="320">
        <v>49647</v>
      </c>
      <c r="F33" s="320">
        <v>47706</v>
      </c>
      <c r="G33" s="320">
        <v>45708</v>
      </c>
      <c r="H33" s="364">
        <v>43703</v>
      </c>
    </row>
    <row r="34" spans="2:8" ht="19.5" customHeight="1">
      <c r="B34" s="316"/>
      <c r="C34" s="321" t="s">
        <v>108</v>
      </c>
      <c r="D34" s="320">
        <v>1070261</v>
      </c>
      <c r="E34" s="320">
        <v>1073011</v>
      </c>
      <c r="F34" s="320">
        <v>1075487</v>
      </c>
      <c r="G34" s="320">
        <v>1068192</v>
      </c>
      <c r="H34" s="364">
        <v>1067010</v>
      </c>
    </row>
    <row r="35" spans="2:8" ht="24.75" customHeight="1">
      <c r="B35" s="316" t="s">
        <v>507</v>
      </c>
      <c r="C35" s="321" t="s">
        <v>81</v>
      </c>
      <c r="D35" s="320">
        <v>5169</v>
      </c>
      <c r="E35" s="320">
        <v>4947</v>
      </c>
      <c r="F35" s="320">
        <v>4728</v>
      </c>
      <c r="G35" s="320">
        <v>4481</v>
      </c>
      <c r="H35" s="364">
        <v>4245</v>
      </c>
    </row>
    <row r="36" spans="2:8" ht="19.5" customHeight="1">
      <c r="B36" s="316"/>
      <c r="C36" s="321" t="s">
        <v>108</v>
      </c>
      <c r="D36" s="320">
        <v>272143</v>
      </c>
      <c r="E36" s="320">
        <v>272660</v>
      </c>
      <c r="F36" s="320">
        <v>272988</v>
      </c>
      <c r="G36" s="320">
        <v>270449</v>
      </c>
      <c r="H36" s="364">
        <v>269306</v>
      </c>
    </row>
    <row r="37" spans="2:8" ht="19.5" customHeight="1">
      <c r="B37" s="315" t="s">
        <v>508</v>
      </c>
      <c r="C37" s="321"/>
      <c r="D37" s="320"/>
      <c r="E37" s="320"/>
      <c r="F37" s="320"/>
      <c r="G37" s="320"/>
      <c r="H37" s="364"/>
    </row>
    <row r="38" spans="2:8" ht="19.5" customHeight="1">
      <c r="B38" s="316" t="s">
        <v>509</v>
      </c>
      <c r="C38" s="321" t="s">
        <v>81</v>
      </c>
      <c r="D38" s="320">
        <v>812</v>
      </c>
      <c r="E38" s="320">
        <v>699</v>
      </c>
      <c r="F38" s="320">
        <v>620</v>
      </c>
      <c r="G38" s="320">
        <v>555</v>
      </c>
      <c r="H38" s="364">
        <v>565</v>
      </c>
    </row>
    <row r="39" spans="1:8" ht="19.5" customHeight="1">
      <c r="A39" s="324"/>
      <c r="B39" s="324"/>
      <c r="C39" s="325" t="s">
        <v>510</v>
      </c>
      <c r="D39" s="326">
        <v>249889</v>
      </c>
      <c r="E39" s="326">
        <v>259520</v>
      </c>
      <c r="F39" s="326">
        <v>243273</v>
      </c>
      <c r="G39" s="326">
        <v>220734</v>
      </c>
      <c r="H39" s="365">
        <v>206546</v>
      </c>
    </row>
    <row r="40" spans="1:8" ht="12" customHeight="1">
      <c r="A40" s="327" t="s">
        <v>519</v>
      </c>
      <c r="B40" s="328"/>
      <c r="C40" s="328"/>
      <c r="D40" s="329"/>
      <c r="E40" s="329"/>
      <c r="F40" s="329"/>
      <c r="G40" s="329"/>
      <c r="H40" s="329"/>
    </row>
    <row r="41" spans="1:7" ht="12" customHeight="1">
      <c r="A41" s="327" t="s">
        <v>511</v>
      </c>
      <c r="E41" s="330"/>
      <c r="F41" s="330"/>
      <c r="G41" s="330"/>
    </row>
  </sheetData>
  <printOptions/>
  <pageMargins left="0.5905511811023623" right="0.61" top="0.5905511811023623" bottom="0.5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L25" sqref="L25:L26"/>
    </sheetView>
  </sheetViews>
  <sheetFormatPr defaultColWidth="9.00390625" defaultRowHeight="12.75"/>
  <cols>
    <col min="1" max="1" width="1.875" style="28" customWidth="1"/>
    <col min="2" max="2" width="3.00390625" style="28" customWidth="1"/>
    <col min="3" max="3" width="18.125" style="28" customWidth="1"/>
    <col min="4" max="4" width="5.75390625" style="28" customWidth="1"/>
    <col min="5" max="6" width="10.00390625" style="28" customWidth="1"/>
    <col min="7" max="12" width="8.625" style="28" customWidth="1"/>
    <col min="13" max="15" width="9.125" style="28" customWidth="1"/>
    <col min="16" max="16" width="7.75390625" style="28" customWidth="1"/>
    <col min="17" max="17" width="9.125" style="28" customWidth="1"/>
    <col min="18" max="18" width="7.75390625" style="28" customWidth="1"/>
    <col min="19" max="19" width="9.125" style="28" customWidth="1"/>
    <col min="20" max="20" width="7.75390625" style="28" customWidth="1"/>
    <col min="21" max="21" width="9.125" style="28" customWidth="1"/>
    <col min="22" max="22" width="7.75390625" style="28" customWidth="1"/>
    <col min="23" max="23" width="9.125" style="28" customWidth="1"/>
    <col min="24" max="24" width="7.75390625" style="28" customWidth="1"/>
    <col min="25" max="25" width="9.125" style="28" customWidth="1"/>
    <col min="26" max="26" width="7.75390625" style="28" customWidth="1"/>
    <col min="27" max="27" width="9.125" style="28" customWidth="1"/>
    <col min="28" max="28" width="7.75390625" style="28" customWidth="1"/>
    <col min="29" max="29" width="9.125" style="28" customWidth="1"/>
    <col min="30" max="30" width="7.75390625" style="28" customWidth="1"/>
    <col min="31" max="16384" width="9.125" style="28" customWidth="1"/>
  </cols>
  <sheetData>
    <row r="1" spans="1:2" ht="17.25">
      <c r="A1" s="36" t="s">
        <v>557</v>
      </c>
      <c r="B1" s="36"/>
    </row>
    <row r="2" ht="4.5" customHeight="1"/>
    <row r="3" spans="1:12" ht="12" customHeight="1">
      <c r="A3" s="124"/>
      <c r="B3" s="124"/>
      <c r="C3" s="126" t="s">
        <v>393</v>
      </c>
      <c r="D3" s="124"/>
      <c r="E3" s="122" t="s">
        <v>623</v>
      </c>
      <c r="F3" s="122" t="s">
        <v>579</v>
      </c>
      <c r="G3" s="391" t="s">
        <v>580</v>
      </c>
      <c r="H3" s="392"/>
      <c r="I3" s="391" t="s">
        <v>589</v>
      </c>
      <c r="J3" s="392"/>
      <c r="K3" s="391" t="s">
        <v>622</v>
      </c>
      <c r="L3" s="392"/>
    </row>
    <row r="4" spans="1:12" ht="12" customHeight="1">
      <c r="A4" s="40"/>
      <c r="B4" s="40"/>
      <c r="C4" s="311"/>
      <c r="D4" s="88"/>
      <c r="E4" s="311"/>
      <c r="F4" s="311"/>
      <c r="G4" s="312" t="s">
        <v>489</v>
      </c>
      <c r="H4" s="125" t="s">
        <v>488</v>
      </c>
      <c r="I4" s="312" t="s">
        <v>489</v>
      </c>
      <c r="J4" s="125" t="s">
        <v>488</v>
      </c>
      <c r="K4" s="312" t="s">
        <v>489</v>
      </c>
      <c r="L4" s="125" t="s">
        <v>488</v>
      </c>
    </row>
    <row r="5" spans="1:12" ht="12" customHeight="1">
      <c r="A5" s="2"/>
      <c r="B5" s="2" t="s">
        <v>76</v>
      </c>
      <c r="C5" s="2"/>
      <c r="D5" s="89"/>
      <c r="E5" s="168">
        <v>1019</v>
      </c>
      <c r="F5" s="168">
        <v>814</v>
      </c>
      <c r="G5" s="168">
        <v>446</v>
      </c>
      <c r="H5" s="168" t="s">
        <v>468</v>
      </c>
      <c r="I5" s="168">
        <v>373</v>
      </c>
      <c r="J5" s="168" t="s">
        <v>468</v>
      </c>
      <c r="K5" s="168">
        <v>317</v>
      </c>
      <c r="L5" s="168" t="s">
        <v>424</v>
      </c>
    </row>
    <row r="6" spans="4:11" ht="12" customHeight="1">
      <c r="D6" s="89"/>
      <c r="E6" s="168"/>
      <c r="F6" s="168"/>
      <c r="G6" s="168"/>
      <c r="I6" s="168"/>
      <c r="K6" s="168"/>
    </row>
    <row r="7" spans="1:12" ht="12" customHeight="1">
      <c r="A7" s="2"/>
      <c r="B7" s="2" t="s">
        <v>441</v>
      </c>
      <c r="C7" s="2"/>
      <c r="D7" s="197" t="s">
        <v>442</v>
      </c>
      <c r="E7" s="168" t="s">
        <v>607</v>
      </c>
      <c r="F7" s="168" t="s">
        <v>607</v>
      </c>
      <c r="G7" s="168" t="s">
        <v>607</v>
      </c>
      <c r="H7" s="168" t="s">
        <v>468</v>
      </c>
      <c r="I7" s="168" t="s">
        <v>607</v>
      </c>
      <c r="J7" s="168" t="s">
        <v>468</v>
      </c>
      <c r="K7" s="168" t="s">
        <v>646</v>
      </c>
      <c r="L7" s="168" t="s">
        <v>424</v>
      </c>
    </row>
    <row r="8" spans="3:12" ht="12" customHeight="1">
      <c r="C8" s="2"/>
      <c r="D8" s="197" t="s">
        <v>440</v>
      </c>
      <c r="E8" s="168" t="s">
        <v>607</v>
      </c>
      <c r="F8" s="168" t="s">
        <v>607</v>
      </c>
      <c r="G8" s="168" t="s">
        <v>607</v>
      </c>
      <c r="H8" s="168" t="s">
        <v>468</v>
      </c>
      <c r="I8" s="168" t="s">
        <v>607</v>
      </c>
      <c r="J8" s="168" t="s">
        <v>468</v>
      </c>
      <c r="K8" s="168" t="s">
        <v>646</v>
      </c>
      <c r="L8" s="168" t="s">
        <v>424</v>
      </c>
    </row>
    <row r="9" spans="3:11" ht="12" customHeight="1">
      <c r="C9" s="39"/>
      <c r="D9" s="89"/>
      <c r="E9" s="168"/>
      <c r="F9" s="168"/>
      <c r="G9" s="168"/>
      <c r="I9" s="168"/>
      <c r="K9" s="168"/>
    </row>
    <row r="10" spans="2:12" ht="12" customHeight="1">
      <c r="B10" s="28" t="s">
        <v>112</v>
      </c>
      <c r="D10" s="89"/>
      <c r="E10" s="168">
        <v>241775</v>
      </c>
      <c r="F10" s="168">
        <v>153586</v>
      </c>
      <c r="G10" s="168">
        <v>75881</v>
      </c>
      <c r="H10" s="168" t="s">
        <v>468</v>
      </c>
      <c r="I10" s="168">
        <v>59093</v>
      </c>
      <c r="J10" s="168" t="s">
        <v>468</v>
      </c>
      <c r="K10" s="168">
        <v>61532</v>
      </c>
      <c r="L10" s="168" t="s">
        <v>424</v>
      </c>
    </row>
    <row r="11" spans="2:11" ht="12" customHeight="1">
      <c r="B11" s="39"/>
      <c r="D11" s="89"/>
      <c r="E11" s="168"/>
      <c r="F11" s="168"/>
      <c r="G11" s="168"/>
      <c r="I11" s="168"/>
      <c r="K11" s="168"/>
    </row>
    <row r="12" spans="2:12" ht="12" customHeight="1">
      <c r="B12" s="28" t="s">
        <v>113</v>
      </c>
      <c r="D12" s="197" t="s">
        <v>81</v>
      </c>
      <c r="E12" s="168">
        <v>17322</v>
      </c>
      <c r="F12" s="168">
        <v>14560</v>
      </c>
      <c r="G12" s="168">
        <v>10168</v>
      </c>
      <c r="H12" s="168" t="s">
        <v>468</v>
      </c>
      <c r="I12" s="168">
        <v>5642</v>
      </c>
      <c r="J12" s="168" t="s">
        <v>468</v>
      </c>
      <c r="K12" s="168">
        <v>4847</v>
      </c>
      <c r="L12" s="168" t="s">
        <v>424</v>
      </c>
    </row>
    <row r="13" spans="3:12" ht="12" customHeight="1">
      <c r="C13" s="39"/>
      <c r="D13" s="197" t="s">
        <v>82</v>
      </c>
      <c r="E13" s="168">
        <v>250367</v>
      </c>
      <c r="F13" s="168">
        <v>218765</v>
      </c>
      <c r="G13" s="168">
        <v>142241</v>
      </c>
      <c r="H13" s="168" t="s">
        <v>468</v>
      </c>
      <c r="I13" s="168">
        <v>80833</v>
      </c>
      <c r="J13" s="168" t="s">
        <v>468</v>
      </c>
      <c r="K13" s="168">
        <v>76772</v>
      </c>
      <c r="L13" s="168" t="s">
        <v>424</v>
      </c>
    </row>
    <row r="14" spans="3:11" ht="12" customHeight="1">
      <c r="C14" s="39"/>
      <c r="D14" s="197"/>
      <c r="E14" s="168"/>
      <c r="F14" s="168"/>
      <c r="G14" s="168"/>
      <c r="I14" s="168"/>
      <c r="K14" s="168"/>
    </row>
    <row r="15" spans="3:12" ht="12" customHeight="1">
      <c r="C15" s="276" t="s">
        <v>114</v>
      </c>
      <c r="D15" s="197" t="s">
        <v>81</v>
      </c>
      <c r="E15" s="168">
        <v>12989</v>
      </c>
      <c r="F15" s="168">
        <v>10698</v>
      </c>
      <c r="G15" s="168">
        <v>7169</v>
      </c>
      <c r="H15" s="28">
        <v>12</v>
      </c>
      <c r="I15" s="168">
        <v>3009</v>
      </c>
      <c r="J15" s="28">
        <v>184</v>
      </c>
      <c r="K15" s="168">
        <v>2389</v>
      </c>
      <c r="L15" s="28">
        <v>38</v>
      </c>
    </row>
    <row r="16" spans="3:12" ht="12" customHeight="1">
      <c r="C16" s="39"/>
      <c r="D16" s="197" t="s">
        <v>82</v>
      </c>
      <c r="E16" s="168">
        <v>196384</v>
      </c>
      <c r="F16" s="168">
        <v>173947</v>
      </c>
      <c r="G16" s="303">
        <v>110133</v>
      </c>
      <c r="H16" s="28">
        <v>166</v>
      </c>
      <c r="I16" s="303">
        <v>39517</v>
      </c>
      <c r="J16" s="28">
        <v>2920</v>
      </c>
      <c r="K16" s="303">
        <v>49334</v>
      </c>
      <c r="L16" s="28">
        <v>512</v>
      </c>
    </row>
    <row r="17" spans="3:12" ht="12" customHeight="1">
      <c r="C17" s="39" t="s">
        <v>115</v>
      </c>
      <c r="D17" s="197" t="s">
        <v>81</v>
      </c>
      <c r="E17" s="168">
        <v>149</v>
      </c>
      <c r="F17" s="168">
        <v>144</v>
      </c>
      <c r="G17" s="168">
        <v>84</v>
      </c>
      <c r="H17" s="168">
        <v>0</v>
      </c>
      <c r="I17" s="168">
        <v>28</v>
      </c>
      <c r="J17" s="168">
        <v>3</v>
      </c>
      <c r="K17" s="168">
        <v>41</v>
      </c>
      <c r="L17" s="168">
        <v>2</v>
      </c>
    </row>
    <row r="18" spans="3:12" ht="12" customHeight="1">
      <c r="C18" s="39"/>
      <c r="D18" s="197" t="s">
        <v>82</v>
      </c>
      <c r="E18" s="168">
        <v>51061</v>
      </c>
      <c r="F18" s="168">
        <v>51694</v>
      </c>
      <c r="G18" s="168">
        <v>31532</v>
      </c>
      <c r="H18" s="168">
        <v>0</v>
      </c>
      <c r="I18" s="168">
        <v>7393</v>
      </c>
      <c r="J18" s="168">
        <v>587</v>
      </c>
      <c r="K18" s="168">
        <v>23319</v>
      </c>
      <c r="L18" s="168">
        <v>98</v>
      </c>
    </row>
    <row r="19" spans="3:12" ht="12" customHeight="1">
      <c r="C19" s="39" t="s">
        <v>116</v>
      </c>
      <c r="D19" s="197" t="s">
        <v>81</v>
      </c>
      <c r="E19" s="168">
        <v>7691</v>
      </c>
      <c r="F19" s="168">
        <v>6145</v>
      </c>
      <c r="G19" s="168">
        <v>4069</v>
      </c>
      <c r="H19" s="28">
        <v>11</v>
      </c>
      <c r="I19" s="168">
        <v>1582</v>
      </c>
      <c r="J19" s="28">
        <v>134</v>
      </c>
      <c r="K19" s="168">
        <v>1244</v>
      </c>
      <c r="L19" s="28">
        <v>23</v>
      </c>
    </row>
    <row r="20" spans="3:12" ht="12" customHeight="1">
      <c r="C20" s="39"/>
      <c r="D20" s="197" t="s">
        <v>82</v>
      </c>
      <c r="E20" s="168">
        <v>83789</v>
      </c>
      <c r="F20" s="168">
        <v>71700</v>
      </c>
      <c r="G20" s="168">
        <v>45756</v>
      </c>
      <c r="H20" s="28">
        <v>162</v>
      </c>
      <c r="I20" s="168">
        <v>19047</v>
      </c>
      <c r="J20" s="28">
        <v>1983</v>
      </c>
      <c r="K20" s="168">
        <v>15008</v>
      </c>
      <c r="L20" s="28">
        <v>279</v>
      </c>
    </row>
    <row r="21" spans="3:12" ht="12" customHeight="1">
      <c r="C21" s="39" t="s">
        <v>117</v>
      </c>
      <c r="D21" s="197" t="s">
        <v>81</v>
      </c>
      <c r="E21" s="168">
        <v>1594</v>
      </c>
      <c r="F21" s="168">
        <v>1317</v>
      </c>
      <c r="G21" s="168">
        <v>878</v>
      </c>
      <c r="H21" s="168">
        <v>0</v>
      </c>
      <c r="I21" s="168">
        <v>406</v>
      </c>
      <c r="J21" s="168">
        <v>13</v>
      </c>
      <c r="K21" s="168">
        <v>317</v>
      </c>
      <c r="L21" s="168">
        <v>2</v>
      </c>
    </row>
    <row r="22" spans="3:12" ht="12" customHeight="1">
      <c r="C22" s="39"/>
      <c r="D22" s="197" t="s">
        <v>82</v>
      </c>
      <c r="E22" s="168">
        <v>24549</v>
      </c>
      <c r="F22" s="168">
        <v>18718</v>
      </c>
      <c r="G22" s="168">
        <v>13587</v>
      </c>
      <c r="H22" s="168">
        <v>0</v>
      </c>
      <c r="I22" s="168">
        <v>4896</v>
      </c>
      <c r="J22" s="168">
        <v>172</v>
      </c>
      <c r="K22" s="168">
        <v>3893</v>
      </c>
      <c r="L22" s="168">
        <v>26</v>
      </c>
    </row>
    <row r="23" spans="3:12" ht="12" customHeight="1">
      <c r="C23" s="39" t="s">
        <v>444</v>
      </c>
      <c r="D23" s="197" t="s">
        <v>81</v>
      </c>
      <c r="E23" s="168">
        <v>2779</v>
      </c>
      <c r="F23" s="168">
        <v>2488</v>
      </c>
      <c r="G23" s="168">
        <v>1832</v>
      </c>
      <c r="H23" s="28">
        <v>1</v>
      </c>
      <c r="I23" s="168">
        <v>876</v>
      </c>
      <c r="J23" s="28">
        <v>33</v>
      </c>
      <c r="K23" s="168">
        <v>658</v>
      </c>
      <c r="L23" s="28">
        <v>10</v>
      </c>
    </row>
    <row r="24" spans="3:12" ht="12" customHeight="1">
      <c r="C24" s="39"/>
      <c r="D24" s="197" t="s">
        <v>82</v>
      </c>
      <c r="E24" s="168">
        <v>16275</v>
      </c>
      <c r="F24" s="168">
        <v>13798</v>
      </c>
      <c r="G24" s="168">
        <v>10602</v>
      </c>
      <c r="H24" s="28">
        <v>4</v>
      </c>
      <c r="I24" s="168">
        <v>4212</v>
      </c>
      <c r="J24" s="28">
        <v>175</v>
      </c>
      <c r="K24" s="168">
        <v>4032</v>
      </c>
      <c r="L24" s="28">
        <v>102</v>
      </c>
    </row>
    <row r="25" spans="3:12" ht="12" customHeight="1">
      <c r="C25" s="39" t="s">
        <v>85</v>
      </c>
      <c r="D25" s="197" t="s">
        <v>81</v>
      </c>
      <c r="E25" s="168">
        <v>699</v>
      </c>
      <c r="F25" s="168">
        <v>502</v>
      </c>
      <c r="G25" s="168">
        <v>264</v>
      </c>
      <c r="H25" s="168" t="s">
        <v>468</v>
      </c>
      <c r="I25" s="168">
        <v>94</v>
      </c>
      <c r="J25" s="168" t="s">
        <v>468</v>
      </c>
      <c r="K25" s="168">
        <v>115</v>
      </c>
      <c r="L25" s="168" t="s">
        <v>424</v>
      </c>
    </row>
    <row r="26" spans="3:12" ht="12" customHeight="1">
      <c r="C26" s="39"/>
      <c r="D26" s="197" t="s">
        <v>82</v>
      </c>
      <c r="E26" s="168">
        <v>6587</v>
      </c>
      <c r="F26" s="168">
        <v>4770</v>
      </c>
      <c r="G26" s="168">
        <v>2110</v>
      </c>
      <c r="H26" s="168" t="s">
        <v>468</v>
      </c>
      <c r="I26" s="168">
        <v>814</v>
      </c>
      <c r="J26" s="168" t="s">
        <v>468</v>
      </c>
      <c r="K26" s="168">
        <v>798</v>
      </c>
      <c r="L26" s="168" t="s">
        <v>424</v>
      </c>
    </row>
    <row r="27" spans="3:12" ht="12" customHeight="1">
      <c r="C27" s="39" t="s">
        <v>86</v>
      </c>
      <c r="D27" s="197" t="s">
        <v>81</v>
      </c>
      <c r="E27" s="168">
        <v>6</v>
      </c>
      <c r="F27" s="168">
        <v>36</v>
      </c>
      <c r="G27" s="168">
        <v>20</v>
      </c>
      <c r="H27" s="168">
        <v>0</v>
      </c>
      <c r="I27" s="168">
        <v>4</v>
      </c>
      <c r="J27" s="168">
        <v>1</v>
      </c>
      <c r="K27" s="168">
        <v>3</v>
      </c>
      <c r="L27" s="168">
        <v>1</v>
      </c>
    </row>
    <row r="28" spans="3:12" ht="12" customHeight="1">
      <c r="C28" s="39"/>
      <c r="D28" s="197" t="s">
        <v>82</v>
      </c>
      <c r="E28" s="168">
        <v>615</v>
      </c>
      <c r="F28" s="168">
        <v>2274</v>
      </c>
      <c r="G28" s="168">
        <v>2711</v>
      </c>
      <c r="H28" s="168">
        <v>0</v>
      </c>
      <c r="I28" s="168">
        <v>744</v>
      </c>
      <c r="J28" s="168">
        <v>3</v>
      </c>
      <c r="K28" s="168">
        <v>595</v>
      </c>
      <c r="L28" s="168">
        <v>7</v>
      </c>
    </row>
    <row r="29" spans="3:12" ht="12" customHeight="1">
      <c r="C29" s="39" t="s">
        <v>87</v>
      </c>
      <c r="D29" s="197" t="s">
        <v>81</v>
      </c>
      <c r="E29" s="168">
        <v>0</v>
      </c>
      <c r="F29" s="168">
        <v>0</v>
      </c>
      <c r="G29" s="168">
        <v>0</v>
      </c>
      <c r="H29" s="168" t="s">
        <v>468</v>
      </c>
      <c r="I29" s="168">
        <v>0</v>
      </c>
      <c r="J29" s="168" t="s">
        <v>468</v>
      </c>
      <c r="K29" s="168">
        <v>0</v>
      </c>
      <c r="L29" s="168" t="s">
        <v>424</v>
      </c>
    </row>
    <row r="30" spans="3:12" ht="12" customHeight="1">
      <c r="C30" s="39"/>
      <c r="D30" s="197" t="s">
        <v>82</v>
      </c>
      <c r="E30" s="168">
        <v>0</v>
      </c>
      <c r="F30" s="168">
        <v>0</v>
      </c>
      <c r="G30" s="168">
        <v>0</v>
      </c>
      <c r="H30" s="168" t="s">
        <v>468</v>
      </c>
      <c r="I30" s="168">
        <v>0</v>
      </c>
      <c r="J30" s="168" t="s">
        <v>468</v>
      </c>
      <c r="K30" s="168">
        <v>0</v>
      </c>
      <c r="L30" s="168" t="s">
        <v>424</v>
      </c>
    </row>
    <row r="31" spans="3:12" ht="12" customHeight="1">
      <c r="C31" s="39" t="s">
        <v>88</v>
      </c>
      <c r="D31" s="197" t="s">
        <v>81</v>
      </c>
      <c r="E31" s="168">
        <v>0</v>
      </c>
      <c r="F31" s="168">
        <v>0</v>
      </c>
      <c r="G31" s="168">
        <v>0</v>
      </c>
      <c r="H31" s="168" t="s">
        <v>468</v>
      </c>
      <c r="I31" s="168">
        <v>0</v>
      </c>
      <c r="J31" s="168" t="s">
        <v>468</v>
      </c>
      <c r="K31" s="168">
        <v>0</v>
      </c>
      <c r="L31" s="168" t="s">
        <v>424</v>
      </c>
    </row>
    <row r="32" spans="3:12" ht="12" customHeight="1">
      <c r="C32" s="39"/>
      <c r="D32" s="197" t="s">
        <v>82</v>
      </c>
      <c r="E32" s="168">
        <v>0</v>
      </c>
      <c r="F32" s="168">
        <v>0</v>
      </c>
      <c r="G32" s="168">
        <v>0</v>
      </c>
      <c r="H32" s="168" t="s">
        <v>468</v>
      </c>
      <c r="I32" s="168">
        <v>0</v>
      </c>
      <c r="J32" s="168" t="s">
        <v>468</v>
      </c>
      <c r="K32" s="168">
        <v>0</v>
      </c>
      <c r="L32" s="168" t="s">
        <v>424</v>
      </c>
    </row>
    <row r="33" spans="3:12" ht="12" customHeight="1">
      <c r="C33" s="39" t="s">
        <v>89</v>
      </c>
      <c r="D33" s="197" t="s">
        <v>81</v>
      </c>
      <c r="E33" s="168">
        <v>68</v>
      </c>
      <c r="F33" s="168">
        <v>63</v>
      </c>
      <c r="G33" s="168">
        <v>18</v>
      </c>
      <c r="H33" s="168" t="s">
        <v>468</v>
      </c>
      <c r="I33" s="168">
        <v>18</v>
      </c>
      <c r="J33" s="168" t="s">
        <v>468</v>
      </c>
      <c r="K33" s="168">
        <v>9</v>
      </c>
      <c r="L33" s="168" t="s">
        <v>424</v>
      </c>
    </row>
    <row r="34" spans="3:12" ht="12" customHeight="1">
      <c r="C34" s="39"/>
      <c r="D34" s="197" t="s">
        <v>82</v>
      </c>
      <c r="E34" s="168">
        <v>13208</v>
      </c>
      <c r="F34" s="168">
        <v>10693</v>
      </c>
      <c r="G34" s="168">
        <v>3183</v>
      </c>
      <c r="H34" s="168" t="s">
        <v>468</v>
      </c>
      <c r="I34" s="168">
        <v>2406</v>
      </c>
      <c r="J34" s="168" t="s">
        <v>468</v>
      </c>
      <c r="K34" s="168">
        <v>1033</v>
      </c>
      <c r="L34" s="168" t="s">
        <v>424</v>
      </c>
    </row>
    <row r="35" spans="3:12" ht="12" customHeight="1">
      <c r="C35" s="39" t="s">
        <v>90</v>
      </c>
      <c r="D35" s="197" t="s">
        <v>81</v>
      </c>
      <c r="E35" s="168">
        <v>3</v>
      </c>
      <c r="F35" s="168">
        <v>3</v>
      </c>
      <c r="G35" s="168">
        <v>1</v>
      </c>
      <c r="H35" s="168" t="s">
        <v>468</v>
      </c>
      <c r="I35" s="168">
        <v>1</v>
      </c>
      <c r="J35" s="168" t="s">
        <v>468</v>
      </c>
      <c r="K35" s="168">
        <v>1</v>
      </c>
      <c r="L35" s="168" t="s">
        <v>424</v>
      </c>
    </row>
    <row r="36" spans="3:12" ht="12" customHeight="1">
      <c r="C36" s="39"/>
      <c r="D36" s="197" t="s">
        <v>82</v>
      </c>
      <c r="E36" s="168">
        <v>300</v>
      </c>
      <c r="F36" s="168">
        <v>300</v>
      </c>
      <c r="G36" s="168">
        <v>123</v>
      </c>
      <c r="H36" s="168" t="s">
        <v>468</v>
      </c>
      <c r="I36" s="168">
        <v>5</v>
      </c>
      <c r="J36" s="168" t="s">
        <v>468</v>
      </c>
      <c r="K36" s="168">
        <v>442</v>
      </c>
      <c r="L36" s="168" t="s">
        <v>424</v>
      </c>
    </row>
    <row r="37" spans="3:12" ht="12" customHeight="1">
      <c r="C37" s="39" t="s">
        <v>91</v>
      </c>
      <c r="D37" s="197" t="s">
        <v>81</v>
      </c>
      <c r="E37" s="168">
        <v>0</v>
      </c>
      <c r="F37" s="168">
        <v>0</v>
      </c>
      <c r="G37" s="168">
        <v>1</v>
      </c>
      <c r="H37" s="168" t="s">
        <v>468</v>
      </c>
      <c r="I37" s="168">
        <v>0</v>
      </c>
      <c r="J37" s="168" t="s">
        <v>468</v>
      </c>
      <c r="K37" s="168">
        <v>0</v>
      </c>
      <c r="L37" s="168" t="s">
        <v>424</v>
      </c>
    </row>
    <row r="38" spans="3:12" ht="12" customHeight="1">
      <c r="C38" s="39"/>
      <c r="D38" s="197" t="s">
        <v>82</v>
      </c>
      <c r="E38" s="168">
        <v>0</v>
      </c>
      <c r="F38" s="168">
        <v>0</v>
      </c>
      <c r="G38" s="168">
        <v>300</v>
      </c>
      <c r="H38" s="168" t="s">
        <v>468</v>
      </c>
      <c r="I38" s="168">
        <v>0</v>
      </c>
      <c r="J38" s="168" t="s">
        <v>468</v>
      </c>
      <c r="K38" s="168">
        <v>0</v>
      </c>
      <c r="L38" s="168" t="s">
        <v>424</v>
      </c>
    </row>
    <row r="39" spans="3:12" ht="12" customHeight="1">
      <c r="C39" s="39" t="s">
        <v>92</v>
      </c>
      <c r="D39" s="197" t="s">
        <v>81</v>
      </c>
      <c r="E39" s="168">
        <v>0</v>
      </c>
      <c r="F39" s="168">
        <v>0</v>
      </c>
      <c r="G39" s="168">
        <v>2</v>
      </c>
      <c r="H39" s="168" t="s">
        <v>468</v>
      </c>
      <c r="I39" s="168">
        <v>0</v>
      </c>
      <c r="J39" s="168" t="s">
        <v>468</v>
      </c>
      <c r="K39" s="168">
        <v>1</v>
      </c>
      <c r="L39" s="168" t="s">
        <v>424</v>
      </c>
    </row>
    <row r="40" spans="3:12" ht="12" customHeight="1">
      <c r="C40" s="39"/>
      <c r="D40" s="197" t="s">
        <v>82</v>
      </c>
      <c r="E40" s="168">
        <v>0</v>
      </c>
      <c r="F40" s="168">
        <v>0</v>
      </c>
      <c r="G40" s="168">
        <v>229</v>
      </c>
      <c r="H40" s="168" t="s">
        <v>468</v>
      </c>
      <c r="I40" s="168">
        <v>0</v>
      </c>
      <c r="J40" s="168" t="s">
        <v>468</v>
      </c>
      <c r="K40" s="168">
        <v>214</v>
      </c>
      <c r="L40" s="168" t="s">
        <v>424</v>
      </c>
    </row>
    <row r="41" spans="3:11" ht="12" customHeight="1">
      <c r="C41" s="39"/>
      <c r="D41" s="197"/>
      <c r="E41" s="168"/>
      <c r="F41" s="168"/>
      <c r="G41" s="168"/>
      <c r="I41" s="168"/>
      <c r="K41" s="168"/>
    </row>
    <row r="42" spans="3:12" ht="12" customHeight="1">
      <c r="C42" s="276" t="s">
        <v>118</v>
      </c>
      <c r="D42" s="197" t="s">
        <v>81</v>
      </c>
      <c r="E42" s="168">
        <v>4333</v>
      </c>
      <c r="F42" s="168">
        <v>3861</v>
      </c>
      <c r="G42" s="168">
        <v>2987</v>
      </c>
      <c r="H42" s="168" t="s">
        <v>468</v>
      </c>
      <c r="I42" s="168">
        <v>2449</v>
      </c>
      <c r="J42" s="168" t="s">
        <v>468</v>
      </c>
      <c r="K42" s="168">
        <v>2420</v>
      </c>
      <c r="L42" s="168" t="s">
        <v>424</v>
      </c>
    </row>
    <row r="43" spans="3:12" ht="12" customHeight="1">
      <c r="C43" s="39"/>
      <c r="D43" s="197" t="s">
        <v>82</v>
      </c>
      <c r="E43" s="168">
        <v>53983</v>
      </c>
      <c r="F43" s="168">
        <v>44774</v>
      </c>
      <c r="G43" s="168">
        <v>31942</v>
      </c>
      <c r="H43" s="168" t="s">
        <v>468</v>
      </c>
      <c r="I43" s="168">
        <v>38396</v>
      </c>
      <c r="J43" s="168" t="s">
        <v>468</v>
      </c>
      <c r="K43" s="168">
        <v>26926</v>
      </c>
      <c r="L43" s="168" t="s">
        <v>424</v>
      </c>
    </row>
    <row r="44" spans="3:12" ht="12" customHeight="1">
      <c r="C44" s="39" t="s">
        <v>115</v>
      </c>
      <c r="D44" s="197" t="s">
        <v>81</v>
      </c>
      <c r="E44" s="168">
        <v>57</v>
      </c>
      <c r="F44" s="168">
        <v>53</v>
      </c>
      <c r="G44" s="168">
        <v>34</v>
      </c>
      <c r="H44" s="168" t="s">
        <v>468</v>
      </c>
      <c r="I44" s="168">
        <v>34</v>
      </c>
      <c r="J44" s="168" t="s">
        <v>468</v>
      </c>
      <c r="K44" s="168">
        <v>23</v>
      </c>
      <c r="L44" s="168" t="s">
        <v>424</v>
      </c>
    </row>
    <row r="45" spans="3:12" ht="12" customHeight="1">
      <c r="C45" s="39"/>
      <c r="D45" s="197" t="s">
        <v>82</v>
      </c>
      <c r="E45" s="168">
        <v>16802</v>
      </c>
      <c r="F45" s="168">
        <v>11503</v>
      </c>
      <c r="G45" s="168">
        <v>6507</v>
      </c>
      <c r="H45" s="168" t="s">
        <v>468</v>
      </c>
      <c r="I45" s="168">
        <v>17067</v>
      </c>
      <c r="J45" s="168" t="s">
        <v>468</v>
      </c>
      <c r="K45" s="168">
        <v>5597</v>
      </c>
      <c r="L45" s="168" t="s">
        <v>424</v>
      </c>
    </row>
    <row r="46" spans="3:12" ht="12" customHeight="1">
      <c r="C46" s="39" t="s">
        <v>116</v>
      </c>
      <c r="D46" s="197" t="s">
        <v>81</v>
      </c>
      <c r="E46" s="168">
        <v>2643</v>
      </c>
      <c r="F46" s="168">
        <v>2330</v>
      </c>
      <c r="G46" s="168">
        <v>1841</v>
      </c>
      <c r="H46" s="168" t="s">
        <v>468</v>
      </c>
      <c r="I46" s="168">
        <v>1400</v>
      </c>
      <c r="J46" s="168" t="s">
        <v>468</v>
      </c>
      <c r="K46" s="168">
        <v>1324</v>
      </c>
      <c r="L46" s="168" t="s">
        <v>424</v>
      </c>
    </row>
    <row r="47" spans="3:12" ht="12" customHeight="1">
      <c r="C47" s="39"/>
      <c r="D47" s="197" t="s">
        <v>82</v>
      </c>
      <c r="E47" s="168">
        <v>25559</v>
      </c>
      <c r="F47" s="168">
        <v>22184</v>
      </c>
      <c r="G47" s="168">
        <v>18428</v>
      </c>
      <c r="H47" s="168" t="s">
        <v>468</v>
      </c>
      <c r="I47" s="168">
        <v>14297</v>
      </c>
      <c r="J47" s="168" t="s">
        <v>468</v>
      </c>
      <c r="K47" s="168">
        <v>13969</v>
      </c>
      <c r="L47" s="168" t="s">
        <v>424</v>
      </c>
    </row>
    <row r="48" spans="3:12" ht="12" customHeight="1">
      <c r="C48" s="39" t="s">
        <v>117</v>
      </c>
      <c r="D48" s="197" t="s">
        <v>81</v>
      </c>
      <c r="E48" s="168">
        <v>564</v>
      </c>
      <c r="F48" s="168">
        <v>452</v>
      </c>
      <c r="G48" s="168">
        <v>285</v>
      </c>
      <c r="H48" s="168" t="s">
        <v>468</v>
      </c>
      <c r="I48" s="168">
        <v>270</v>
      </c>
      <c r="J48" s="168" t="s">
        <v>468</v>
      </c>
      <c r="K48" s="168">
        <v>309</v>
      </c>
      <c r="L48" s="168" t="s">
        <v>424</v>
      </c>
    </row>
    <row r="49" spans="3:12" ht="12" customHeight="1">
      <c r="C49" s="39"/>
      <c r="D49" s="197" t="s">
        <v>82</v>
      </c>
      <c r="E49" s="168">
        <v>6033</v>
      </c>
      <c r="F49" s="168">
        <v>4514</v>
      </c>
      <c r="G49" s="168">
        <v>2595</v>
      </c>
      <c r="H49" s="168" t="s">
        <v>468</v>
      </c>
      <c r="I49" s="168">
        <v>2537</v>
      </c>
      <c r="J49" s="168" t="s">
        <v>468</v>
      </c>
      <c r="K49" s="168">
        <v>3073</v>
      </c>
      <c r="L49" s="168" t="s">
        <v>424</v>
      </c>
    </row>
    <row r="50" spans="3:12" ht="12" customHeight="1">
      <c r="C50" s="39" t="s">
        <v>84</v>
      </c>
      <c r="D50" s="197" t="s">
        <v>81</v>
      </c>
      <c r="E50" s="168">
        <v>960</v>
      </c>
      <c r="F50" s="168">
        <v>937</v>
      </c>
      <c r="G50" s="168">
        <v>770</v>
      </c>
      <c r="H50" s="168" t="s">
        <v>468</v>
      </c>
      <c r="I50" s="168">
        <v>697</v>
      </c>
      <c r="J50" s="168" t="s">
        <v>468</v>
      </c>
      <c r="K50" s="168">
        <v>713</v>
      </c>
      <c r="L50" s="168" t="s">
        <v>424</v>
      </c>
    </row>
    <row r="51" spans="3:12" ht="12" customHeight="1">
      <c r="C51" s="39"/>
      <c r="D51" s="197" t="s">
        <v>82</v>
      </c>
      <c r="E51" s="168">
        <v>3799</v>
      </c>
      <c r="F51" s="168">
        <v>4017</v>
      </c>
      <c r="G51" s="168">
        <v>3342</v>
      </c>
      <c r="H51" s="168" t="s">
        <v>468</v>
      </c>
      <c r="I51" s="168">
        <v>3168</v>
      </c>
      <c r="J51" s="168" t="s">
        <v>468</v>
      </c>
      <c r="K51" s="168">
        <v>2918</v>
      </c>
      <c r="L51" s="168" t="s">
        <v>424</v>
      </c>
    </row>
    <row r="52" spans="3:12" ht="12" customHeight="1">
      <c r="C52" s="39" t="s">
        <v>85</v>
      </c>
      <c r="D52" s="197" t="s">
        <v>81</v>
      </c>
      <c r="E52" s="168">
        <v>104</v>
      </c>
      <c r="F52" s="168">
        <v>73</v>
      </c>
      <c r="G52" s="168">
        <v>52</v>
      </c>
      <c r="H52" s="168" t="s">
        <v>468</v>
      </c>
      <c r="I52" s="168">
        <v>40</v>
      </c>
      <c r="J52" s="168" t="s">
        <v>468</v>
      </c>
      <c r="K52" s="168">
        <v>46</v>
      </c>
      <c r="L52" s="168" t="s">
        <v>424</v>
      </c>
    </row>
    <row r="53" spans="3:12" ht="12" customHeight="1">
      <c r="C53" s="39"/>
      <c r="D53" s="197" t="s">
        <v>82</v>
      </c>
      <c r="E53" s="168">
        <v>796</v>
      </c>
      <c r="F53" s="168">
        <v>629</v>
      </c>
      <c r="G53" s="168">
        <v>312</v>
      </c>
      <c r="H53" s="168" t="s">
        <v>468</v>
      </c>
      <c r="I53" s="168">
        <v>240</v>
      </c>
      <c r="J53" s="168" t="s">
        <v>468</v>
      </c>
      <c r="K53" s="168">
        <v>301</v>
      </c>
      <c r="L53" s="168" t="s">
        <v>424</v>
      </c>
    </row>
    <row r="54" spans="3:12" ht="12" customHeight="1">
      <c r="C54" s="39" t="s">
        <v>86</v>
      </c>
      <c r="D54" s="197" t="s">
        <v>81</v>
      </c>
      <c r="E54" s="168">
        <v>2</v>
      </c>
      <c r="F54" s="168">
        <v>11</v>
      </c>
      <c r="G54" s="168">
        <v>2</v>
      </c>
      <c r="H54" s="168" t="s">
        <v>468</v>
      </c>
      <c r="I54" s="168">
        <v>4</v>
      </c>
      <c r="J54" s="168" t="s">
        <v>468</v>
      </c>
      <c r="K54" s="168">
        <v>1</v>
      </c>
      <c r="L54" s="168" t="s">
        <v>424</v>
      </c>
    </row>
    <row r="55" spans="3:12" ht="12" customHeight="1">
      <c r="C55" s="39"/>
      <c r="D55" s="197" t="s">
        <v>82</v>
      </c>
      <c r="E55" s="168">
        <v>94</v>
      </c>
      <c r="F55" s="168">
        <v>427</v>
      </c>
      <c r="G55" s="168">
        <v>58</v>
      </c>
      <c r="H55" s="168" t="s">
        <v>468</v>
      </c>
      <c r="I55" s="168">
        <v>87</v>
      </c>
      <c r="J55" s="168" t="s">
        <v>468</v>
      </c>
      <c r="K55" s="168">
        <v>68</v>
      </c>
      <c r="L55" s="168" t="s">
        <v>424</v>
      </c>
    </row>
    <row r="56" spans="3:12" ht="12" customHeight="1">
      <c r="C56" s="39" t="s">
        <v>87</v>
      </c>
      <c r="D56" s="197" t="s">
        <v>81</v>
      </c>
      <c r="E56" s="168">
        <v>0</v>
      </c>
      <c r="F56" s="168">
        <v>0</v>
      </c>
      <c r="G56" s="168">
        <v>0</v>
      </c>
      <c r="H56" s="168" t="s">
        <v>468</v>
      </c>
      <c r="I56" s="168">
        <v>0</v>
      </c>
      <c r="J56" s="168" t="s">
        <v>468</v>
      </c>
      <c r="K56" s="168">
        <v>0</v>
      </c>
      <c r="L56" s="168" t="s">
        <v>424</v>
      </c>
    </row>
    <row r="57" spans="3:12" ht="12" customHeight="1">
      <c r="C57" s="39"/>
      <c r="D57" s="197" t="s">
        <v>82</v>
      </c>
      <c r="E57" s="168">
        <v>0</v>
      </c>
      <c r="F57" s="168">
        <v>0</v>
      </c>
      <c r="G57" s="168">
        <v>0</v>
      </c>
      <c r="H57" s="168" t="s">
        <v>468</v>
      </c>
      <c r="I57" s="168">
        <v>0</v>
      </c>
      <c r="J57" s="168" t="s">
        <v>468</v>
      </c>
      <c r="K57" s="168">
        <v>0</v>
      </c>
      <c r="L57" s="168" t="s">
        <v>424</v>
      </c>
    </row>
    <row r="58" spans="3:12" ht="12" customHeight="1">
      <c r="C58" s="39" t="s">
        <v>96</v>
      </c>
      <c r="D58" s="197" t="s">
        <v>81</v>
      </c>
      <c r="E58" s="168">
        <v>0</v>
      </c>
      <c r="F58" s="168">
        <v>0</v>
      </c>
      <c r="G58" s="168">
        <v>1</v>
      </c>
      <c r="H58" s="168" t="s">
        <v>468</v>
      </c>
      <c r="I58" s="168">
        <v>1</v>
      </c>
      <c r="J58" s="168" t="s">
        <v>468</v>
      </c>
      <c r="K58" s="168">
        <v>1</v>
      </c>
      <c r="L58" s="168" t="s">
        <v>424</v>
      </c>
    </row>
    <row r="59" spans="3:12" ht="12" customHeight="1">
      <c r="C59" s="39"/>
      <c r="D59" s="197" t="s">
        <v>82</v>
      </c>
      <c r="E59" s="168">
        <v>0</v>
      </c>
      <c r="F59" s="168">
        <v>0</v>
      </c>
      <c r="G59" s="168">
        <v>100</v>
      </c>
      <c r="H59" s="168" t="s">
        <v>468</v>
      </c>
      <c r="I59" s="168">
        <v>100</v>
      </c>
      <c r="J59" s="168" t="s">
        <v>468</v>
      </c>
      <c r="K59" s="168">
        <v>100</v>
      </c>
      <c r="L59" s="168" t="s">
        <v>424</v>
      </c>
    </row>
    <row r="60" spans="3:12" ht="12" customHeight="1">
      <c r="C60" s="39" t="s">
        <v>487</v>
      </c>
      <c r="D60" s="197" t="s">
        <v>81</v>
      </c>
      <c r="E60" s="168">
        <v>3</v>
      </c>
      <c r="F60" s="168">
        <v>5</v>
      </c>
      <c r="G60" s="168">
        <v>2</v>
      </c>
      <c r="H60" s="168" t="s">
        <v>468</v>
      </c>
      <c r="I60" s="168">
        <v>3</v>
      </c>
      <c r="J60" s="168" t="s">
        <v>468</v>
      </c>
      <c r="K60" s="168">
        <v>3</v>
      </c>
      <c r="L60" s="168" t="s">
        <v>424</v>
      </c>
    </row>
    <row r="61" spans="3:12" ht="12" customHeight="1">
      <c r="C61" s="39"/>
      <c r="D61" s="197" t="s">
        <v>82</v>
      </c>
      <c r="E61" s="168">
        <v>900</v>
      </c>
      <c r="F61" s="168">
        <v>1500</v>
      </c>
      <c r="G61" s="168">
        <v>600</v>
      </c>
      <c r="H61" s="168" t="s">
        <v>468</v>
      </c>
      <c r="I61" s="168">
        <v>900</v>
      </c>
      <c r="J61" s="168" t="s">
        <v>468</v>
      </c>
      <c r="K61" s="168">
        <v>900</v>
      </c>
      <c r="L61" s="168" t="s">
        <v>424</v>
      </c>
    </row>
    <row r="62" spans="3:12" ht="12" customHeight="1">
      <c r="C62" s="39"/>
      <c r="D62" s="197"/>
      <c r="E62" s="168"/>
      <c r="F62" s="168"/>
      <c r="G62" s="168"/>
      <c r="H62" s="168" t="s">
        <v>485</v>
      </c>
      <c r="I62" s="168"/>
      <c r="J62" s="168" t="s">
        <v>485</v>
      </c>
      <c r="K62" s="168"/>
      <c r="L62" s="168" t="s">
        <v>127</v>
      </c>
    </row>
    <row r="63" spans="2:12" ht="12" customHeight="1">
      <c r="B63" s="276" t="s">
        <v>97</v>
      </c>
      <c r="D63" s="197" t="s">
        <v>81</v>
      </c>
      <c r="E63" s="168">
        <v>0</v>
      </c>
      <c r="F63" s="168">
        <v>1</v>
      </c>
      <c r="G63" s="168">
        <v>0</v>
      </c>
      <c r="H63" s="168" t="s">
        <v>468</v>
      </c>
      <c r="I63" s="168">
        <v>0</v>
      </c>
      <c r="J63" s="168" t="s">
        <v>468</v>
      </c>
      <c r="K63" s="168">
        <v>0</v>
      </c>
      <c r="L63" s="168" t="s">
        <v>424</v>
      </c>
    </row>
    <row r="64" spans="1:12" ht="12" customHeight="1">
      <c r="A64" s="31"/>
      <c r="B64" s="31"/>
      <c r="C64" s="199"/>
      <c r="D64" s="198" t="s">
        <v>82</v>
      </c>
      <c r="E64" s="171">
        <v>0</v>
      </c>
      <c r="F64" s="171">
        <v>44</v>
      </c>
      <c r="G64" s="171">
        <v>0</v>
      </c>
      <c r="H64" s="171" t="s">
        <v>468</v>
      </c>
      <c r="I64" s="171">
        <v>0</v>
      </c>
      <c r="J64" s="171" t="s">
        <v>468</v>
      </c>
      <c r="K64" s="171">
        <v>0</v>
      </c>
      <c r="L64" s="171" t="s">
        <v>424</v>
      </c>
    </row>
    <row r="65" ht="12" customHeight="1">
      <c r="A65" s="28" t="s">
        <v>392</v>
      </c>
    </row>
    <row r="66" spans="1:6" ht="12" customHeight="1">
      <c r="A66" s="2" t="s">
        <v>490</v>
      </c>
      <c r="E66" s="6"/>
      <c r="F66" s="6"/>
    </row>
  </sheetData>
  <mergeCells count="3">
    <mergeCell ref="G3:H3"/>
    <mergeCell ref="I3:J3"/>
    <mergeCell ref="K3:L3"/>
  </mergeCells>
  <printOptions/>
  <pageMargins left="0.44" right="0.44" top="0.5905511811023623" bottom="0.56" header="0.5118110236220472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27" sqref="A27"/>
    </sheetView>
  </sheetViews>
  <sheetFormatPr defaultColWidth="9.00390625" defaultRowHeight="12.75"/>
  <cols>
    <col min="1" max="1" width="9.75390625" style="28" customWidth="1"/>
    <col min="2" max="2" width="2.00390625" style="28" customWidth="1"/>
    <col min="3" max="3" width="14.25390625" style="28" customWidth="1"/>
    <col min="4" max="4" width="6.375" style="28" customWidth="1"/>
    <col min="5" max="9" width="12.875" style="28" customWidth="1"/>
    <col min="10" max="10" width="11.625" style="28" customWidth="1"/>
    <col min="11" max="11" width="10.125" style="28" customWidth="1"/>
    <col min="12" max="12" width="11.625" style="28" customWidth="1"/>
    <col min="13" max="13" width="10.125" style="28" customWidth="1"/>
    <col min="14" max="14" width="11.75390625" style="28" customWidth="1"/>
    <col min="15" max="15" width="10.125" style="28" customWidth="1"/>
    <col min="16" max="16" width="11.875" style="28" customWidth="1"/>
    <col min="17" max="18" width="10.125" style="28" customWidth="1"/>
    <col min="19" max="16384" width="9.125" style="28" customWidth="1"/>
  </cols>
  <sheetData>
    <row r="1" ht="17.25">
      <c r="A1" s="36" t="s">
        <v>558</v>
      </c>
    </row>
    <row r="2" spans="6:8" ht="4.5" customHeight="1">
      <c r="F2" s="39"/>
      <c r="H2" s="39"/>
    </row>
    <row r="3" spans="1:9" ht="13.5" customHeight="1">
      <c r="A3" s="127" t="s">
        <v>388</v>
      </c>
      <c r="B3" s="127"/>
      <c r="C3" s="127"/>
      <c r="D3" s="127"/>
      <c r="E3" s="125" t="s">
        <v>623</v>
      </c>
      <c r="F3" s="125" t="s">
        <v>579</v>
      </c>
      <c r="G3" s="125" t="s">
        <v>580</v>
      </c>
      <c r="H3" s="125" t="s">
        <v>589</v>
      </c>
      <c r="I3" s="125" t="s">
        <v>622</v>
      </c>
    </row>
    <row r="4" spans="1:9" ht="15.75" customHeight="1">
      <c r="A4" s="28" t="s">
        <v>119</v>
      </c>
      <c r="D4" s="89"/>
      <c r="E4" s="6">
        <v>96</v>
      </c>
      <c r="F4" s="6">
        <v>96</v>
      </c>
      <c r="G4" s="6">
        <v>96</v>
      </c>
      <c r="H4" s="6">
        <v>96</v>
      </c>
      <c r="I4" s="363">
        <v>85</v>
      </c>
    </row>
    <row r="5" spans="4:9" ht="12" customHeight="1">
      <c r="D5" s="89"/>
      <c r="E5" s="6"/>
      <c r="F5" s="6"/>
      <c r="G5" s="6"/>
      <c r="H5" s="6"/>
      <c r="I5" s="363"/>
    </row>
    <row r="6" spans="1:9" ht="15.75" customHeight="1">
      <c r="A6" s="28" t="s">
        <v>76</v>
      </c>
      <c r="D6" s="89"/>
      <c r="E6" s="168">
        <v>1962138</v>
      </c>
      <c r="F6" s="168">
        <v>2027050</v>
      </c>
      <c r="G6" s="168">
        <v>2095582</v>
      </c>
      <c r="H6" s="168">
        <v>2141113</v>
      </c>
      <c r="I6" s="168">
        <v>2158581</v>
      </c>
    </row>
    <row r="7" spans="4:9" ht="12" customHeight="1">
      <c r="D7" s="89"/>
      <c r="E7" s="168"/>
      <c r="F7" s="168"/>
      <c r="G7" s="168"/>
      <c r="H7" s="168"/>
      <c r="I7" s="168"/>
    </row>
    <row r="8" spans="1:9" ht="15.75" customHeight="1">
      <c r="A8" s="28" t="s">
        <v>120</v>
      </c>
      <c r="B8" s="28" t="s">
        <v>666</v>
      </c>
      <c r="D8" s="89"/>
      <c r="E8" s="168">
        <v>157944839</v>
      </c>
      <c r="F8" s="168">
        <v>162242959</v>
      </c>
      <c r="G8" s="168">
        <v>164893834</v>
      </c>
      <c r="H8" s="168">
        <v>168446063</v>
      </c>
      <c r="I8" s="168">
        <v>172865172</v>
      </c>
    </row>
    <row r="9" spans="2:9" ht="15.75" customHeight="1">
      <c r="B9" s="28" t="s">
        <v>667</v>
      </c>
      <c r="D9" s="89"/>
      <c r="E9" s="168">
        <v>146151715</v>
      </c>
      <c r="F9" s="168">
        <v>149738769</v>
      </c>
      <c r="G9" s="168">
        <v>151751202</v>
      </c>
      <c r="H9" s="168">
        <v>154732852</v>
      </c>
      <c r="I9" s="168">
        <v>158627204</v>
      </c>
    </row>
    <row r="10" spans="4:9" ht="12" customHeight="1">
      <c r="D10" s="89"/>
      <c r="E10" s="168"/>
      <c r="F10" s="168"/>
      <c r="G10" s="168"/>
      <c r="H10" s="168"/>
      <c r="I10" s="168"/>
    </row>
    <row r="11" spans="1:9" ht="15.75" customHeight="1">
      <c r="A11" s="28" t="s">
        <v>106</v>
      </c>
      <c r="B11" s="28" t="s">
        <v>121</v>
      </c>
      <c r="D11" s="197" t="s">
        <v>81</v>
      </c>
      <c r="E11" s="168">
        <v>16382670</v>
      </c>
      <c r="F11" s="168">
        <v>16990802</v>
      </c>
      <c r="G11" s="168">
        <v>16358858</v>
      </c>
      <c r="H11" s="168">
        <v>19107564</v>
      </c>
      <c r="I11" s="168">
        <v>20895235</v>
      </c>
    </row>
    <row r="12" spans="4:9" ht="15.75" customHeight="1">
      <c r="D12" s="197" t="s">
        <v>122</v>
      </c>
      <c r="E12" s="168">
        <v>322556965</v>
      </c>
      <c r="F12" s="168">
        <v>332563014</v>
      </c>
      <c r="G12" s="168">
        <v>307926376</v>
      </c>
      <c r="H12" s="168">
        <v>362550467</v>
      </c>
      <c r="I12" s="168">
        <v>391077918</v>
      </c>
    </row>
    <row r="13" spans="4:9" ht="12" customHeight="1">
      <c r="D13" s="197"/>
      <c r="E13" s="168"/>
      <c r="F13" s="168"/>
      <c r="G13" s="168"/>
      <c r="H13" s="168"/>
      <c r="I13" s="168"/>
    </row>
    <row r="14" spans="2:9" ht="15.75" customHeight="1">
      <c r="B14" s="28" t="s">
        <v>123</v>
      </c>
      <c r="D14" s="197" t="s">
        <v>81</v>
      </c>
      <c r="E14" s="168">
        <v>16004259</v>
      </c>
      <c r="F14" s="168">
        <v>16588449</v>
      </c>
      <c r="G14" s="168">
        <v>15931378</v>
      </c>
      <c r="H14" s="168">
        <v>18631040</v>
      </c>
      <c r="I14" s="168">
        <v>20310086</v>
      </c>
    </row>
    <row r="15" spans="4:9" ht="15.75" customHeight="1">
      <c r="D15" s="197" t="s">
        <v>122</v>
      </c>
      <c r="E15" s="168">
        <v>318514680</v>
      </c>
      <c r="F15" s="168">
        <v>328366796</v>
      </c>
      <c r="G15" s="168">
        <v>303525575</v>
      </c>
      <c r="H15" s="168">
        <v>357694759</v>
      </c>
      <c r="I15" s="168">
        <v>385193284</v>
      </c>
    </row>
    <row r="16" spans="3:9" ht="15.75" customHeight="1">
      <c r="C16" s="28" t="s">
        <v>394</v>
      </c>
      <c r="D16" s="197" t="s">
        <v>81</v>
      </c>
      <c r="E16" s="168">
        <v>292827</v>
      </c>
      <c r="F16" s="168">
        <v>289321</v>
      </c>
      <c r="G16" s="168">
        <v>269420</v>
      </c>
      <c r="H16" s="168">
        <v>305311</v>
      </c>
      <c r="I16" s="168">
        <v>318815</v>
      </c>
    </row>
    <row r="17" spans="4:9" ht="15.75" customHeight="1">
      <c r="D17" s="197" t="s">
        <v>122</v>
      </c>
      <c r="E17" s="168">
        <v>110521038</v>
      </c>
      <c r="F17" s="168">
        <v>112222648</v>
      </c>
      <c r="G17" s="168">
        <v>104639050</v>
      </c>
      <c r="H17" s="168">
        <v>122066371</v>
      </c>
      <c r="I17" s="168">
        <v>130155513</v>
      </c>
    </row>
    <row r="18" spans="3:9" ht="15.75" customHeight="1">
      <c r="C18" s="28" t="s">
        <v>395</v>
      </c>
      <c r="D18" s="197" t="s">
        <v>81</v>
      </c>
      <c r="E18" s="168">
        <v>10088878</v>
      </c>
      <c r="F18" s="168">
        <v>10272746</v>
      </c>
      <c r="G18" s="168">
        <v>9696705</v>
      </c>
      <c r="H18" s="168">
        <v>11236835</v>
      </c>
      <c r="I18" s="168">
        <v>12050370</v>
      </c>
    </row>
    <row r="19" spans="4:9" ht="15.75" customHeight="1">
      <c r="D19" s="197" t="s">
        <v>122</v>
      </c>
      <c r="E19" s="168">
        <v>136839171</v>
      </c>
      <c r="F19" s="168">
        <v>139191722</v>
      </c>
      <c r="G19" s="168">
        <v>124863474</v>
      </c>
      <c r="H19" s="168">
        <v>146860920</v>
      </c>
      <c r="I19" s="168">
        <v>155913654</v>
      </c>
    </row>
    <row r="20" spans="3:9" ht="15.75" customHeight="1">
      <c r="C20" s="28" t="s">
        <v>396</v>
      </c>
      <c r="D20" s="197" t="s">
        <v>81</v>
      </c>
      <c r="E20" s="168">
        <v>2051919</v>
      </c>
      <c r="F20" s="168">
        <v>2088946</v>
      </c>
      <c r="G20" s="168">
        <v>2007624</v>
      </c>
      <c r="H20" s="168">
        <v>2322070</v>
      </c>
      <c r="I20" s="168">
        <v>2538947</v>
      </c>
    </row>
    <row r="21" spans="4:9" ht="15.75" customHeight="1">
      <c r="D21" s="197" t="s">
        <v>122</v>
      </c>
      <c r="E21" s="168">
        <v>32233654</v>
      </c>
      <c r="F21" s="168">
        <v>33364032</v>
      </c>
      <c r="G21" s="168">
        <v>30891026</v>
      </c>
      <c r="H21" s="168">
        <v>35431065</v>
      </c>
      <c r="I21" s="168">
        <v>37829887</v>
      </c>
    </row>
    <row r="22" spans="3:9" ht="15.75" customHeight="1">
      <c r="C22" s="28" t="s">
        <v>397</v>
      </c>
      <c r="D22" s="197" t="s">
        <v>81</v>
      </c>
      <c r="E22" s="168">
        <v>3566988</v>
      </c>
      <c r="F22" s="168">
        <v>3933530</v>
      </c>
      <c r="G22" s="168">
        <v>3953652</v>
      </c>
      <c r="H22" s="168">
        <v>4761334</v>
      </c>
      <c r="I22" s="168">
        <v>5395059</v>
      </c>
    </row>
    <row r="23" spans="4:9" ht="15.75" customHeight="1">
      <c r="D23" s="197" t="s">
        <v>122</v>
      </c>
      <c r="E23" s="168">
        <v>28308259</v>
      </c>
      <c r="F23" s="168">
        <v>33090746</v>
      </c>
      <c r="G23" s="168">
        <v>33495853</v>
      </c>
      <c r="H23" s="168">
        <v>42384166</v>
      </c>
      <c r="I23" s="168">
        <v>49903959</v>
      </c>
    </row>
    <row r="24" spans="3:9" ht="15.75" customHeight="1">
      <c r="C24" s="28" t="s">
        <v>398</v>
      </c>
      <c r="D24" s="197" t="s">
        <v>81</v>
      </c>
      <c r="E24" s="168">
        <v>276276</v>
      </c>
      <c r="F24" s="168">
        <v>273300</v>
      </c>
      <c r="G24" s="168">
        <v>252895</v>
      </c>
      <c r="H24" s="168">
        <v>287580</v>
      </c>
      <c r="I24" s="168">
        <v>301917</v>
      </c>
    </row>
    <row r="25" spans="3:9" ht="15.75" customHeight="1">
      <c r="C25" s="28" t="s">
        <v>399</v>
      </c>
      <c r="D25" s="197" t="s">
        <v>122</v>
      </c>
      <c r="E25" s="168">
        <v>10406198</v>
      </c>
      <c r="F25" s="168">
        <v>10257307</v>
      </c>
      <c r="G25" s="168">
        <v>9394645</v>
      </c>
      <c r="H25" s="168">
        <v>10628692</v>
      </c>
      <c r="I25" s="168">
        <v>10979949</v>
      </c>
    </row>
    <row r="26" spans="3:9" ht="15.75" customHeight="1">
      <c r="C26" s="28" t="s">
        <v>400</v>
      </c>
      <c r="D26" s="197" t="s">
        <v>81</v>
      </c>
      <c r="E26" s="168">
        <v>3647</v>
      </c>
      <c r="F26" s="168">
        <v>3906</v>
      </c>
      <c r="G26" s="168">
        <v>3977</v>
      </c>
      <c r="H26" s="168">
        <v>5490</v>
      </c>
      <c r="I26" s="168">
        <v>6895</v>
      </c>
    </row>
    <row r="27" spans="4:9" ht="15.75" customHeight="1">
      <c r="D27" s="197" t="s">
        <v>122</v>
      </c>
      <c r="E27" s="168">
        <v>206360</v>
      </c>
      <c r="F27" s="168">
        <v>240342</v>
      </c>
      <c r="G27" s="168">
        <v>241527</v>
      </c>
      <c r="H27" s="168">
        <v>323545</v>
      </c>
      <c r="I27" s="168">
        <v>410320</v>
      </c>
    </row>
    <row r="28" spans="3:9" ht="15.75" customHeight="1">
      <c r="C28" s="28" t="s">
        <v>401</v>
      </c>
      <c r="D28" s="197" t="s">
        <v>81</v>
      </c>
      <c r="E28" s="168">
        <v>0</v>
      </c>
      <c r="F28" s="168">
        <v>0</v>
      </c>
      <c r="G28" s="168">
        <v>0</v>
      </c>
      <c r="H28" s="168">
        <v>0</v>
      </c>
      <c r="I28" s="168">
        <v>0</v>
      </c>
    </row>
    <row r="29" spans="4:9" ht="15.75" customHeight="1">
      <c r="D29" s="197" t="s">
        <v>122</v>
      </c>
      <c r="E29" s="168">
        <v>0</v>
      </c>
      <c r="F29" s="168">
        <v>0</v>
      </c>
      <c r="G29" s="168">
        <v>0</v>
      </c>
      <c r="H29" s="168">
        <v>0</v>
      </c>
      <c r="I29" s="168">
        <v>0</v>
      </c>
    </row>
    <row r="30" spans="4:9" ht="12" customHeight="1">
      <c r="D30" s="197"/>
      <c r="E30" s="168"/>
      <c r="F30" s="168"/>
      <c r="G30" s="168"/>
      <c r="H30" s="168"/>
      <c r="I30" s="168"/>
    </row>
    <row r="31" spans="2:9" ht="15.75" customHeight="1">
      <c r="B31" s="28" t="s">
        <v>124</v>
      </c>
      <c r="D31" s="197" t="s">
        <v>81</v>
      </c>
      <c r="E31" s="168">
        <v>378400</v>
      </c>
      <c r="F31" s="168">
        <v>402335</v>
      </c>
      <c r="G31" s="168">
        <v>427467</v>
      </c>
      <c r="H31" s="168">
        <v>476501</v>
      </c>
      <c r="I31" s="168">
        <v>585136</v>
      </c>
    </row>
    <row r="32" spans="4:9" ht="15.75" customHeight="1">
      <c r="D32" s="197" t="s">
        <v>122</v>
      </c>
      <c r="E32" s="168">
        <v>4042099</v>
      </c>
      <c r="F32" s="168">
        <v>4195831</v>
      </c>
      <c r="G32" s="168">
        <v>4400623</v>
      </c>
      <c r="H32" s="168">
        <v>4855170</v>
      </c>
      <c r="I32" s="168">
        <v>5884330</v>
      </c>
    </row>
    <row r="33" spans="3:9" ht="15.75" customHeight="1">
      <c r="C33" s="28" t="s">
        <v>402</v>
      </c>
      <c r="D33" s="197" t="s">
        <v>81</v>
      </c>
      <c r="E33" s="168">
        <v>3891</v>
      </c>
      <c r="F33" s="168">
        <v>5259</v>
      </c>
      <c r="G33" s="168">
        <v>5998</v>
      </c>
      <c r="H33" s="168">
        <v>7507</v>
      </c>
      <c r="I33" s="168">
        <v>8928</v>
      </c>
    </row>
    <row r="34" spans="4:9" ht="15.75" customHeight="1">
      <c r="D34" s="197" t="s">
        <v>122</v>
      </c>
      <c r="E34" s="168">
        <v>65401</v>
      </c>
      <c r="F34" s="168">
        <v>93202</v>
      </c>
      <c r="G34" s="168">
        <v>118545</v>
      </c>
      <c r="H34" s="168">
        <v>143756</v>
      </c>
      <c r="I34" s="168">
        <v>141043</v>
      </c>
    </row>
    <row r="35" spans="3:9" ht="15.75" customHeight="1">
      <c r="C35" s="28" t="s">
        <v>401</v>
      </c>
      <c r="D35" s="197" t="s">
        <v>81</v>
      </c>
      <c r="E35" s="168">
        <v>374509</v>
      </c>
      <c r="F35" s="168">
        <v>397076</v>
      </c>
      <c r="G35" s="168">
        <v>421469</v>
      </c>
      <c r="H35" s="168">
        <v>468994</v>
      </c>
      <c r="I35" s="168">
        <v>576208</v>
      </c>
    </row>
    <row r="36" spans="4:9" ht="15.75" customHeight="1">
      <c r="D36" s="197" t="s">
        <v>122</v>
      </c>
      <c r="E36" s="168">
        <v>3976698</v>
      </c>
      <c r="F36" s="168">
        <v>4102629</v>
      </c>
      <c r="G36" s="168">
        <v>4282079</v>
      </c>
      <c r="H36" s="168">
        <v>4711414</v>
      </c>
      <c r="I36" s="168">
        <v>5743287</v>
      </c>
    </row>
    <row r="37" spans="4:9" ht="12" customHeight="1">
      <c r="D37" s="197"/>
      <c r="E37" s="168"/>
      <c r="F37" s="168"/>
      <c r="G37" s="168"/>
      <c r="H37" s="168"/>
      <c r="I37" s="168"/>
    </row>
    <row r="38" spans="2:9" ht="15.75" customHeight="1">
      <c r="B38" s="28" t="s">
        <v>88</v>
      </c>
      <c r="D38" s="197" t="s">
        <v>81</v>
      </c>
      <c r="E38" s="168">
        <v>11</v>
      </c>
      <c r="F38" s="168">
        <v>18</v>
      </c>
      <c r="G38" s="168">
        <v>13</v>
      </c>
      <c r="H38" s="168">
        <v>23</v>
      </c>
      <c r="I38" s="168">
        <v>13</v>
      </c>
    </row>
    <row r="39" spans="4:9" ht="15.75" customHeight="1">
      <c r="D39" s="197" t="s">
        <v>82</v>
      </c>
      <c r="E39" s="168">
        <v>186</v>
      </c>
      <c r="F39" s="168">
        <v>387</v>
      </c>
      <c r="G39" s="168">
        <v>178</v>
      </c>
      <c r="H39" s="168">
        <v>539</v>
      </c>
      <c r="I39" s="168">
        <v>305</v>
      </c>
    </row>
    <row r="40" spans="4:9" ht="12" customHeight="1">
      <c r="D40" s="197"/>
      <c r="E40" s="168"/>
      <c r="F40" s="168"/>
      <c r="G40" s="168"/>
      <c r="H40" s="168"/>
      <c r="I40" s="168"/>
    </row>
    <row r="41" spans="2:9" ht="15.75" customHeight="1">
      <c r="B41" s="28" t="s">
        <v>125</v>
      </c>
      <c r="D41" s="197" t="s">
        <v>81</v>
      </c>
      <c r="E41" s="168">
        <v>229919</v>
      </c>
      <c r="F41" s="168">
        <v>234399</v>
      </c>
      <c r="G41" s="168">
        <v>237495</v>
      </c>
      <c r="H41" s="168">
        <v>262212</v>
      </c>
      <c r="I41" s="168">
        <v>292611</v>
      </c>
    </row>
    <row r="42" spans="4:9" ht="15.75" customHeight="1">
      <c r="D42" s="197" t="s">
        <v>82</v>
      </c>
      <c r="E42" s="168">
        <v>19993085</v>
      </c>
      <c r="F42" s="168">
        <v>20490858</v>
      </c>
      <c r="G42" s="168">
        <v>20866315</v>
      </c>
      <c r="H42" s="168">
        <v>23864914</v>
      </c>
      <c r="I42" s="168">
        <v>25643347</v>
      </c>
    </row>
    <row r="43" spans="4:9" ht="12" customHeight="1">
      <c r="D43" s="197"/>
      <c r="E43" s="168"/>
      <c r="F43" s="168"/>
      <c r="G43" s="168"/>
      <c r="H43" s="168"/>
      <c r="I43" s="168"/>
    </row>
    <row r="44" spans="2:9" ht="15.75" customHeight="1">
      <c r="B44" s="28" t="s">
        <v>126</v>
      </c>
      <c r="D44" s="197" t="s">
        <v>81</v>
      </c>
      <c r="E44" s="168">
        <v>165139</v>
      </c>
      <c r="F44" s="168">
        <v>189624</v>
      </c>
      <c r="G44" s="168">
        <v>281403</v>
      </c>
      <c r="H44" s="168">
        <v>307363</v>
      </c>
      <c r="I44" s="168">
        <v>340294</v>
      </c>
    </row>
    <row r="45" spans="4:9" ht="15.75" customHeight="1">
      <c r="D45" s="197" t="s">
        <v>82</v>
      </c>
      <c r="E45" s="168">
        <v>4809668</v>
      </c>
      <c r="F45" s="168">
        <v>4953972</v>
      </c>
      <c r="G45" s="168">
        <v>5650957</v>
      </c>
      <c r="H45" s="168">
        <v>5635765</v>
      </c>
      <c r="I45" s="168">
        <v>5470090</v>
      </c>
    </row>
    <row r="46" spans="3:9" ht="15.75" customHeight="1">
      <c r="C46" s="28" t="s">
        <v>403</v>
      </c>
      <c r="D46" s="197" t="s">
        <v>81</v>
      </c>
      <c r="E46" s="168">
        <v>10399</v>
      </c>
      <c r="F46" s="168">
        <v>10539</v>
      </c>
      <c r="G46" s="168">
        <v>10478</v>
      </c>
      <c r="H46" s="168">
        <v>10292</v>
      </c>
      <c r="I46" s="168">
        <v>9706</v>
      </c>
    </row>
    <row r="47" spans="4:9" ht="15.75" customHeight="1">
      <c r="D47" s="197" t="s">
        <v>82</v>
      </c>
      <c r="E47" s="168">
        <v>3142474</v>
      </c>
      <c r="F47" s="168">
        <v>3205122</v>
      </c>
      <c r="G47" s="168">
        <v>3243992</v>
      </c>
      <c r="H47" s="168">
        <v>3183960</v>
      </c>
      <c r="I47" s="168">
        <v>2995254</v>
      </c>
    </row>
    <row r="48" spans="3:9" ht="15.75" customHeight="1">
      <c r="C48" s="28" t="s">
        <v>404</v>
      </c>
      <c r="D48" s="197" t="s">
        <v>81</v>
      </c>
      <c r="E48" s="168">
        <v>27060</v>
      </c>
      <c r="F48" s="168">
        <v>28143</v>
      </c>
      <c r="G48" s="168">
        <v>29807</v>
      </c>
      <c r="H48" s="168">
        <v>30978</v>
      </c>
      <c r="I48" s="168">
        <v>32091</v>
      </c>
    </row>
    <row r="49" spans="4:9" ht="15.75" customHeight="1">
      <c r="D49" s="197" t="s">
        <v>82</v>
      </c>
      <c r="E49" s="168">
        <v>1238111</v>
      </c>
      <c r="F49" s="168">
        <v>1281358</v>
      </c>
      <c r="G49" s="168">
        <v>1388443</v>
      </c>
      <c r="H49" s="168">
        <v>1439930</v>
      </c>
      <c r="I49" s="168">
        <v>1494201</v>
      </c>
    </row>
    <row r="50" spans="3:9" ht="15.75" customHeight="1">
      <c r="C50" s="28" t="s">
        <v>401</v>
      </c>
      <c r="D50" s="197" t="s">
        <v>81</v>
      </c>
      <c r="E50" s="168">
        <v>127680</v>
      </c>
      <c r="F50" s="168">
        <v>150942</v>
      </c>
      <c r="G50" s="168">
        <v>241118</v>
      </c>
      <c r="H50" s="168">
        <v>266093</v>
      </c>
      <c r="I50" s="168">
        <v>298497</v>
      </c>
    </row>
    <row r="51" spans="1:9" ht="15.75" customHeight="1">
      <c r="A51" s="31"/>
      <c r="B51" s="31"/>
      <c r="C51" s="31"/>
      <c r="D51" s="198" t="s">
        <v>82</v>
      </c>
      <c r="E51" s="171">
        <v>429083</v>
      </c>
      <c r="F51" s="171">
        <v>467492</v>
      </c>
      <c r="G51" s="171">
        <v>1018522</v>
      </c>
      <c r="H51" s="171">
        <v>1011876</v>
      </c>
      <c r="I51" s="171">
        <v>980635</v>
      </c>
    </row>
    <row r="52" ht="12" customHeight="1">
      <c r="A52" s="2" t="s">
        <v>672</v>
      </c>
    </row>
    <row r="53" ht="12" customHeight="1">
      <c r="A53" s="2" t="s">
        <v>668</v>
      </c>
    </row>
    <row r="54" ht="11.25">
      <c r="A54" s="28" t="s">
        <v>669</v>
      </c>
    </row>
  </sheetData>
  <printOptions/>
  <pageMargins left="0.73" right="0.59" top="0.5905511811023623" bottom="0.5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H16" sqref="H16"/>
    </sheetView>
  </sheetViews>
  <sheetFormatPr defaultColWidth="9.00390625" defaultRowHeight="12.75"/>
  <cols>
    <col min="1" max="1" width="3.00390625" style="28" customWidth="1"/>
    <col min="2" max="2" width="12.875" style="28" customWidth="1"/>
    <col min="3" max="3" width="5.375" style="28" customWidth="1"/>
    <col min="4" max="8" width="14.75390625" style="28" customWidth="1"/>
    <col min="9" max="11" width="13.125" style="28" customWidth="1"/>
    <col min="12" max="16384" width="9.125" style="28" customWidth="1"/>
  </cols>
  <sheetData>
    <row r="1" ht="17.25">
      <c r="A1" s="36" t="s">
        <v>559</v>
      </c>
    </row>
    <row r="2" ht="14.25">
      <c r="A2" s="123" t="s">
        <v>560</v>
      </c>
    </row>
    <row r="3" spans="1:8" ht="13.5" customHeight="1">
      <c r="A3" s="124" t="s">
        <v>405</v>
      </c>
      <c r="B3" s="124"/>
      <c r="C3" s="124"/>
      <c r="D3" s="125" t="s">
        <v>623</v>
      </c>
      <c r="E3" s="125" t="s">
        <v>579</v>
      </c>
      <c r="F3" s="125" t="s">
        <v>580</v>
      </c>
      <c r="G3" s="125" t="s">
        <v>589</v>
      </c>
      <c r="H3" s="125" t="s">
        <v>622</v>
      </c>
    </row>
    <row r="4" spans="1:3" ht="12" customHeight="1">
      <c r="A4" s="40"/>
      <c r="B4" s="40"/>
      <c r="C4" s="88"/>
    </row>
    <row r="5" spans="1:8" ht="15" customHeight="1">
      <c r="A5" s="28" t="s">
        <v>406</v>
      </c>
      <c r="C5" s="197" t="s">
        <v>81</v>
      </c>
      <c r="D5" s="168">
        <v>1957197</v>
      </c>
      <c r="E5" s="168">
        <v>1969285</v>
      </c>
      <c r="F5" s="168">
        <v>1963795</v>
      </c>
      <c r="G5" s="168">
        <v>1851444</v>
      </c>
      <c r="H5" s="363">
        <v>1751174</v>
      </c>
    </row>
    <row r="6" spans="3:8" ht="15" customHeight="1">
      <c r="C6" s="197" t="s">
        <v>82</v>
      </c>
      <c r="D6" s="168">
        <v>53048215</v>
      </c>
      <c r="E6" s="168">
        <v>53443327</v>
      </c>
      <c r="F6" s="168">
        <v>49446087</v>
      </c>
      <c r="G6" s="168">
        <v>46409967</v>
      </c>
      <c r="H6" s="363">
        <v>44099550</v>
      </c>
    </row>
    <row r="7" spans="3:8" ht="12" customHeight="1">
      <c r="C7" s="197"/>
      <c r="D7" s="168"/>
      <c r="E7" s="168"/>
      <c r="F7" s="168"/>
      <c r="G7" s="168"/>
      <c r="H7" s="363"/>
    </row>
    <row r="8" spans="1:8" ht="15" customHeight="1">
      <c r="A8" s="28" t="s">
        <v>128</v>
      </c>
      <c r="C8" s="197" t="s">
        <v>81</v>
      </c>
      <c r="D8" s="168">
        <v>1927373</v>
      </c>
      <c r="E8" s="168">
        <v>1937856</v>
      </c>
      <c r="F8" s="168">
        <v>1924768</v>
      </c>
      <c r="G8" s="168">
        <v>1797936</v>
      </c>
      <c r="H8" s="363">
        <v>1691219</v>
      </c>
    </row>
    <row r="9" spans="3:8" ht="15" customHeight="1">
      <c r="C9" s="197" t="s">
        <v>82</v>
      </c>
      <c r="D9" s="168">
        <v>52599491</v>
      </c>
      <c r="E9" s="168">
        <v>52997376</v>
      </c>
      <c r="F9" s="168">
        <v>48928676</v>
      </c>
      <c r="G9" s="168">
        <v>45841901</v>
      </c>
      <c r="H9" s="363">
        <v>43467646</v>
      </c>
    </row>
    <row r="10" spans="2:8" ht="15" customHeight="1">
      <c r="B10" s="39" t="s">
        <v>115</v>
      </c>
      <c r="C10" s="197" t="s">
        <v>81</v>
      </c>
      <c r="D10" s="168">
        <v>59840</v>
      </c>
      <c r="E10" s="168">
        <v>59342</v>
      </c>
      <c r="F10" s="168">
        <v>57094</v>
      </c>
      <c r="G10" s="168">
        <v>53819</v>
      </c>
      <c r="H10" s="363">
        <v>51445</v>
      </c>
    </row>
    <row r="11" spans="2:8" ht="15" customHeight="1">
      <c r="B11" s="39"/>
      <c r="C11" s="197" t="s">
        <v>82</v>
      </c>
      <c r="D11" s="168">
        <v>22736015</v>
      </c>
      <c r="E11" s="168">
        <v>22928749</v>
      </c>
      <c r="F11" s="168">
        <v>21729899</v>
      </c>
      <c r="G11" s="168">
        <v>21199944</v>
      </c>
      <c r="H11" s="363">
        <v>20365489</v>
      </c>
    </row>
    <row r="12" spans="2:8" ht="15" customHeight="1">
      <c r="B12" s="39" t="s">
        <v>116</v>
      </c>
      <c r="C12" s="197" t="s">
        <v>81</v>
      </c>
      <c r="D12" s="168">
        <v>1284416</v>
      </c>
      <c r="E12" s="168">
        <v>1267884</v>
      </c>
      <c r="F12" s="168">
        <v>1230989</v>
      </c>
      <c r="G12" s="168">
        <v>1136494</v>
      </c>
      <c r="H12" s="363">
        <v>1047874</v>
      </c>
    </row>
    <row r="13" spans="2:8" ht="15" customHeight="1">
      <c r="B13" s="39"/>
      <c r="C13" s="197" t="s">
        <v>82</v>
      </c>
      <c r="D13" s="168">
        <v>22603324</v>
      </c>
      <c r="E13" s="168">
        <v>22144957</v>
      </c>
      <c r="F13" s="168">
        <v>19329733</v>
      </c>
      <c r="G13" s="168">
        <v>17511768</v>
      </c>
      <c r="H13" s="363">
        <v>15969765</v>
      </c>
    </row>
    <row r="14" spans="2:8" ht="15" customHeight="1">
      <c r="B14" s="39" t="s">
        <v>117</v>
      </c>
      <c r="C14" s="197" t="s">
        <v>81</v>
      </c>
      <c r="D14" s="168">
        <v>116796</v>
      </c>
      <c r="E14" s="296">
        <v>115845</v>
      </c>
      <c r="F14" s="296">
        <v>116893</v>
      </c>
      <c r="G14" s="296">
        <v>107629</v>
      </c>
      <c r="H14" s="363">
        <v>98968</v>
      </c>
    </row>
    <row r="15" spans="2:8" ht="15" customHeight="1">
      <c r="B15" s="39"/>
      <c r="C15" s="197" t="s">
        <v>82</v>
      </c>
      <c r="D15" s="168">
        <v>2085535</v>
      </c>
      <c r="E15" s="168">
        <v>2069718</v>
      </c>
      <c r="F15" s="168">
        <v>1946430</v>
      </c>
      <c r="G15" s="168">
        <v>1545442</v>
      </c>
      <c r="H15" s="363">
        <v>1517424</v>
      </c>
    </row>
    <row r="16" spans="2:8" ht="15" customHeight="1">
      <c r="B16" s="39" t="s">
        <v>84</v>
      </c>
      <c r="C16" s="197" t="s">
        <v>81</v>
      </c>
      <c r="D16" s="168">
        <v>466321</v>
      </c>
      <c r="E16" s="168">
        <v>494785</v>
      </c>
      <c r="F16" s="168">
        <v>519792</v>
      </c>
      <c r="G16" s="168">
        <v>499994</v>
      </c>
      <c r="H16" s="363">
        <v>492932</v>
      </c>
    </row>
    <row r="17" spans="3:8" ht="15" customHeight="1">
      <c r="C17" s="197" t="s">
        <v>82</v>
      </c>
      <c r="D17" s="168">
        <v>5174617</v>
      </c>
      <c r="E17" s="168">
        <v>5853952</v>
      </c>
      <c r="F17" s="168">
        <v>5922614</v>
      </c>
      <c r="G17" s="168">
        <v>5584747</v>
      </c>
      <c r="H17" s="363">
        <v>5614966</v>
      </c>
    </row>
    <row r="18" spans="3:8" ht="12" customHeight="1">
      <c r="C18" s="197"/>
      <c r="D18" s="168"/>
      <c r="E18" s="168"/>
      <c r="F18" s="168"/>
      <c r="G18" s="168"/>
      <c r="H18" s="363"/>
    </row>
    <row r="19" spans="1:8" ht="15" customHeight="1">
      <c r="A19" s="28" t="s">
        <v>100</v>
      </c>
      <c r="C19" s="197" t="s">
        <v>81</v>
      </c>
      <c r="D19" s="168">
        <v>29824</v>
      </c>
      <c r="E19" s="168">
        <v>31429</v>
      </c>
      <c r="F19" s="168">
        <v>39027</v>
      </c>
      <c r="G19" s="168">
        <v>53508</v>
      </c>
      <c r="H19" s="363">
        <v>59955</v>
      </c>
    </row>
    <row r="20" spans="3:8" ht="15" customHeight="1">
      <c r="C20" s="197" t="s">
        <v>82</v>
      </c>
      <c r="D20" s="168">
        <v>448724</v>
      </c>
      <c r="E20" s="168">
        <v>445951</v>
      </c>
      <c r="F20" s="168">
        <v>517411</v>
      </c>
      <c r="G20" s="168">
        <v>568066</v>
      </c>
      <c r="H20" s="363">
        <v>631904</v>
      </c>
    </row>
    <row r="21" spans="2:8" ht="15" customHeight="1">
      <c r="B21" s="39" t="s">
        <v>85</v>
      </c>
      <c r="C21" s="197" t="s">
        <v>81</v>
      </c>
      <c r="D21" s="168">
        <v>29824</v>
      </c>
      <c r="E21" s="168">
        <v>31428</v>
      </c>
      <c r="F21" s="168">
        <v>39026</v>
      </c>
      <c r="G21" s="168">
        <v>53508</v>
      </c>
      <c r="H21" s="363">
        <v>59955</v>
      </c>
    </row>
    <row r="22" spans="2:8" ht="15" customHeight="1">
      <c r="B22" s="39"/>
      <c r="C22" s="197" t="s">
        <v>82</v>
      </c>
      <c r="D22" s="168">
        <v>448724</v>
      </c>
      <c r="E22" s="168">
        <v>445942</v>
      </c>
      <c r="F22" s="168">
        <v>517402</v>
      </c>
      <c r="G22" s="168">
        <v>568066</v>
      </c>
      <c r="H22" s="363">
        <v>631904</v>
      </c>
    </row>
    <row r="23" spans="2:8" ht="15" customHeight="1">
      <c r="B23" s="39" t="s">
        <v>87</v>
      </c>
      <c r="C23" s="197" t="s">
        <v>81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</row>
    <row r="24" spans="2:8" ht="15" customHeight="1">
      <c r="B24" s="39"/>
      <c r="C24" s="197" t="s">
        <v>82</v>
      </c>
      <c r="D24" s="168">
        <v>0</v>
      </c>
      <c r="E24" s="168">
        <v>0</v>
      </c>
      <c r="F24" s="168">
        <v>0</v>
      </c>
      <c r="G24" s="168">
        <v>0</v>
      </c>
      <c r="H24" s="168">
        <v>0</v>
      </c>
    </row>
    <row r="25" spans="2:8" ht="15" customHeight="1">
      <c r="B25" s="39" t="s">
        <v>88</v>
      </c>
      <c r="C25" s="197" t="s">
        <v>81</v>
      </c>
      <c r="D25" s="168">
        <v>0</v>
      </c>
      <c r="E25" s="168">
        <v>1</v>
      </c>
      <c r="F25" s="168">
        <v>1</v>
      </c>
      <c r="G25" s="168">
        <v>0</v>
      </c>
      <c r="H25" s="168">
        <v>0</v>
      </c>
    </row>
    <row r="26" spans="1:8" ht="15" customHeight="1">
      <c r="A26" s="31"/>
      <c r="B26" s="31"/>
      <c r="C26" s="198" t="s">
        <v>82</v>
      </c>
      <c r="D26" s="171">
        <v>0</v>
      </c>
      <c r="E26" s="171">
        <v>9</v>
      </c>
      <c r="F26" s="171">
        <v>8</v>
      </c>
      <c r="G26" s="171">
        <v>0</v>
      </c>
      <c r="H26" s="171">
        <v>0</v>
      </c>
    </row>
    <row r="27" ht="12" customHeight="1">
      <c r="A27" s="2" t="s">
        <v>520</v>
      </c>
    </row>
    <row r="30" ht="14.25">
      <c r="A30" s="128" t="s">
        <v>561</v>
      </c>
    </row>
    <row r="31" spans="1:8" ht="13.5" customHeight="1">
      <c r="A31" s="124" t="s">
        <v>363</v>
      </c>
      <c r="B31" s="124"/>
      <c r="C31" s="124"/>
      <c r="D31" s="125" t="s">
        <v>623</v>
      </c>
      <c r="E31" s="125" t="s">
        <v>579</v>
      </c>
      <c r="F31" s="125" t="s">
        <v>580</v>
      </c>
      <c r="G31" s="125" t="s">
        <v>589</v>
      </c>
      <c r="H31" s="125" t="s">
        <v>622</v>
      </c>
    </row>
    <row r="32" spans="1:8" ht="15" customHeight="1">
      <c r="A32" s="28" t="s">
        <v>407</v>
      </c>
      <c r="B32" s="39"/>
      <c r="C32" s="197" t="s">
        <v>81</v>
      </c>
      <c r="D32" s="168">
        <v>2643</v>
      </c>
      <c r="E32" s="168">
        <v>2440</v>
      </c>
      <c r="F32" s="168">
        <v>1464</v>
      </c>
      <c r="G32" s="168">
        <v>792</v>
      </c>
      <c r="H32" s="39">
        <v>446</v>
      </c>
    </row>
    <row r="33" spans="2:8" ht="15" customHeight="1">
      <c r="B33" s="39"/>
      <c r="C33" s="197" t="s">
        <v>82</v>
      </c>
      <c r="D33" s="168">
        <v>58938</v>
      </c>
      <c r="E33" s="168">
        <v>55219</v>
      </c>
      <c r="F33" s="168">
        <v>48296</v>
      </c>
      <c r="G33" s="168">
        <v>23420</v>
      </c>
      <c r="H33" s="168">
        <v>6765</v>
      </c>
    </row>
    <row r="34" spans="2:8" ht="12" customHeight="1">
      <c r="B34" s="39"/>
      <c r="C34" s="197"/>
      <c r="D34" s="168"/>
      <c r="E34" s="168"/>
      <c r="F34" s="168"/>
      <c r="G34" s="168"/>
      <c r="H34" s="168"/>
    </row>
    <row r="35" spans="1:8" ht="15" customHeight="1">
      <c r="A35" s="28" t="s">
        <v>128</v>
      </c>
      <c r="B35" s="39"/>
      <c r="C35" s="197" t="s">
        <v>81</v>
      </c>
      <c r="D35" s="168">
        <v>2567</v>
      </c>
      <c r="E35" s="168">
        <v>2394</v>
      </c>
      <c r="F35" s="168">
        <v>1452</v>
      </c>
      <c r="G35" s="168">
        <v>790</v>
      </c>
      <c r="H35" s="168">
        <v>446</v>
      </c>
    </row>
    <row r="36" spans="2:8" ht="15" customHeight="1">
      <c r="B36" s="39"/>
      <c r="C36" s="197" t="s">
        <v>82</v>
      </c>
      <c r="D36" s="168">
        <v>57445</v>
      </c>
      <c r="E36" s="168">
        <v>54367</v>
      </c>
      <c r="F36" s="168">
        <v>48014</v>
      </c>
      <c r="G36" s="168">
        <v>18839</v>
      </c>
      <c r="H36" s="168">
        <v>6765</v>
      </c>
    </row>
    <row r="37" spans="2:8" ht="15" customHeight="1">
      <c r="B37" s="39" t="s">
        <v>115</v>
      </c>
      <c r="C37" s="197" t="s">
        <v>81</v>
      </c>
      <c r="D37" s="168">
        <v>51</v>
      </c>
      <c r="E37" s="168">
        <v>52</v>
      </c>
      <c r="F37" s="168">
        <v>24</v>
      </c>
      <c r="G37" s="168">
        <v>21</v>
      </c>
      <c r="H37" s="168">
        <v>1</v>
      </c>
    </row>
    <row r="38" spans="2:8" ht="15" customHeight="1">
      <c r="B38" s="39"/>
      <c r="C38" s="197" t="s">
        <v>82</v>
      </c>
      <c r="D38" s="168">
        <v>19084</v>
      </c>
      <c r="E38" s="168">
        <v>17418</v>
      </c>
      <c r="F38" s="168">
        <v>8735</v>
      </c>
      <c r="G38" s="168">
        <v>8968</v>
      </c>
      <c r="H38" s="168">
        <v>574</v>
      </c>
    </row>
    <row r="39" spans="2:8" ht="15" customHeight="1">
      <c r="B39" s="39" t="s">
        <v>116</v>
      </c>
      <c r="C39" s="197" t="s">
        <v>81</v>
      </c>
      <c r="D39" s="168">
        <v>1671</v>
      </c>
      <c r="E39" s="168">
        <v>1625</v>
      </c>
      <c r="F39" s="168">
        <v>932</v>
      </c>
      <c r="G39" s="168">
        <v>489</v>
      </c>
      <c r="H39" s="168">
        <v>284</v>
      </c>
    </row>
    <row r="40" spans="2:8" ht="15" customHeight="1">
      <c r="B40" s="39"/>
      <c r="C40" s="197" t="s">
        <v>82</v>
      </c>
      <c r="D40" s="168">
        <v>28183</v>
      </c>
      <c r="E40" s="168">
        <v>29150</v>
      </c>
      <c r="F40" s="168">
        <v>33538</v>
      </c>
      <c r="G40" s="168">
        <v>6691</v>
      </c>
      <c r="H40" s="168">
        <v>4307</v>
      </c>
    </row>
    <row r="41" spans="2:8" ht="15" customHeight="1">
      <c r="B41" s="39" t="s">
        <v>117</v>
      </c>
      <c r="C41" s="197" t="s">
        <v>81</v>
      </c>
      <c r="D41" s="168">
        <v>211</v>
      </c>
      <c r="E41" s="168">
        <v>148</v>
      </c>
      <c r="F41" s="168">
        <v>79</v>
      </c>
      <c r="G41" s="168">
        <v>68</v>
      </c>
      <c r="H41" s="168">
        <v>38</v>
      </c>
    </row>
    <row r="42" spans="2:8" ht="15" customHeight="1">
      <c r="B42" s="39"/>
      <c r="C42" s="197" t="s">
        <v>82</v>
      </c>
      <c r="D42" s="168">
        <v>4630</v>
      </c>
      <c r="E42" s="168">
        <v>2393</v>
      </c>
      <c r="F42" s="168">
        <v>1988</v>
      </c>
      <c r="G42" s="168">
        <v>1441</v>
      </c>
      <c r="H42" s="168">
        <v>846</v>
      </c>
    </row>
    <row r="43" spans="2:8" ht="15" customHeight="1">
      <c r="B43" s="39" t="s">
        <v>84</v>
      </c>
      <c r="C43" s="197" t="s">
        <v>81</v>
      </c>
      <c r="D43" s="168">
        <v>634</v>
      </c>
      <c r="E43" s="168">
        <v>569</v>
      </c>
      <c r="F43" s="168">
        <v>417</v>
      </c>
      <c r="G43" s="168">
        <v>212</v>
      </c>
      <c r="H43" s="168">
        <v>123</v>
      </c>
    </row>
    <row r="44" spans="2:8" ht="15" customHeight="1">
      <c r="B44" s="39"/>
      <c r="C44" s="197" t="s">
        <v>82</v>
      </c>
      <c r="D44" s="168">
        <v>5548</v>
      </c>
      <c r="E44" s="168">
        <v>5406</v>
      </c>
      <c r="F44" s="168">
        <v>3753</v>
      </c>
      <c r="G44" s="168">
        <v>1739</v>
      </c>
      <c r="H44" s="168">
        <v>1036</v>
      </c>
    </row>
    <row r="45" spans="2:8" ht="12" customHeight="1">
      <c r="B45" s="39"/>
      <c r="C45" s="197"/>
      <c r="D45" s="168"/>
      <c r="E45" s="168"/>
      <c r="F45" s="168"/>
      <c r="G45" s="168"/>
      <c r="H45" s="168"/>
    </row>
    <row r="46" spans="1:8" ht="15" customHeight="1">
      <c r="A46" s="28" t="s">
        <v>100</v>
      </c>
      <c r="B46" s="39"/>
      <c r="C46" s="197" t="s">
        <v>81</v>
      </c>
      <c r="D46" s="168">
        <v>76</v>
      </c>
      <c r="E46" s="168">
        <v>46</v>
      </c>
      <c r="F46" s="168">
        <v>12</v>
      </c>
      <c r="G46" s="168">
        <v>2</v>
      </c>
      <c r="H46" s="168">
        <v>0</v>
      </c>
    </row>
    <row r="47" spans="2:8" ht="15" customHeight="1">
      <c r="B47" s="39"/>
      <c r="C47" s="197" t="s">
        <v>82</v>
      </c>
      <c r="D47" s="168">
        <v>1493</v>
      </c>
      <c r="E47" s="168">
        <v>852</v>
      </c>
      <c r="F47" s="168">
        <v>282</v>
      </c>
      <c r="G47" s="168">
        <v>4581</v>
      </c>
      <c r="H47" s="168">
        <v>0</v>
      </c>
    </row>
    <row r="48" spans="2:8" ht="15" customHeight="1">
      <c r="B48" s="39" t="s">
        <v>85</v>
      </c>
      <c r="C48" s="197" t="s">
        <v>81</v>
      </c>
      <c r="D48" s="168">
        <v>76</v>
      </c>
      <c r="E48" s="168">
        <v>46</v>
      </c>
      <c r="F48" s="168">
        <v>12</v>
      </c>
      <c r="G48" s="168">
        <v>2</v>
      </c>
      <c r="H48" s="168">
        <v>0</v>
      </c>
    </row>
    <row r="49" spans="2:8" ht="15" customHeight="1">
      <c r="B49" s="39"/>
      <c r="C49" s="197" t="s">
        <v>82</v>
      </c>
      <c r="D49" s="168">
        <v>1493</v>
      </c>
      <c r="E49" s="168">
        <v>852</v>
      </c>
      <c r="F49" s="168">
        <v>282</v>
      </c>
      <c r="G49" s="168">
        <v>4581</v>
      </c>
      <c r="H49" s="168">
        <v>0</v>
      </c>
    </row>
    <row r="50" spans="2:8" ht="15" customHeight="1">
      <c r="B50" s="39" t="s">
        <v>87</v>
      </c>
      <c r="C50" s="197" t="s">
        <v>81</v>
      </c>
      <c r="D50" s="168">
        <v>0</v>
      </c>
      <c r="E50" s="168">
        <v>0</v>
      </c>
      <c r="F50" s="168">
        <v>0</v>
      </c>
      <c r="G50" s="168">
        <v>0</v>
      </c>
      <c r="H50" s="168">
        <v>0</v>
      </c>
    </row>
    <row r="51" spans="2:8" ht="15" customHeight="1">
      <c r="B51" s="39"/>
      <c r="C51" s="197" t="s">
        <v>82</v>
      </c>
      <c r="D51" s="168">
        <v>0</v>
      </c>
      <c r="E51" s="168">
        <v>0</v>
      </c>
      <c r="F51" s="168">
        <v>0</v>
      </c>
      <c r="G51" s="168">
        <v>0</v>
      </c>
      <c r="H51" s="168">
        <v>0</v>
      </c>
    </row>
    <row r="52" spans="2:8" ht="15" customHeight="1">
      <c r="B52" s="39" t="s">
        <v>88</v>
      </c>
      <c r="C52" s="197" t="s">
        <v>81</v>
      </c>
      <c r="D52" s="168">
        <v>0</v>
      </c>
      <c r="E52" s="168">
        <v>0</v>
      </c>
      <c r="F52" s="168">
        <v>0</v>
      </c>
      <c r="G52" s="168">
        <v>0</v>
      </c>
      <c r="H52" s="168">
        <v>0</v>
      </c>
    </row>
    <row r="53" spans="1:8" ht="15" customHeight="1">
      <c r="A53" s="31"/>
      <c r="B53" s="199"/>
      <c r="C53" s="198" t="s">
        <v>82</v>
      </c>
      <c r="D53" s="171">
        <v>0</v>
      </c>
      <c r="E53" s="171">
        <v>0</v>
      </c>
      <c r="F53" s="171">
        <v>0</v>
      </c>
      <c r="G53" s="171">
        <v>0</v>
      </c>
      <c r="H53" s="171">
        <v>0</v>
      </c>
    </row>
    <row r="54" ht="12" customHeight="1">
      <c r="A54" s="2" t="s">
        <v>517</v>
      </c>
    </row>
    <row r="55" ht="12" customHeight="1"/>
  </sheetData>
  <printOptions/>
  <pageMargins left="0.7" right="0.59" top="0.5905511811023623" bottom="0.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m096095</cp:lastModifiedBy>
  <cp:lastPrinted>2007-03-26T08:00:59Z</cp:lastPrinted>
  <dcterms:created xsi:type="dcterms:W3CDTF">2002-02-26T07:46:23Z</dcterms:created>
  <dcterms:modified xsi:type="dcterms:W3CDTF">2007-03-26T08:01:00Z</dcterms:modified>
  <cp:category/>
  <cp:version/>
  <cp:contentType/>
  <cp:contentStatus/>
</cp:coreProperties>
</file>