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280" windowWidth="15330" windowHeight="6900" activeTab="0"/>
  </bookViews>
  <sheets>
    <sheet name="もくじ" sheetId="1" r:id="rId1"/>
    <sheet name="9.1" sheetId="2" r:id="rId2"/>
    <sheet name="9.2" sheetId="3" r:id="rId3"/>
    <sheet name="9.3-9.4" sheetId="4" r:id="rId4"/>
    <sheet name="9.5-9.6" sheetId="5" r:id="rId5"/>
    <sheet name="9.7" sheetId="6" r:id="rId6"/>
    <sheet name="9.8" sheetId="7" r:id="rId7"/>
    <sheet name="9.9-9.10.1" sheetId="8" r:id="rId8"/>
    <sheet name="9.10.2" sheetId="9" r:id="rId9"/>
    <sheet name="9.10.3-9.11.1" sheetId="10" r:id="rId10"/>
    <sheet name="9.11.2" sheetId="11" r:id="rId11"/>
  </sheets>
  <definedNames>
    <definedName name="_xlnm.Print_Area" localSheetId="10">'9.11.2'!$A$1:$K$46</definedName>
    <definedName name="_xlnm.Print_Area" localSheetId="3">'9.3-9.4'!$A$1:$K$84</definedName>
    <definedName name="_xlnm.Print_Area" localSheetId="4">'9.5-9.6'!$A$1:$I$479</definedName>
    <definedName name="_xlnm.Print_Area" localSheetId="7">'9.9-9.10.1'!$A$1:$L$65</definedName>
    <definedName name="_xlnm.Print_Titles" localSheetId="1">'9.1'!$B:$C</definedName>
    <definedName name="_xlnm.Print_Titles" localSheetId="2">'9.2'!$3:$5</definedName>
    <definedName name="_xlnm.Print_Titles" localSheetId="5">'9.7'!$3:$5</definedName>
    <definedName name="_xlnm.Print_Titles" localSheetId="6">'9.8'!$4:$5</definedName>
  </definedNames>
  <calcPr fullCalcOnLoad="1"/>
</workbook>
</file>

<file path=xl/sharedStrings.xml><?xml version="1.0" encoding="utf-8"?>
<sst xmlns="http://schemas.openxmlformats.org/spreadsheetml/2006/main" count="1812" uniqueCount="878">
  <si>
    <t>区分</t>
  </si>
  <si>
    <t>卸売業計</t>
  </si>
  <si>
    <t>商店数</t>
  </si>
  <si>
    <t>従業者数</t>
  </si>
  <si>
    <t>年間販売額</t>
  </si>
  <si>
    <t>売場面積</t>
  </si>
  <si>
    <t>計</t>
  </si>
  <si>
    <t>平成 9年</t>
  </si>
  <si>
    <t>平成11年</t>
  </si>
  <si>
    <t>神戸市　　</t>
  </si>
  <si>
    <t>x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</si>
  <si>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</si>
  <si>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</si>
  <si>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</si>
  <si>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</si>
  <si>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</si>
  <si>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</si>
  <si>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</si>
  <si>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</si>
  <si>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</si>
  <si>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9.2  大型小売店販売額等</t>
  </si>
  <si>
    <t>　</t>
  </si>
  <si>
    <t>合計</t>
  </si>
  <si>
    <t>衣料品</t>
  </si>
  <si>
    <t>飲食料品</t>
  </si>
  <si>
    <t>その他</t>
  </si>
  <si>
    <t>商品券</t>
  </si>
  <si>
    <t>営業日数</t>
  </si>
  <si>
    <t>紳士服・</t>
  </si>
  <si>
    <t>婦人・子供</t>
  </si>
  <si>
    <t>その他の</t>
  </si>
  <si>
    <t>身の回り</t>
  </si>
  <si>
    <t>家具</t>
  </si>
  <si>
    <t>家庭用電気</t>
  </si>
  <si>
    <t>家庭用品</t>
  </si>
  <si>
    <t>食堂・</t>
  </si>
  <si>
    <t>洋品</t>
  </si>
  <si>
    <t>服・洋品</t>
  </si>
  <si>
    <t>品</t>
  </si>
  <si>
    <t>機械器具</t>
  </si>
  <si>
    <t>商品</t>
  </si>
  <si>
    <t>喫茶</t>
  </si>
  <si>
    <t>合　　計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</si>
  <si>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</si>
  <si>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</si>
  <si>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</si>
  <si>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</si>
  <si>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</si>
  <si>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</si>
  <si>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</si>
  <si>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</si>
  <si>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</si>
  <si>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</si>
  <si>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</si>
  <si>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>百貨店</t>
  </si>
  <si>
    <t>スーパー</t>
  </si>
  <si>
    <t>9.3  神戸港輸出入額累年比較</t>
  </si>
  <si>
    <t>輸出</t>
  </si>
  <si>
    <t>輸入</t>
  </si>
  <si>
    <t>明治35年</t>
  </si>
  <si>
    <t xml:space="preserve">    40年</t>
  </si>
  <si>
    <t>大正元年</t>
  </si>
  <si>
    <t xml:space="preserve">     5年</t>
  </si>
  <si>
    <t xml:space="preserve">    10年</t>
  </si>
  <si>
    <t xml:space="preserve">    14年</t>
  </si>
  <si>
    <t>昭和元年</t>
  </si>
  <si>
    <t xml:space="preserve">    15年</t>
  </si>
  <si>
    <t>…</t>
  </si>
  <si>
    <t xml:space="preserve">    20年</t>
  </si>
  <si>
    <t xml:space="preserve">    25年</t>
  </si>
  <si>
    <t xml:space="preserve">    30年</t>
  </si>
  <si>
    <t xml:space="preserve">    35年</t>
  </si>
  <si>
    <t xml:space="preserve">    45年</t>
  </si>
  <si>
    <t xml:space="preserve">    50年</t>
  </si>
  <si>
    <t xml:space="preserve">    55年</t>
  </si>
  <si>
    <t xml:space="preserve">    56年</t>
  </si>
  <si>
    <t xml:space="preserve">    57年</t>
  </si>
  <si>
    <t xml:space="preserve">    58年</t>
  </si>
  <si>
    <t xml:space="preserve">    59年</t>
  </si>
  <si>
    <t xml:space="preserve">    60年</t>
  </si>
  <si>
    <t xml:space="preserve">    61年</t>
  </si>
  <si>
    <t xml:space="preserve">    62年</t>
  </si>
  <si>
    <t xml:space="preserve">    63年</t>
  </si>
  <si>
    <t>平成元年</t>
  </si>
  <si>
    <t xml:space="preserve">     2年</t>
  </si>
  <si>
    <t xml:space="preserve">     3年</t>
  </si>
  <si>
    <t xml:space="preserve">     4年</t>
  </si>
  <si>
    <t xml:space="preserve">     6年</t>
  </si>
  <si>
    <t xml:space="preserve">     7年</t>
  </si>
  <si>
    <t xml:space="preserve">     8年</t>
  </si>
  <si>
    <t xml:space="preserve">     9年</t>
  </si>
  <si>
    <t xml:space="preserve">     10年</t>
  </si>
  <si>
    <t xml:space="preserve">     11年</t>
  </si>
  <si>
    <t>（注）昭和10年以前の計数には当時の朝鮮、台湾、樺太および南洋諸島の取引（移出入額）は含まれていない。</t>
  </si>
  <si>
    <t>9.4  港別月別輸出入額</t>
  </si>
  <si>
    <t>神戸</t>
  </si>
  <si>
    <t>9.5  商品別輸出数量・価額</t>
  </si>
  <si>
    <t>数量単位</t>
  </si>
  <si>
    <t>数量</t>
  </si>
  <si>
    <t>(1)神戸港</t>
  </si>
  <si>
    <t>輸出総額</t>
  </si>
  <si>
    <t>食料品及び動物</t>
  </si>
  <si>
    <t>t</t>
  </si>
  <si>
    <t>飲料及びたばこ</t>
  </si>
  <si>
    <t>食料に適さない原材料</t>
  </si>
  <si>
    <t>　　織物用繊維及びくず</t>
  </si>
  <si>
    <t>　　人造繊維</t>
  </si>
  <si>
    <t>　　（合成繊維短繊維）</t>
  </si>
  <si>
    <t>kg</t>
  </si>
  <si>
    <t>鉱物性燃料</t>
  </si>
  <si>
    <t>動植物性油脂</t>
  </si>
  <si>
    <t>化学製品</t>
  </si>
  <si>
    <t>　　有機化合物</t>
  </si>
  <si>
    <t>　　無機化合物</t>
  </si>
  <si>
    <t>原料別製品</t>
  </si>
  <si>
    <t>　　紙及び板紙</t>
  </si>
  <si>
    <t>　　織物用糸</t>
  </si>
  <si>
    <t>　　（合成繊維糸）</t>
  </si>
  <si>
    <t>　　織物</t>
  </si>
  <si>
    <t>　　（綿織物）</t>
  </si>
  <si>
    <t>　　（合成繊維織物）</t>
  </si>
  <si>
    <t>　　（メリヤス編物及びクロセ編物）</t>
  </si>
  <si>
    <t>　　繊維二次製品（除衣類）</t>
  </si>
  <si>
    <t>　　（特殊織物及び同製品）</t>
  </si>
  <si>
    <t>　　ガラス及び同製品</t>
  </si>
  <si>
    <t>　　鉄鋼の棒・形鋼及び線</t>
  </si>
  <si>
    <t>　　鉄鋼のフラットロール製品</t>
  </si>
  <si>
    <t>機械類及び輸送用機器類</t>
  </si>
  <si>
    <t>　　原動機</t>
  </si>
  <si>
    <t>　　（内燃機関）</t>
  </si>
  <si>
    <t>　　《車両用》</t>
  </si>
  <si>
    <t>　　《その他》</t>
  </si>
  <si>
    <t>　　事務用機器</t>
  </si>
  <si>
    <t>　　金属加工機械</t>
  </si>
  <si>
    <t>　　（工作機械）</t>
  </si>
  <si>
    <t>台</t>
  </si>
  <si>
    <t>　　繊維機械</t>
  </si>
  <si>
    <t>　　印刷機械及び製本機械</t>
  </si>
  <si>
    <t>　　建設用・鉱山用機械</t>
  </si>
  <si>
    <t>　　（エキスカベーター）</t>
  </si>
  <si>
    <t>　電気機器</t>
  </si>
  <si>
    <t>個</t>
  </si>
  <si>
    <t>隻</t>
  </si>
  <si>
    <t>雑製品</t>
  </si>
  <si>
    <t>　　科学光学機器</t>
  </si>
  <si>
    <t>特殊取扱品</t>
  </si>
  <si>
    <t>(2)尼崎・西宮・芦屋港</t>
  </si>
  <si>
    <t>　　（ステンレス鋼板類）</t>
  </si>
  <si>
    <t>　　《ステンレス薄板》</t>
  </si>
  <si>
    <t>　　管及び管用継手</t>
  </si>
  <si>
    <t>　　（鋼管）</t>
  </si>
  <si>
    <t>(3)姫路港</t>
  </si>
  <si>
    <t>　　（合金鋼板類）</t>
  </si>
  <si>
    <t>　　《けい素鋼板類》</t>
  </si>
  <si>
    <t>　　（めっき等鋼板類）</t>
  </si>
  <si>
    <t>　　（その他のフラットロール製品）</t>
  </si>
  <si>
    <t>　　《薄板（３ｍｍ未満）》</t>
  </si>
  <si>
    <t>(4)相生港</t>
  </si>
  <si>
    <t>　　（蒸気発生ボイラー等）</t>
  </si>
  <si>
    <t>(5)東播磨港</t>
  </si>
  <si>
    <t>　　《亜鉛めっき鋼板類》</t>
  </si>
  <si>
    <t>（注）主用品目のみ計上しているので、計と内訳の積み上げとが合わない場合がある。</t>
  </si>
  <si>
    <t>食料品及び動物</t>
  </si>
  <si>
    <t>9.6  商品別輸入数量・価額</t>
  </si>
  <si>
    <t>輸入総額</t>
  </si>
  <si>
    <t>　　牛肉（生鮮・冷凍）</t>
  </si>
  <si>
    <t>　　豚・いのししの肉（生鮮・冷凍）</t>
  </si>
  <si>
    <t>　　（豚肉）</t>
  </si>
  <si>
    <t>　　魚介類(生鮮・冷凍)</t>
  </si>
  <si>
    <t>　　（甲殻類及び軟体動物）</t>
  </si>
  <si>
    <t>　　魚介類の調製品</t>
  </si>
  <si>
    <t>　　小麦及びメスリン</t>
  </si>
  <si>
    <t>　　果実</t>
  </si>
  <si>
    <t>　　野菜</t>
  </si>
  <si>
    <t>　　（生鮮・冷蔵野菜）</t>
  </si>
  <si>
    <t>kl</t>
  </si>
  <si>
    <t>　　アルコール飲料</t>
  </si>
  <si>
    <t>l</t>
  </si>
  <si>
    <t>　　製造たばこ</t>
  </si>
  <si>
    <t>　　（紙巻たばこ）</t>
  </si>
  <si>
    <t>千本</t>
  </si>
  <si>
    <t>　　大豆</t>
  </si>
  <si>
    <t>　　その他の採油用種子</t>
  </si>
  <si>
    <t>　　木材</t>
  </si>
  <si>
    <t>　　（製材）</t>
  </si>
  <si>
    <t>　　織物用繊維糸</t>
  </si>
  <si>
    <t>機械類及び輸送用機器</t>
  </si>
  <si>
    <t>　　衣類</t>
  </si>
  <si>
    <t>ダース</t>
  </si>
  <si>
    <t>　　（男子用衣類）</t>
  </si>
  <si>
    <t>　　（女子用及び乳幼児用衣類）</t>
  </si>
  <si>
    <t>　　（下着類）</t>
  </si>
  <si>
    <t>　　メリヤス編み及びクロセ編み衣類</t>
  </si>
  <si>
    <t>　　（セーター類）</t>
  </si>
  <si>
    <t>　　合金鉄</t>
  </si>
  <si>
    <t>　　非鉄金属鉱</t>
  </si>
  <si>
    <t>　　石油ガス類</t>
  </si>
  <si>
    <t>　　（液化天然ガス）</t>
  </si>
  <si>
    <t>　　石炭</t>
  </si>
  <si>
    <t>　　（一般炭）</t>
  </si>
  <si>
    <t>　　鉄鉱石</t>
  </si>
  <si>
    <t>　　（原料炭）</t>
  </si>
  <si>
    <t>機械類及び輸送用機器類</t>
  </si>
  <si>
    <t>9.7  神戸港商品別国別輸出数量・価額</t>
  </si>
  <si>
    <t>国名</t>
  </si>
  <si>
    <t>有機化合物</t>
  </si>
  <si>
    <t>大韓民国</t>
  </si>
  <si>
    <t>中華人民共和国</t>
  </si>
  <si>
    <t>台湾</t>
  </si>
  <si>
    <t>プラスチック</t>
  </si>
  <si>
    <t>ｔ</t>
  </si>
  <si>
    <t>香港</t>
  </si>
  <si>
    <t>タイ</t>
  </si>
  <si>
    <t>インドネシア</t>
  </si>
  <si>
    <t>ドイツ</t>
  </si>
  <si>
    <t>原動機</t>
  </si>
  <si>
    <t>フィリピン</t>
  </si>
  <si>
    <t>電気回路等の機器</t>
  </si>
  <si>
    <t>半導体等電子部品</t>
  </si>
  <si>
    <t>イタリア</t>
  </si>
  <si>
    <t>自動車の部分品</t>
  </si>
  <si>
    <t>二輪自動車類</t>
  </si>
  <si>
    <t>カナダ</t>
  </si>
  <si>
    <t>9.8  神戸港商品別国別輸入数量・価額</t>
  </si>
  <si>
    <t>インド</t>
  </si>
  <si>
    <t>たばこ</t>
  </si>
  <si>
    <t>9.9  外国貿易船入港状況</t>
  </si>
  <si>
    <t>隻数</t>
  </si>
  <si>
    <t>純トン数</t>
  </si>
  <si>
    <t>　　その他</t>
  </si>
  <si>
    <t>9.10  主要観光地利用者推計人員</t>
  </si>
  <si>
    <t>9.10.1  宿泊施設別等</t>
  </si>
  <si>
    <t>（日帰り・宿泊別）</t>
  </si>
  <si>
    <t>　　日帰り客</t>
  </si>
  <si>
    <t>　　宿泊客</t>
  </si>
  <si>
    <t>（宿泊施設別）</t>
  </si>
  <si>
    <t>　　ホテル</t>
  </si>
  <si>
    <t>　　旅館</t>
  </si>
  <si>
    <t>　　民宿・ペンション</t>
  </si>
  <si>
    <t>　　公的宿泊施設</t>
  </si>
  <si>
    <t>　　ユースホステル</t>
  </si>
  <si>
    <t>　　寮・保養所</t>
  </si>
  <si>
    <t>　　貸切バス</t>
  </si>
  <si>
    <t>　　自家用車</t>
  </si>
  <si>
    <t>資料：「観光客動態調査報告書」</t>
  </si>
  <si>
    <t>総数</t>
  </si>
  <si>
    <t>日帰客</t>
  </si>
  <si>
    <t>宿泊客</t>
  </si>
  <si>
    <t>西播磨</t>
  </si>
  <si>
    <t>但馬</t>
  </si>
  <si>
    <t>丹波</t>
  </si>
  <si>
    <t>淡路</t>
  </si>
  <si>
    <t>自然観賞</t>
  </si>
  <si>
    <t>まつり</t>
  </si>
  <si>
    <t>遺(史)跡観賞</t>
  </si>
  <si>
    <t>温泉</t>
  </si>
  <si>
    <t>公園・遊園地</t>
  </si>
  <si>
    <t>施設見学</t>
  </si>
  <si>
    <t>登山・ハイキング・キャンプ</t>
  </si>
  <si>
    <t>スキー・スケート</t>
  </si>
  <si>
    <t>海水浴・ヨット</t>
  </si>
  <si>
    <t>ゴルフ・テニスなど</t>
  </si>
  <si>
    <t>釣り・潮干狩り</t>
  </si>
  <si>
    <t>観光農園</t>
  </si>
  <si>
    <t>9.11  一般旅券発給状況</t>
  </si>
  <si>
    <t>9.11.1  県内地域別</t>
  </si>
  <si>
    <t xml:space="preserve">        10月</t>
  </si>
  <si>
    <t xml:space="preserve">        11月</t>
  </si>
  <si>
    <t xml:space="preserve">        12月</t>
  </si>
  <si>
    <t>9.11.2  年齢別男女別</t>
  </si>
  <si>
    <t>男</t>
  </si>
  <si>
    <t>女</t>
  </si>
  <si>
    <t>価額</t>
  </si>
  <si>
    <t>食料に適さない原材料</t>
  </si>
  <si>
    <t>　　《えび（生鮮・冷凍）》</t>
  </si>
  <si>
    <t>　　《強粘結炭》</t>
  </si>
  <si>
    <t>　　《その他のコークス用炭》</t>
  </si>
  <si>
    <t>地域順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</si>
  <si>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</si>
  <si>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</si>
  <si>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</si>
  <si>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</si>
  <si>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</si>
  <si>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</si>
  <si>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</si>
  <si>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</si>
  <si>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</si>
  <si>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</si>
  <si>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</si>
  <si>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</si>
  <si>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</si>
  <si>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</si>
  <si>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</si>
  <si>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</si>
  <si>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</si>
  <si>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</si>
  <si>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</si>
  <si>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龍野市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</si>
  <si>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</si>
  <si>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</si>
  <si>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</si>
  <si>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</si>
  <si>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</si>
  <si>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</si>
  <si>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</si>
  <si>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</si>
  <si>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</si>
  <si>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</si>
  <si>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</si>
  <si>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</si>
  <si>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</si>
  <si>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</si>
  <si>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</si>
  <si>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</si>
  <si>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</si>
  <si>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</si>
  <si>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</si>
  <si>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</si>
  <si>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</si>
  <si>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</si>
  <si>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</si>
  <si>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</si>
  <si>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</si>
  <si>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</si>
  <si>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</si>
  <si>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</si>
  <si>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</si>
  <si>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</si>
  <si>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</si>
  <si>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</si>
  <si>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</si>
  <si>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</si>
  <si>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</si>
  <si>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</si>
  <si>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</si>
  <si>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</si>
  <si>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</si>
  <si>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</si>
  <si>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</si>
  <si>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</si>
  <si>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</si>
  <si>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</si>
  <si>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</si>
  <si>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</si>
  <si>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</si>
  <si>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</si>
  <si>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</si>
  <si>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</si>
  <si>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</si>
  <si>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</si>
  <si>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</si>
  <si>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</si>
  <si>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</si>
  <si>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</si>
  <si>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</si>
  <si>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</si>
  <si>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</si>
  <si>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</si>
  <si>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</si>
  <si>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</si>
  <si>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</si>
  <si>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</si>
  <si>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</si>
  <si>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(津)一宮町　</t>
  </si>
  <si>
    <t>五色町　</t>
  </si>
  <si>
    <t>東浦町　</t>
  </si>
  <si>
    <t>緑町　</t>
  </si>
  <si>
    <t>西淡町　</t>
  </si>
  <si>
    <t>三原町　</t>
  </si>
  <si>
    <t>南淡町　</t>
  </si>
  <si>
    <t>年間販売額</t>
  </si>
  <si>
    <t>総　　　計</t>
  </si>
  <si>
    <t>日</t>
  </si>
  <si>
    <t>人</t>
  </si>
  <si>
    <t>1000㎡</t>
  </si>
  <si>
    <t>　　その他</t>
  </si>
  <si>
    <t>（単位：千円）　神戸税関　調　　資料：「外国貿易年表」</t>
  </si>
  <si>
    <t xml:space="preserve">              総額</t>
  </si>
  <si>
    <t>　　　　　　　輸出</t>
  </si>
  <si>
    <t>　　　　　　　輸入</t>
  </si>
  <si>
    <t>　　　　　入(－)出超</t>
  </si>
  <si>
    <t>(単位：千円）　神戸税関　調　　　資料：「外国貿易年表」</t>
  </si>
  <si>
    <t>動植物性油脂</t>
  </si>
  <si>
    <t>動植物性油脂</t>
  </si>
  <si>
    <t>店</t>
  </si>
  <si>
    <t>百万円</t>
  </si>
  <si>
    <t>一般機械</t>
  </si>
  <si>
    <t>非鉄金属</t>
  </si>
  <si>
    <t>金属製品</t>
  </si>
  <si>
    <t>鉄鋼のフラットロール製品</t>
  </si>
  <si>
    <t>鉄鋼</t>
  </si>
  <si>
    <t>　　　　　　　　　　　　非金属鉱物製品</t>
  </si>
  <si>
    <t>　　　　　　　　織物用糸及び繊維製品</t>
  </si>
  <si>
    <t>　　　　　　　　　　　　 紙類及び同製品</t>
  </si>
  <si>
    <t>ゴム製品</t>
  </si>
  <si>
    <t>　              　　 その他の化学製品</t>
  </si>
  <si>
    <t>　　　　　　　　　　　　　　　プラスチック</t>
  </si>
  <si>
    <t>　　　　　 染料・なめし剤及び着色剤</t>
  </si>
  <si>
    <t>　　                            重電機器</t>
  </si>
  <si>
    <t>　　                電気回路等の機器</t>
  </si>
  <si>
    <t>　　                （配電盤及び制御盤）</t>
  </si>
  <si>
    <t>　　                            映像機器</t>
  </si>
  <si>
    <t>　 (電気回路の開閉用、保護用機器）</t>
  </si>
  <si>
    <t>　                           精密機器類</t>
  </si>
  <si>
    <t>　                      その他の雑製品</t>
  </si>
  <si>
    <t>　                              再輸出品</t>
  </si>
  <si>
    <t>　                                    鉄鋼</t>
  </si>
  <si>
    <t>　                              非鉄金属</t>
  </si>
  <si>
    <t>　                      元素及び化合物</t>
  </si>
  <si>
    <t>　                            プラスチック</t>
  </si>
  <si>
    <t>　                              一般機械</t>
  </si>
  <si>
    <t>　                               一般機械</t>
  </si>
  <si>
    <t>　　　　　　　　　　区  分</t>
  </si>
  <si>
    <t>　　　　　　　　　　　肉類及び同調製品</t>
  </si>
  <si>
    <t>　　　　　　　　　魚介類及び同調製品</t>
  </si>
  <si>
    <t>　　　　　　　　　　　穀物及び同調製品</t>
  </si>
  <si>
    <t>　　　　　　　　　　　　　　果実及び野菜</t>
  </si>
  <si>
    <t>　　　　コーヒー・茶・ココア・香辛料類</t>
  </si>
  <si>
    <t>　　　　　　　　　　　　　　　　　　　　飼料</t>
  </si>
  <si>
    <t>　　　　　　　　　　　　　　　　　　　　飲料</t>
  </si>
  <si>
    <t>　　　　　　　　　　　　　　　　　　　たばこ</t>
  </si>
  <si>
    <t>　　　　　　　　　　　　　木材及びコルク</t>
  </si>
  <si>
    <t>　　　　　　 採油用の種・ナット及び核</t>
  </si>
  <si>
    <t>　                                  医薬品</t>
  </si>
  <si>
    <t>　            精油・香料及び化粧品類</t>
  </si>
  <si>
    <t>　                             プラスチック</t>
  </si>
  <si>
    <t>　                    その他の化学製品</t>
  </si>
  <si>
    <t>　                       紙類及び同製品</t>
  </si>
  <si>
    <t>　              織物用糸及び繊維製品</t>
  </si>
  <si>
    <t>　                                      鉄鋼</t>
  </si>
  <si>
    <t>　                                非鉄金属</t>
  </si>
  <si>
    <t>　                                金属製品</t>
  </si>
  <si>
    <t>　                                     家具</t>
  </si>
  <si>
    <t>　                   衣類及び同付属品</t>
  </si>
  <si>
    <t>　                                  はき物</t>
  </si>
  <si>
    <t>　                            精密機器類</t>
  </si>
  <si>
    <t>　                      その他の雑製品</t>
  </si>
  <si>
    <t>　　                    プラスチック製品</t>
  </si>
  <si>
    <t>　                   肉類及び同調製品</t>
  </si>
  <si>
    <t>　                魚介類及び同調製品</t>
  </si>
  <si>
    <t>　                                     鉄鋼</t>
  </si>
  <si>
    <t>　                       金属鉱及びくず</t>
  </si>
  <si>
    <t>　               天然ガス及び製造ガス</t>
  </si>
  <si>
    <t>　          石炭・コークス及びれん炭</t>
  </si>
  <si>
    <t xml:space="preserve">                                 化学製品</t>
  </si>
  <si>
    <t>　                               金属製品</t>
  </si>
  <si>
    <t>　                               再輸入品</t>
  </si>
  <si>
    <t>元素及び化合物</t>
  </si>
  <si>
    <t>㎡</t>
  </si>
  <si>
    <t>　区分</t>
  </si>
  <si>
    <t>9.10.3 目的別</t>
  </si>
  <si>
    <t>小売業計（飲食店を除く）</t>
  </si>
  <si>
    <t>飲食料品小売業</t>
  </si>
  <si>
    <t xml:space="preserve">     12年</t>
  </si>
  <si>
    <t>（単位：千円）　神戸税関　調　　資料：「外国貿易年表」</t>
  </si>
  <si>
    <t>　　　　　　　神戸</t>
  </si>
  <si>
    <t>　　　尼崎・西宮・芦屋</t>
  </si>
  <si>
    <t>　　　　　　　姫路</t>
  </si>
  <si>
    <t>　　　　　　　相生</t>
  </si>
  <si>
    <t>　　　　　　東播磨</t>
  </si>
  <si>
    <t xml:space="preserve">    11年</t>
  </si>
  <si>
    <t>　　12年</t>
  </si>
  <si>
    <t>　　13年</t>
  </si>
  <si>
    <t>（単位：百万円）　神戸税関　調　　資料：「外国貿易年表」</t>
  </si>
  <si>
    <t>価額</t>
  </si>
  <si>
    <t>(単位：千円）　神戸税関　調　　資料：「外国貿易年表」</t>
  </si>
  <si>
    <t>9.1  市区町別産業分類別商店数・従業者数・年間販売額・売場面積</t>
  </si>
  <si>
    <t>9.10 主要観光地利用者推計人員</t>
  </si>
  <si>
    <t>9.10.1 宿泊施設別等</t>
  </si>
  <si>
    <t>9.10.2 地域別</t>
  </si>
  <si>
    <t>9.11 一般旅券発給状況</t>
  </si>
  <si>
    <t>9.11.1 県内地域別</t>
  </si>
  <si>
    <t>9.11.2 年齢別男女別</t>
  </si>
  <si>
    <t>９　商業・貿易・観光</t>
  </si>
  <si>
    <t>9.1 　市区町別産業分類別商店数・従業者数・年間販売額・売場面積</t>
  </si>
  <si>
    <t>9.2　 大型小売店販売額等</t>
  </si>
  <si>
    <t>9.3　 神戸港輸出入額累年比較</t>
  </si>
  <si>
    <t>9.4　 港別月別輸出入額</t>
  </si>
  <si>
    <t>9.5　 商品別輸出数量・価額</t>
  </si>
  <si>
    <t>9.6　 商品別輸入数量・価額</t>
  </si>
  <si>
    <t>9.7　 神戸港商品別国別輸出数量・価額</t>
  </si>
  <si>
    <t>9.8　 神戸港商品別国別輸入数量・価額</t>
  </si>
  <si>
    <t>9.9　 外国貿易船入港状況</t>
  </si>
  <si>
    <t>区　分</t>
  </si>
  <si>
    <t>平成14年</t>
  </si>
  <si>
    <t xml:space="preserve">     13年</t>
  </si>
  <si>
    <t xml:space="preserve">     14年</t>
  </si>
  <si>
    <t xml:space="preserve"> </t>
  </si>
  <si>
    <t>　　14年</t>
  </si>
  <si>
    <t>医薬品</t>
  </si>
  <si>
    <t>　　金属鉱及びくず</t>
  </si>
  <si>
    <t>　　（鉛鉱）</t>
  </si>
  <si>
    <t>　 14年</t>
  </si>
  <si>
    <t>コード</t>
  </si>
  <si>
    <t xml:space="preserve"> </t>
  </si>
  <si>
    <t>003</t>
  </si>
  <si>
    <t>00305</t>
  </si>
  <si>
    <t>0030501</t>
  </si>
  <si>
    <t>007</t>
  </si>
  <si>
    <t>00701</t>
  </si>
  <si>
    <t>0070113</t>
  </si>
  <si>
    <t>00701131</t>
  </si>
  <si>
    <t>00703</t>
  </si>
  <si>
    <t>009</t>
  </si>
  <si>
    <t>00901</t>
  </si>
  <si>
    <t>011</t>
  </si>
  <si>
    <t>01101</t>
  </si>
  <si>
    <t>01103</t>
  </si>
  <si>
    <t>0110301</t>
  </si>
  <si>
    <t>015</t>
  </si>
  <si>
    <t>017</t>
  </si>
  <si>
    <t>　                       非金属鉱物製品</t>
  </si>
  <si>
    <t>00301</t>
  </si>
  <si>
    <t>00305</t>
  </si>
  <si>
    <t>0030501</t>
  </si>
  <si>
    <t>品目番号</t>
  </si>
  <si>
    <t>及び国符号</t>
  </si>
  <si>
    <t>各種商品小売業</t>
  </si>
  <si>
    <t>織物・衣服・身の回り品小売業</t>
  </si>
  <si>
    <t>自動車・自転車小売業</t>
  </si>
  <si>
    <t>家具・じゅう器・家庭用機械器具小売業</t>
  </si>
  <si>
    <t>その他の小売業</t>
  </si>
  <si>
    <t xml:space="preserve"> </t>
  </si>
  <si>
    <t>輸入</t>
  </si>
  <si>
    <t xml:space="preserve">     15年</t>
  </si>
  <si>
    <t xml:space="preserve"> </t>
  </si>
  <si>
    <t>　　15年</t>
  </si>
  <si>
    <t>　　（鉄鋼のくず）</t>
  </si>
  <si>
    <t>　　（形鋼）</t>
  </si>
  <si>
    <t>　　（めっき等鋼板類）</t>
  </si>
  <si>
    <t>　　（原料炭）</t>
  </si>
  <si>
    <t>建設用・鉱山用機械</t>
  </si>
  <si>
    <t>動植物性油脂</t>
  </si>
  <si>
    <t>織物用糸及び繊維製品</t>
  </si>
  <si>
    <t>金属加工機械</t>
  </si>
  <si>
    <t xml:space="preserve"> </t>
  </si>
  <si>
    <t>主な用語解説</t>
  </si>
  <si>
    <t>従業者：調査週間中に賃金、給料、諸手当、内職収入などの収入を伴う仕事を１時間</t>
  </si>
  <si>
    <t>　以上した者。</t>
  </si>
  <si>
    <t>(9.1)</t>
  </si>
  <si>
    <t>大型小売店：従業員５０人以上の小売商店のうち、</t>
  </si>
  <si>
    <t>①スーパーについては、売場面積の50%以上についてセルフサービス方式を導入し､</t>
  </si>
  <si>
    <t xml:space="preserve"> 　かつ、売場面積が1,500㎡以上であるもの。</t>
  </si>
  <si>
    <t>②百貨店については、スーパーに該当しない商店であって､かつ、売場面積が特別区</t>
  </si>
  <si>
    <t>　 及び政令市において3,000㎡以上､その他の地域で1,500㎡以上の商店を言う。</t>
  </si>
  <si>
    <t>(9.2)</t>
  </si>
  <si>
    <t>　 15年</t>
  </si>
  <si>
    <t>産業博物館</t>
  </si>
  <si>
    <t>企業見学施設</t>
  </si>
  <si>
    <t>　 16年</t>
  </si>
  <si>
    <t xml:space="preserve">     16年</t>
  </si>
  <si>
    <t>　　16年</t>
  </si>
  <si>
    <t>　　　　    平成16年</t>
  </si>
  <si>
    <t>機械類及び輸送用機器類</t>
  </si>
  <si>
    <t>（ブルドーザー）</t>
  </si>
  <si>
    <t>加熱用・冷却用機器</t>
  </si>
  <si>
    <t>ポンプ及び遠心分離機</t>
  </si>
  <si>
    <t>（液体ポンプ）</t>
  </si>
  <si>
    <t>荷役機械</t>
  </si>
  <si>
    <t>（リフト・エレベーター類）</t>
  </si>
  <si>
    <t>ベアリング及び同部分品</t>
  </si>
  <si>
    <t>（ボールベアリング）</t>
  </si>
  <si>
    <t>音響・映像機器の部分品</t>
  </si>
  <si>
    <t>通信機</t>
  </si>
  <si>
    <t>電池</t>
  </si>
  <si>
    <t>（個別半導体）</t>
  </si>
  <si>
    <t>（ＩＣ）</t>
  </si>
  <si>
    <t>自動車用等の電気機器</t>
  </si>
  <si>
    <t>電気計測機器</t>
  </si>
  <si>
    <t>輸送用機器</t>
  </si>
  <si>
    <t>鉄道用車両</t>
  </si>
  <si>
    <t>自動車</t>
  </si>
  <si>
    <t>（乗用車）</t>
  </si>
  <si>
    <t>（二輪自動車・原動機付自転車）</t>
  </si>
  <si>
    <t>船舶類</t>
  </si>
  <si>
    <t>金属製品</t>
  </si>
  <si>
    <t>（船舶）</t>
  </si>
  <si>
    <t>隻</t>
  </si>
  <si>
    <t>元素及び化合物</t>
  </si>
  <si>
    <t>金属鉱及びくず</t>
  </si>
  <si>
    <t>非鉄金属鉱</t>
  </si>
  <si>
    <t>（モリブデン鉱）</t>
  </si>
  <si>
    <t>その他の動植物性原材料</t>
  </si>
  <si>
    <t>石炭・コークス及びれん炭</t>
  </si>
  <si>
    <t>石炭</t>
  </si>
  <si>
    <t>合金鉄</t>
  </si>
  <si>
    <t>ニッケル及び同合金</t>
  </si>
  <si>
    <t>コバルト及び同合金</t>
  </si>
  <si>
    <t>61303</t>
  </si>
  <si>
    <t>615</t>
  </si>
  <si>
    <t>61505</t>
  </si>
  <si>
    <t>61515</t>
  </si>
  <si>
    <t>電気機器</t>
  </si>
  <si>
    <t>重電機器</t>
  </si>
  <si>
    <t>家庭用電気機器</t>
  </si>
  <si>
    <t>70119</t>
  </si>
  <si>
    <t>70121</t>
  </si>
  <si>
    <t>703</t>
  </si>
  <si>
    <t>70301</t>
  </si>
  <si>
    <t>70305</t>
  </si>
  <si>
    <t>70309</t>
  </si>
  <si>
    <t>705</t>
  </si>
  <si>
    <t>鉄鋼製構造物及び同建設機材</t>
  </si>
  <si>
    <t>粗鉱物</t>
  </si>
  <si>
    <t>00307</t>
  </si>
  <si>
    <t>007</t>
  </si>
  <si>
    <t>00701</t>
  </si>
  <si>
    <t>鶏肉（生鮮・冷凍）</t>
  </si>
  <si>
    <t>魚介類（生鮮・冷凍）</t>
  </si>
  <si>
    <t>207</t>
  </si>
  <si>
    <t>20701</t>
  </si>
  <si>
    <t>2070105</t>
  </si>
  <si>
    <t>215</t>
  </si>
  <si>
    <t>21505</t>
  </si>
  <si>
    <t>2150517</t>
  </si>
  <si>
    <t>217</t>
  </si>
  <si>
    <t>301</t>
  </si>
  <si>
    <t>30101</t>
  </si>
  <si>
    <t>70105</t>
  </si>
  <si>
    <t>70107</t>
  </si>
  <si>
    <t>7010701</t>
  </si>
  <si>
    <t>70109</t>
  </si>
  <si>
    <t>70115</t>
  </si>
  <si>
    <t>7011901</t>
  </si>
  <si>
    <t>7011903</t>
  </si>
  <si>
    <t>70123</t>
  </si>
  <si>
    <t>70125</t>
  </si>
  <si>
    <t>7012501</t>
  </si>
  <si>
    <t>70127</t>
  </si>
  <si>
    <t>7012703</t>
  </si>
  <si>
    <t>70129</t>
  </si>
  <si>
    <t>7012901</t>
  </si>
  <si>
    <t>70303</t>
  </si>
  <si>
    <t>7030301</t>
  </si>
  <si>
    <t>7030303</t>
  </si>
  <si>
    <t>70313</t>
  </si>
  <si>
    <t>70315</t>
  </si>
  <si>
    <t>70319</t>
  </si>
  <si>
    <t>70323</t>
  </si>
  <si>
    <t>7032303</t>
  </si>
  <si>
    <t>7032305</t>
  </si>
  <si>
    <t>70325</t>
  </si>
  <si>
    <t>70327</t>
  </si>
  <si>
    <t>70501</t>
  </si>
  <si>
    <t>70503</t>
  </si>
  <si>
    <t>7050301</t>
  </si>
  <si>
    <t>70505</t>
  </si>
  <si>
    <t>70507</t>
  </si>
  <si>
    <t>7050701</t>
  </si>
  <si>
    <t>70513</t>
  </si>
  <si>
    <t>701</t>
  </si>
  <si>
    <t>70101</t>
  </si>
  <si>
    <t>7010101</t>
  </si>
  <si>
    <t>7051301</t>
  </si>
  <si>
    <t>数量</t>
  </si>
  <si>
    <t>　　　　　　　　　    平成16年</t>
  </si>
  <si>
    <t>　　　　　　　平成16年</t>
  </si>
  <si>
    <t>マレーシア</t>
  </si>
  <si>
    <t>105</t>
  </si>
  <si>
    <t>113</t>
  </si>
  <si>
    <t>アメリカ合衆国</t>
  </si>
  <si>
    <t>103</t>
  </si>
  <si>
    <t>建設用・鉱山用機械</t>
  </si>
  <si>
    <t>ベルギー</t>
  </si>
  <si>
    <t>オーストラリア</t>
  </si>
  <si>
    <t>111</t>
  </si>
  <si>
    <t>英国</t>
  </si>
  <si>
    <t>シンガポール</t>
  </si>
  <si>
    <t>302</t>
  </si>
  <si>
    <t>t</t>
  </si>
  <si>
    <t>807</t>
  </si>
  <si>
    <t>衣類及び同付属品</t>
  </si>
  <si>
    <t>110</t>
  </si>
  <si>
    <t>ベトナム</t>
  </si>
  <si>
    <t>ロシア</t>
  </si>
  <si>
    <t xml:space="preserve">   </t>
  </si>
  <si>
    <t>非鉄金属</t>
  </si>
  <si>
    <t>222</t>
  </si>
  <si>
    <t>フィンランド</t>
  </si>
  <si>
    <t>202</t>
  </si>
  <si>
    <t>ノルウェー</t>
  </si>
  <si>
    <t>50101</t>
  </si>
  <si>
    <t>609</t>
  </si>
  <si>
    <t>カンボジア</t>
  </si>
  <si>
    <t>バングラデシュ</t>
  </si>
  <si>
    <t>メキシコ</t>
  </si>
  <si>
    <t>kg</t>
  </si>
  <si>
    <t>デンマーク</t>
  </si>
  <si>
    <t>オランダ</t>
  </si>
  <si>
    <t>キプロス</t>
  </si>
  <si>
    <t>パナマ</t>
  </si>
  <si>
    <t>バハマ</t>
  </si>
  <si>
    <t>リベリア</t>
  </si>
  <si>
    <t>マーシャル</t>
  </si>
  <si>
    <t xml:space="preserve">その他  </t>
  </si>
  <si>
    <t>事業所</t>
  </si>
  <si>
    <t>数</t>
  </si>
  <si>
    <t>平成16年</t>
  </si>
  <si>
    <t>-</t>
  </si>
  <si>
    <t>(注) 1  平成9年及び14年は「商業統計調査」、平成11年及び16年は「商業統計調査（簡易調査）」による。</t>
  </si>
  <si>
    <t>（単位：人、万円、㎡）経済産業省　調　　資料「商業統計表」</t>
  </si>
  <si>
    <t>　　　2 「商業統計調査」は平成9年調査から5年周期で実施され、本調査の2年後に簡易調査が行われる。</t>
  </si>
  <si>
    <t>養父市　</t>
  </si>
  <si>
    <t>区分</t>
  </si>
  <si>
    <t xml:space="preserve"> 　14年</t>
  </si>
  <si>
    <t xml:space="preserve"> 　15年</t>
  </si>
  <si>
    <t xml:space="preserve"> 　16年</t>
  </si>
  <si>
    <t>　　　　　日本船</t>
  </si>
  <si>
    <t>　　　　　外国船</t>
  </si>
  <si>
    <t>　　　　　外国船</t>
  </si>
  <si>
    <t>　　　　　日本船</t>
  </si>
  <si>
    <t>神戸税関　調　　資料：「外国貿易年表」</t>
  </si>
  <si>
    <t xml:space="preserve">      地　　　域　　　別</t>
  </si>
  <si>
    <t>区分</t>
  </si>
  <si>
    <t>総計</t>
  </si>
  <si>
    <t>神戸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</si>
  <si>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</si>
  <si>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</si>
  <si>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</si>
  <si>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</si>
  <si>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</si>
  <si>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</si>
  <si>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</si>
  <si>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</si>
  <si>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</si>
  <si>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　 14年度</t>
  </si>
  <si>
    <t>　 15年度</t>
  </si>
  <si>
    <t>　 16年度</t>
  </si>
  <si>
    <t>　</t>
  </si>
  <si>
    <t>区　　分</t>
  </si>
  <si>
    <t>資料：「観光客動態調査報告書」</t>
  </si>
  <si>
    <t xml:space="preserve">           地　　　　　　　域　　　　　　　別</t>
  </si>
  <si>
    <t>　　　　　　　区　分</t>
  </si>
  <si>
    <t>総数</t>
  </si>
  <si>
    <t>中播磨</t>
  </si>
  <si>
    <t>社寺参拝</t>
  </si>
  <si>
    <t>コンベンション</t>
  </si>
  <si>
    <t>グリーン･ツーリズム</t>
  </si>
  <si>
    <t>資料：「観光客動態調査報告書」</t>
  </si>
  <si>
    <t xml:space="preserve">      地　　　　　　　域　　　　　　　別</t>
  </si>
  <si>
    <t>阪神南・</t>
  </si>
  <si>
    <t>東播磨・</t>
  </si>
  <si>
    <t>中播磨・</t>
  </si>
  <si>
    <t>　　14年</t>
  </si>
  <si>
    <t>　　15年</t>
  </si>
  <si>
    <t>　　16年</t>
  </si>
  <si>
    <t>(単位：人） 県旅券事務所  調</t>
  </si>
  <si>
    <t>食料に適さない原材料</t>
  </si>
  <si>
    <t>平成13年</t>
  </si>
  <si>
    <t>　 17年</t>
  </si>
  <si>
    <t xml:space="preserve">   17年 1月</t>
  </si>
  <si>
    <t xml:space="preserve">     17年</t>
  </si>
  <si>
    <t>　　17年</t>
  </si>
  <si>
    <t>平成17年 1月</t>
  </si>
  <si>
    <t>　　　　　　平成17年</t>
  </si>
  <si>
    <t>　　　　　　　　　　　平成17年</t>
  </si>
  <si>
    <t>　　　　    平成17年</t>
  </si>
  <si>
    <t>平成13年</t>
  </si>
  <si>
    <t>　　平成13年度</t>
  </si>
  <si>
    <t>　 17年度</t>
  </si>
  <si>
    <t>9.10.2  地域別＜平成17年度＞</t>
  </si>
  <si>
    <t>9.10.3　目的別＜平成17年度＞</t>
  </si>
  <si>
    <t xml:space="preserve">    17年 1月</t>
  </si>
  <si>
    <t>平成13年</t>
  </si>
  <si>
    <t>61105</t>
  </si>
  <si>
    <t>鉄鋼の棒・形鋼及び線</t>
  </si>
  <si>
    <t>7010103</t>
  </si>
  <si>
    <t>（内燃機関）</t>
  </si>
  <si>
    <t>70101032</t>
  </si>
  <si>
    <t>《その他》</t>
  </si>
  <si>
    <t>7030101</t>
  </si>
  <si>
    <t>（発電機）</t>
  </si>
  <si>
    <t>《貨物自動車》</t>
  </si>
  <si>
    <t>70513016</t>
  </si>
  <si>
    <t>《貨物船》</t>
  </si>
  <si>
    <t>（バス・トラック）</t>
  </si>
  <si>
    <t>記録媒体（含記録済）</t>
  </si>
  <si>
    <t>個</t>
  </si>
  <si>
    <t>鉱物性燃料</t>
  </si>
  <si>
    <t>01501</t>
  </si>
  <si>
    <t>0150101</t>
  </si>
  <si>
    <t>その他の調製食料品</t>
  </si>
  <si>
    <t>70307</t>
  </si>
  <si>
    <t>3010105</t>
  </si>
  <si>
    <t>コーヒー</t>
  </si>
  <si>
    <t>（コーヒー生豆）</t>
  </si>
  <si>
    <t>019</t>
  </si>
  <si>
    <t>がん具及び遊戯用具</t>
  </si>
  <si>
    <t>（一般炭）</t>
  </si>
  <si>
    <t>機</t>
  </si>
  <si>
    <t>音響・映像機器（含部品）</t>
  </si>
  <si>
    <t>バッグ類</t>
  </si>
  <si>
    <t>国名</t>
  </si>
  <si>
    <t>Kg</t>
  </si>
  <si>
    <t>自動車</t>
  </si>
  <si>
    <t>ベネズエラ</t>
  </si>
  <si>
    <t>アラブ首長国連邦</t>
  </si>
  <si>
    <t>台</t>
  </si>
  <si>
    <t>ミャンマー</t>
  </si>
  <si>
    <t>マラウイ</t>
  </si>
  <si>
    <t>007</t>
  </si>
  <si>
    <t>魚介類及び同調製品</t>
  </si>
  <si>
    <t>t</t>
  </si>
  <si>
    <t>織物用糸及び繊維製品</t>
  </si>
  <si>
    <t>音響・映像機器（含部品）</t>
  </si>
  <si>
    <t>70305</t>
  </si>
  <si>
    <t>21505</t>
  </si>
  <si>
    <t>非鉄金属鉱</t>
  </si>
  <si>
    <t>チリ</t>
  </si>
  <si>
    <t>肉類及び同調製品</t>
  </si>
  <si>
    <t>ｔ</t>
  </si>
  <si>
    <t>809</t>
  </si>
  <si>
    <t>はき物</t>
  </si>
  <si>
    <t>英国</t>
  </si>
  <si>
    <t>アメリカ合衆国</t>
  </si>
  <si>
    <t>蘭領アンティール</t>
  </si>
  <si>
    <t>セントビンセント</t>
  </si>
  <si>
    <t>－</t>
  </si>
  <si>
    <t xml:space="preserve"> 　17年</t>
  </si>
  <si>
    <t>　　平成13年</t>
  </si>
  <si>
    <t>　　　　　　0～19歳</t>
  </si>
  <si>
    <t>　　　　　20～29歳</t>
  </si>
  <si>
    <t>　　　　　30～39歳</t>
  </si>
  <si>
    <t xml:space="preserve"> </t>
  </si>
  <si>
    <t>　　17年</t>
  </si>
  <si>
    <t xml:space="preserve">    17年 1月</t>
  </si>
  <si>
    <t>　　　　　40～49歳</t>
  </si>
  <si>
    <t>　　　　　50～59歳</t>
  </si>
  <si>
    <t>　　　　　60～69歳</t>
  </si>
  <si>
    <t>　　　　　70～79歳</t>
  </si>
  <si>
    <t>　　　　80歳以上</t>
  </si>
  <si>
    <t>(単位：人）　県旅券事務所　調</t>
  </si>
  <si>
    <t xml:space="preserve"> </t>
  </si>
  <si>
    <t>資料：「経済産業省経済産業政策局調査統計部編　平成17年　商業販売統計年報」</t>
  </si>
  <si>
    <t>(注)　商店数、従業者数、売場面積の数値は、年末値による。また、販売額は消費税分を含む。</t>
  </si>
  <si>
    <t>神戸市　</t>
  </si>
  <si>
    <t>養父市　</t>
  </si>
  <si>
    <t>丹波市　</t>
  </si>
  <si>
    <t>南あわじ市</t>
  </si>
  <si>
    <t>朝来市　</t>
  </si>
  <si>
    <t>淡路市　</t>
  </si>
  <si>
    <t>宍粟市　</t>
  </si>
  <si>
    <t>加東市　</t>
  </si>
  <si>
    <t>たつの市</t>
  </si>
  <si>
    <t>多可町　</t>
  </si>
  <si>
    <t>神河町　</t>
  </si>
  <si>
    <t>香美町　</t>
  </si>
  <si>
    <t>新温泉町</t>
  </si>
  <si>
    <t>エコツーリズム</t>
  </si>
  <si>
    <t>　　　　　　日帰・宿泊客別</t>
  </si>
  <si>
    <t>県外客</t>
  </si>
  <si>
    <t>県内客</t>
  </si>
  <si>
    <t>　　　　　　　　　　　　　居住地別</t>
  </si>
  <si>
    <t>注 1　調査対象を拡大したため､居住地別欄の値は新規施設を含めた推計値である。</t>
  </si>
  <si>
    <t xml:space="preserve">    2  域内客数は県内客数の内数。</t>
  </si>
  <si>
    <t>-</t>
  </si>
  <si>
    <t>（うち域内客）</t>
  </si>
  <si>
    <t>　　JR、私鉄、バス</t>
  </si>
  <si>
    <t>（利用交通機関別）</t>
  </si>
  <si>
    <t>（四季別）</t>
  </si>
  <si>
    <t>夏（6月～9月）</t>
  </si>
  <si>
    <t>秋（9月～11月）</t>
  </si>
  <si>
    <t>冬（12月～2月）</t>
  </si>
  <si>
    <t>春（4月～5月・翌3月）</t>
  </si>
  <si>
    <t>　 14年度</t>
  </si>
  <si>
    <t>　 15年度</t>
  </si>
  <si>
    <t>　 16年度</t>
  </si>
  <si>
    <t>　 17年度</t>
  </si>
  <si>
    <t>　　姫路港</t>
  </si>
  <si>
    <t>　　尼崎・西宮・芦屋港</t>
  </si>
  <si>
    <t>　　神戸港</t>
  </si>
  <si>
    <t>　　相生港</t>
  </si>
  <si>
    <t>　　東播磨港</t>
  </si>
  <si>
    <t>アンティグア・バーブーダ</t>
  </si>
  <si>
    <t>注　旧宍粟郡安富町は平成18年3月27日に姫路市に編入合併したため、旧同町に係る区域は平成16年度以前は西播磨に、平成17年度は中播磨に集計されている。</t>
  </si>
  <si>
    <t>（単位：千人）県観光政策課  調</t>
  </si>
  <si>
    <t>（単位：千人）　県観光政策課  調</t>
  </si>
  <si>
    <t>（単位：千人） 県観光政策課  調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</si>
</sst>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##\ ###"/>
    <numFmt numFmtId="185" formatCode="#\ ###\ ##0"/>
    <numFmt numFmtId="186" formatCode="#\ ###\ ##0;\-#\ ###\ ##0;&quot;－&quot;"/>
    <numFmt numFmtId="187" formatCode="#,##0.0;\-#,##0.0"/>
    <numFmt numFmtId="188" formatCode="0.0"/>
    <numFmt numFmtId="189" formatCode="0.000000E+00"/>
    <numFmt numFmtId="190" formatCode="0.0000000E+00"/>
    <numFmt numFmtId="191" formatCode="0.00000E+00"/>
    <numFmt numFmtId="192" formatCode="0.0000E+00"/>
    <numFmt numFmtId="193" formatCode="0.000E+00"/>
    <numFmt numFmtId="194" formatCode="0.0E+00"/>
    <numFmt numFmtId="195" formatCode="0E+00"/>
    <numFmt numFmtId="196" formatCode="#\ ###,"/>
    <numFmt numFmtId="197" formatCode="###\ ##0"/>
    <numFmt numFmtId="198" formatCode="#.0\ ###\ ##0"/>
    <numFmt numFmtId="199" formatCode="#.\ ###\ ##0"/>
    <numFmt numFmtId="200" formatCode=".\ ###\ ##00;00000000000"/>
    <numFmt numFmtId="201" formatCode="0.0_);[Red]\(0.0\)"/>
    <numFmt numFmtId="202" formatCode="0.0;[Red]0.0"/>
    <numFmt numFmtId="203" formatCode="#,##0.0;[Red]#,##0.0"/>
    <numFmt numFmtId="204" formatCode="&quot;### ###&quot;;&quot;△### ###&quot;"/>
    <numFmt numFmtId="205" formatCode="###\ ###\ ###"/>
    <numFmt numFmtId="206" formatCode="#\ ###\ ###\ ##0"/>
    <numFmt numFmtId="207" formatCode="&quot;### ##0&quot;;&quot;△### ##0&quot;"/>
    <numFmt numFmtId="208" formatCode="###\ ##0;&quot;△&quot;###\ ##0"/>
    <numFmt numFmtId="209" formatCode="#\ ###\ ###"/>
    <numFmt numFmtId="210" formatCode="#\ ###\ ###,"/>
    <numFmt numFmtId="211" formatCode="#\ ###\ ###\ ##0&quot;－&quot;"/>
    <numFmt numFmtId="212" formatCode="#\ ###\ ###\ ##&quot;－&quot;"/>
    <numFmt numFmtId="213" formatCode="#\ ###\ ###\ ###"/>
    <numFmt numFmtId="214" formatCode="#\ ###\ ###\ ##\-"/>
    <numFmt numFmtId="215" formatCode="#\ ###\ ###\ ##0;&quot;－&quot;"/>
    <numFmt numFmtId="216" formatCode="#\ ###\ ##0;\-#\ ###\ ##0;&quot;-&quot;"/>
    <numFmt numFmtId="217" formatCode="#\ ###\ ##0;\-#\ ###\ ##0;&quot;─&quot;"/>
    <numFmt numFmtId="218" formatCode="#\ ###\ ###\ ###\ ##0"/>
    <numFmt numFmtId="219" formatCode="#\ ###\ ##\-"/>
    <numFmt numFmtId="220" formatCode="0;&quot;△ &quot;0"/>
    <numFmt numFmtId="221" formatCode="0;&quot;△ &quot;##\ ##0"/>
    <numFmt numFmtId="222" formatCode="\ #\ ###\ ###\ ###\ ##0"/>
    <numFmt numFmtId="223" formatCode="#,###,##0;\-#,###,##0;&quot;－&quot;"/>
    <numFmt numFmtId="224" formatCode="0;&quot;△ &quot;##,##0"/>
    <numFmt numFmtId="225" formatCode="#,###,###,"/>
    <numFmt numFmtId="226" formatCode="#,##0.0_ ;[Red]\-#,##0.0\ "/>
    <numFmt numFmtId="227" formatCode="#,##0_ "/>
    <numFmt numFmtId="228" formatCode="#,##0_);[Red]\(#,##0\)"/>
    <numFmt numFmtId="229" formatCode="0_ "/>
  </numFmts>
  <fonts count="3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9"/>
      <color indexed="10"/>
      <name val="ＭＳ 明朝"/>
      <family val="1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sz val="9.5"/>
      <name val="ＭＳ Ｐゴシック"/>
      <family val="3"/>
    </font>
    <font>
      <sz val="22"/>
      <name val="ＭＳ Ｐゴシック"/>
      <family val="3"/>
    </font>
    <font>
      <sz val="9.5"/>
      <color indexed="10"/>
      <name val="ＭＳ Ｐゴシック"/>
      <family val="3"/>
    </font>
    <font>
      <sz val="9.5"/>
      <name val="ＭＳ 明朝"/>
      <family val="1"/>
    </font>
    <font>
      <sz val="14.5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sz val="28"/>
      <name val="ＭＳ 明朝"/>
      <family val="1"/>
    </font>
    <font>
      <sz val="16.8"/>
      <name val="ＭＳ Ｐゴシック"/>
      <family val="3"/>
    </font>
    <font>
      <sz val="14.4"/>
      <name val="ＭＳ Ｐゴシック"/>
      <family val="3"/>
    </font>
    <font>
      <b/>
      <sz val="9"/>
      <name val="ＭＳ Ｐゴシック"/>
      <family val="3"/>
    </font>
    <font>
      <sz val="9.5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552">
    <xf numFmtId="0" fontId="0" fillId="0" borderId="0" xfId="0" applyAlignment="1">
      <alignment/>
    </xf>
    <xf numFmtId="0" fontId="7" fillId="0" borderId="0" xfId="29">
      <alignment/>
      <protection/>
    </xf>
    <xf numFmtId="184" fontId="7" fillId="0" borderId="0" xfId="29" applyNumberFormat="1">
      <alignment/>
      <protection/>
    </xf>
    <xf numFmtId="0" fontId="10" fillId="0" borderId="0" xfId="0" applyFont="1" applyAlignment="1">
      <alignment/>
    </xf>
    <xf numFmtId="0" fontId="12" fillId="0" borderId="0" xfId="20" applyFont="1">
      <alignment/>
      <protection/>
    </xf>
    <xf numFmtId="184" fontId="13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10" fillId="0" borderId="0" xfId="20" applyFont="1" applyBorder="1" applyAlignment="1">
      <alignment/>
      <protection/>
    </xf>
    <xf numFmtId="184" fontId="10" fillId="0" borderId="0" xfId="20" applyNumberFormat="1" applyFont="1" applyBorder="1" applyAlignment="1">
      <alignment/>
      <protection/>
    </xf>
    <xf numFmtId="0" fontId="10" fillId="0" borderId="0" xfId="20" applyFont="1" applyBorder="1" applyAlignment="1">
      <alignment horizontal="left"/>
      <protection/>
    </xf>
    <xf numFmtId="184" fontId="12" fillId="0" borderId="0" xfId="20" applyNumberFormat="1" applyFont="1">
      <alignment/>
      <protection/>
    </xf>
    <xf numFmtId="0" fontId="12" fillId="0" borderId="0" xfId="21" applyFont="1">
      <alignment/>
      <protection/>
    </xf>
    <xf numFmtId="205" fontId="13" fillId="0" borderId="0" xfId="21" applyNumberFormat="1" applyFont="1">
      <alignment/>
      <protection/>
    </xf>
    <xf numFmtId="0" fontId="13" fillId="0" borderId="0" xfId="21" applyFont="1">
      <alignment/>
      <protection/>
    </xf>
    <xf numFmtId="0" fontId="10" fillId="0" borderId="0" xfId="21" applyFont="1" applyBorder="1" applyAlignment="1">
      <alignment/>
      <protection/>
    </xf>
    <xf numFmtId="205" fontId="10" fillId="0" borderId="0" xfId="21" applyNumberFormat="1" applyFont="1" applyBorder="1" applyAlignment="1">
      <alignment/>
      <protection/>
    </xf>
    <xf numFmtId="205" fontId="12" fillId="0" borderId="0" xfId="21" applyNumberFormat="1" applyFont="1">
      <alignment/>
      <protection/>
    </xf>
    <xf numFmtId="0" fontId="12" fillId="0" borderId="0" xfId="22" applyFont="1">
      <alignment/>
      <protection/>
    </xf>
    <xf numFmtId="209" fontId="13" fillId="0" borderId="0" xfId="22" applyNumberFormat="1" applyFont="1">
      <alignment/>
      <protection/>
    </xf>
    <xf numFmtId="209" fontId="12" fillId="0" borderId="0" xfId="22" applyNumberFormat="1" applyFont="1">
      <alignment/>
      <protection/>
    </xf>
    <xf numFmtId="0" fontId="11" fillId="0" borderId="0" xfId="23" applyFont="1" applyAlignment="1" quotePrefix="1">
      <alignment horizontal="left"/>
      <protection/>
    </xf>
    <xf numFmtId="0" fontId="12" fillId="0" borderId="0" xfId="23" applyFont="1" applyAlignment="1">
      <alignment horizontal="center"/>
      <protection/>
    </xf>
    <xf numFmtId="0" fontId="13" fillId="0" borderId="0" xfId="23" applyFont="1">
      <alignment/>
      <protection/>
    </xf>
    <xf numFmtId="0" fontId="10" fillId="0" borderId="0" xfId="23" applyFont="1" applyBorder="1" applyAlignment="1">
      <alignment/>
      <protection/>
    </xf>
    <xf numFmtId="0" fontId="12" fillId="0" borderId="0" xfId="23" applyFont="1">
      <alignment/>
      <protection/>
    </xf>
    <xf numFmtId="0" fontId="10" fillId="0" borderId="1" xfId="23" applyFont="1" applyBorder="1" applyAlignment="1">
      <alignment horizontal="center"/>
      <protection/>
    </xf>
    <xf numFmtId="0" fontId="14" fillId="0" borderId="0" xfId="23" applyFont="1">
      <alignment/>
      <protection/>
    </xf>
    <xf numFmtId="0" fontId="10" fillId="0" borderId="0" xfId="23" applyFont="1" applyBorder="1" applyAlignment="1">
      <alignment horizontal="left"/>
      <protection/>
    </xf>
    <xf numFmtId="0" fontId="10" fillId="0" borderId="0" xfId="23" applyFont="1" applyBorder="1" applyAlignment="1" quotePrefix="1">
      <alignment horizontal="left"/>
      <protection/>
    </xf>
    <xf numFmtId="0" fontId="10" fillId="0" borderId="1" xfId="23" applyFont="1" applyFill="1" applyBorder="1" applyAlignment="1">
      <alignment horizontal="center"/>
      <protection/>
    </xf>
    <xf numFmtId="0" fontId="14" fillId="0" borderId="0" xfId="23" applyFont="1" applyFill="1">
      <alignment/>
      <protection/>
    </xf>
    <xf numFmtId="0" fontId="10" fillId="0" borderId="0" xfId="23" applyFont="1" applyBorder="1" applyAlignment="1">
      <alignment horizontal="center"/>
      <protection/>
    </xf>
    <xf numFmtId="0" fontId="10" fillId="0" borderId="2" xfId="23" applyFont="1" applyBorder="1" applyAlignment="1">
      <alignment/>
      <protection/>
    </xf>
    <xf numFmtId="0" fontId="11" fillId="0" borderId="0" xfId="24" applyFont="1" applyAlignment="1" quotePrefix="1">
      <alignment horizontal="left"/>
      <protection/>
    </xf>
    <xf numFmtId="0" fontId="12" fillId="0" borderId="0" xfId="24" applyFont="1" applyAlignment="1">
      <alignment horizontal="center"/>
      <protection/>
    </xf>
    <xf numFmtId="213" fontId="13" fillId="0" borderId="0" xfId="24" applyNumberFormat="1" applyFont="1">
      <alignment/>
      <protection/>
    </xf>
    <xf numFmtId="0" fontId="12" fillId="0" borderId="0" xfId="24" applyFont="1">
      <alignment/>
      <protection/>
    </xf>
    <xf numFmtId="0" fontId="10" fillId="0" borderId="3" xfId="24" applyFont="1" applyBorder="1" applyAlignment="1">
      <alignment horizontal="center"/>
      <protection/>
    </xf>
    <xf numFmtId="0" fontId="10" fillId="0" borderId="0" xfId="24" applyFont="1" applyBorder="1" applyAlignment="1">
      <alignment/>
      <protection/>
    </xf>
    <xf numFmtId="0" fontId="10" fillId="0" borderId="1" xfId="24" applyFont="1" applyBorder="1" applyAlignment="1">
      <alignment horizontal="center"/>
      <protection/>
    </xf>
    <xf numFmtId="0" fontId="10" fillId="0" borderId="0" xfId="24" applyFont="1" applyBorder="1" applyAlignment="1" quotePrefix="1">
      <alignment horizontal="left"/>
      <protection/>
    </xf>
    <xf numFmtId="0" fontId="10" fillId="0" borderId="0" xfId="24" applyFont="1" applyBorder="1" applyAlignment="1">
      <alignment horizontal="left"/>
      <protection/>
    </xf>
    <xf numFmtId="0" fontId="10" fillId="0" borderId="0" xfId="24" applyFont="1" applyFill="1" applyBorder="1" applyAlignment="1">
      <alignment horizontal="left"/>
      <protection/>
    </xf>
    <xf numFmtId="0" fontId="10" fillId="0" borderId="0" xfId="24" applyFont="1" applyBorder="1" applyAlignment="1">
      <alignment horizontal="center"/>
      <protection/>
    </xf>
    <xf numFmtId="213" fontId="10" fillId="0" borderId="0" xfId="24" applyNumberFormat="1" applyFont="1" applyBorder="1" applyAlignment="1">
      <alignment/>
      <protection/>
    </xf>
    <xf numFmtId="213" fontId="12" fillId="0" borderId="0" xfId="24" applyNumberFormat="1" applyFont="1">
      <alignment/>
      <protection/>
    </xf>
    <xf numFmtId="0" fontId="13" fillId="0" borderId="0" xfId="25" applyFont="1" applyAlignment="1">
      <alignment horizontal="center"/>
      <protection/>
    </xf>
    <xf numFmtId="206" fontId="13" fillId="0" borderId="0" xfId="25" applyNumberFormat="1" applyFont="1">
      <alignment/>
      <protection/>
    </xf>
    <xf numFmtId="0" fontId="10" fillId="0" borderId="0" xfId="25" applyFont="1" applyBorder="1" applyAlignment="1">
      <alignment/>
      <protection/>
    </xf>
    <xf numFmtId="0" fontId="10" fillId="0" borderId="0" xfId="25" applyFont="1" applyBorder="1" applyAlignment="1">
      <alignment horizontal="center"/>
      <protection/>
    </xf>
    <xf numFmtId="206" fontId="10" fillId="0" borderId="0" xfId="25" applyNumberFormat="1" applyFont="1" applyBorder="1" applyAlignment="1">
      <alignment/>
      <protection/>
    </xf>
    <xf numFmtId="0" fontId="12" fillId="0" borderId="0" xfId="26" applyFont="1">
      <alignment/>
      <protection/>
    </xf>
    <xf numFmtId="0" fontId="12" fillId="0" borderId="0" xfId="26" applyFont="1" applyAlignment="1">
      <alignment horizontal="center"/>
      <protection/>
    </xf>
    <xf numFmtId="0" fontId="10" fillId="0" borderId="0" xfId="26" applyFont="1" applyBorder="1" applyAlignment="1">
      <alignment/>
      <protection/>
    </xf>
    <xf numFmtId="0" fontId="14" fillId="0" borderId="0" xfId="26" applyFont="1">
      <alignment/>
      <protection/>
    </xf>
    <xf numFmtId="0" fontId="10" fillId="0" borderId="0" xfId="26" applyFont="1" applyBorder="1" applyAlignment="1">
      <alignment horizontal="center"/>
      <protection/>
    </xf>
    <xf numFmtId="0" fontId="12" fillId="0" borderId="0" xfId="27" applyFont="1">
      <alignment/>
      <protection/>
    </xf>
    <xf numFmtId="205" fontId="13" fillId="0" borderId="0" xfId="27" applyNumberFormat="1" applyFont="1">
      <alignment/>
      <protection/>
    </xf>
    <xf numFmtId="0" fontId="13" fillId="0" borderId="0" xfId="27" applyFont="1">
      <alignment/>
      <protection/>
    </xf>
    <xf numFmtId="0" fontId="10" fillId="0" borderId="0" xfId="27" applyFont="1" applyBorder="1" applyAlignment="1">
      <alignment/>
      <protection/>
    </xf>
    <xf numFmtId="205" fontId="10" fillId="0" borderId="0" xfId="27" applyNumberFormat="1" applyFont="1" applyBorder="1" applyAlignment="1">
      <alignment/>
      <protection/>
    </xf>
    <xf numFmtId="205" fontId="12" fillId="0" borderId="0" xfId="27" applyNumberFormat="1" applyFont="1">
      <alignment/>
      <protection/>
    </xf>
    <xf numFmtId="184" fontId="13" fillId="0" borderId="0" xfId="28" applyNumberFormat="1" applyFont="1">
      <alignment/>
      <protection/>
    </xf>
    <xf numFmtId="186" fontId="13" fillId="0" borderId="0" xfId="28" applyNumberFormat="1" applyFont="1">
      <alignment/>
      <protection/>
    </xf>
    <xf numFmtId="0" fontId="12" fillId="0" borderId="0" xfId="28" applyFont="1">
      <alignment/>
      <protection/>
    </xf>
    <xf numFmtId="186" fontId="10" fillId="0" borderId="0" xfId="28" applyNumberFormat="1" applyFont="1" applyBorder="1" applyAlignment="1">
      <alignment/>
      <protection/>
    </xf>
    <xf numFmtId="0" fontId="10" fillId="0" borderId="0" xfId="28" applyFont="1" applyBorder="1" applyAlignment="1" quotePrefix="1">
      <alignment horizontal="left"/>
      <protection/>
    </xf>
    <xf numFmtId="184" fontId="10" fillId="0" borderId="0" xfId="28" applyNumberFormat="1" applyFont="1" applyBorder="1" applyAlignment="1" quotePrefix="1">
      <alignment/>
      <protection/>
    </xf>
    <xf numFmtId="184" fontId="10" fillId="0" borderId="0" xfId="28" applyNumberFormat="1" applyFont="1" applyBorder="1" applyAlignment="1">
      <alignment/>
      <protection/>
    </xf>
    <xf numFmtId="184" fontId="12" fillId="0" borderId="0" xfId="28" applyNumberFormat="1" applyFont="1">
      <alignment/>
      <protection/>
    </xf>
    <xf numFmtId="186" fontId="12" fillId="0" borderId="0" xfId="28" applyNumberFormat="1" applyFont="1">
      <alignment/>
      <protection/>
    </xf>
    <xf numFmtId="0" fontId="10" fillId="0" borderId="0" xfId="28" applyFont="1" applyFill="1" applyBorder="1" applyAlignment="1" quotePrefix="1">
      <alignment horizontal="left"/>
      <protection/>
    </xf>
    <xf numFmtId="0" fontId="10" fillId="0" borderId="4" xfId="28" applyFont="1" applyFill="1" applyBorder="1" applyAlignment="1">
      <alignment/>
      <protection/>
    </xf>
    <xf numFmtId="0" fontId="10" fillId="0" borderId="0" xfId="28" applyFont="1" applyFill="1">
      <alignment/>
      <protection/>
    </xf>
    <xf numFmtId="0" fontId="10" fillId="0" borderId="0" xfId="28" applyFont="1" applyFill="1" applyBorder="1">
      <alignment/>
      <protection/>
    </xf>
    <xf numFmtId="0" fontId="10" fillId="0" borderId="4" xfId="28" applyFont="1" applyFill="1" applyBorder="1">
      <alignment/>
      <protection/>
    </xf>
    <xf numFmtId="186" fontId="10" fillId="0" borderId="0" xfId="28" applyNumberFormat="1" applyFont="1" applyBorder="1" applyAlignment="1" quotePrefix="1">
      <alignment horizontal="left"/>
      <protection/>
    </xf>
    <xf numFmtId="186" fontId="10" fillId="0" borderId="0" xfId="28" applyNumberFormat="1" applyFont="1" applyBorder="1" applyAlignment="1">
      <alignment horizontal="left"/>
      <protection/>
    </xf>
    <xf numFmtId="186" fontId="10" fillId="0" borderId="4" xfId="28" applyNumberFormat="1" applyFont="1" applyBorder="1" applyAlignment="1" quotePrefix="1">
      <alignment horizontal="left"/>
      <protection/>
    </xf>
    <xf numFmtId="0" fontId="12" fillId="0" borderId="0" xfId="29" applyFont="1">
      <alignment/>
      <protection/>
    </xf>
    <xf numFmtId="184" fontId="12" fillId="0" borderId="0" xfId="29" applyNumberFormat="1" applyFont="1">
      <alignment/>
      <protection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20" applyFont="1" applyBorder="1" applyAlignment="1" quotePrefix="1">
      <alignment/>
      <protection/>
    </xf>
    <xf numFmtId="184" fontId="10" fillId="0" borderId="5" xfId="20" applyNumberFormat="1" applyFont="1" applyBorder="1" applyAlignment="1">
      <alignment/>
      <protection/>
    </xf>
    <xf numFmtId="0" fontId="10" fillId="0" borderId="6" xfId="20" applyFont="1" applyBorder="1" applyAlignment="1">
      <alignment horizontal="right"/>
      <protection/>
    </xf>
    <xf numFmtId="0" fontId="10" fillId="0" borderId="7" xfId="20" applyFont="1" applyBorder="1" applyAlignment="1">
      <alignment horizontal="right"/>
      <protection/>
    </xf>
    <xf numFmtId="0" fontId="10" fillId="0" borderId="8" xfId="20" applyFont="1" applyBorder="1" applyAlignment="1">
      <alignment horizontal="center"/>
      <protection/>
    </xf>
    <xf numFmtId="184" fontId="10" fillId="0" borderId="8" xfId="20" applyNumberFormat="1" applyFont="1" applyBorder="1" applyAlignment="1">
      <alignment horizontal="center"/>
      <protection/>
    </xf>
    <xf numFmtId="184" fontId="10" fillId="0" borderId="9" xfId="20" applyNumberFormat="1" applyFont="1" applyBorder="1" applyAlignment="1">
      <alignment horizontal="center"/>
      <protection/>
    </xf>
    <xf numFmtId="185" fontId="10" fillId="0" borderId="0" xfId="20" applyNumberFormat="1" applyFont="1">
      <alignment/>
      <protection/>
    </xf>
    <xf numFmtId="185" fontId="10" fillId="0" borderId="0" xfId="20" applyNumberFormat="1" applyFont="1" applyBorder="1">
      <alignment/>
      <protection/>
    </xf>
    <xf numFmtId="185" fontId="10" fillId="0" borderId="4" xfId="20" applyNumberFormat="1" applyFont="1" applyBorder="1">
      <alignment/>
      <protection/>
    </xf>
    <xf numFmtId="0" fontId="10" fillId="0" borderId="0" xfId="20" applyNumberFormat="1" applyFont="1" applyBorder="1">
      <alignment/>
      <protection/>
    </xf>
    <xf numFmtId="0" fontId="10" fillId="0" borderId="4" xfId="20" applyNumberFormat="1" applyFont="1" applyBorder="1">
      <alignment/>
      <protection/>
    </xf>
    <xf numFmtId="0" fontId="10" fillId="0" borderId="0" xfId="20" applyFont="1">
      <alignment/>
      <protection/>
    </xf>
    <xf numFmtId="184" fontId="10" fillId="0" borderId="0" xfId="20" applyNumberFormat="1" applyFont="1">
      <alignment/>
      <protection/>
    </xf>
    <xf numFmtId="184" fontId="17" fillId="0" borderId="1" xfId="20" applyNumberFormat="1" applyFont="1" applyBorder="1" applyAlignment="1">
      <alignment horizontal="center"/>
      <protection/>
    </xf>
    <xf numFmtId="184" fontId="17" fillId="0" borderId="3" xfId="20" applyNumberFormat="1" applyFont="1" applyBorder="1" applyAlignment="1">
      <alignment horizontal="center"/>
      <protection/>
    </xf>
    <xf numFmtId="184" fontId="17" fillId="0" borderId="9" xfId="20" applyNumberFormat="1" applyFont="1" applyBorder="1" applyAlignment="1">
      <alignment horizontal="center"/>
      <protection/>
    </xf>
    <xf numFmtId="184" fontId="17" fillId="0" borderId="10" xfId="20" applyNumberFormat="1" applyFont="1" applyBorder="1" applyAlignment="1">
      <alignment horizontal="center"/>
      <protection/>
    </xf>
    <xf numFmtId="184" fontId="17" fillId="0" borderId="8" xfId="20" applyNumberFormat="1" applyFont="1" applyBorder="1" applyAlignment="1">
      <alignment horizontal="center"/>
      <protection/>
    </xf>
    <xf numFmtId="205" fontId="10" fillId="0" borderId="0" xfId="21" applyNumberFormat="1" applyFont="1" applyBorder="1" applyAlignment="1" quotePrefix="1">
      <alignment horizontal="left"/>
      <protection/>
    </xf>
    <xf numFmtId="209" fontId="10" fillId="0" borderId="0" xfId="22" applyNumberFormat="1" applyFont="1" applyBorder="1" applyAlignment="1">
      <alignment/>
      <protection/>
    </xf>
    <xf numFmtId="209" fontId="10" fillId="0" borderId="0" xfId="22" applyNumberFormat="1" applyFont="1" applyBorder="1" applyAlignment="1" quotePrefix="1">
      <alignment horizontal="left"/>
      <protection/>
    </xf>
    <xf numFmtId="0" fontId="12" fillId="0" borderId="0" xfId="21" applyFont="1" applyAlignment="1">
      <alignment horizontal="right"/>
      <protection/>
    </xf>
    <xf numFmtId="0" fontId="10" fillId="0" borderId="0" xfId="22" applyFont="1" applyBorder="1" applyAlignment="1">
      <alignment horizontal="right"/>
      <protection/>
    </xf>
    <xf numFmtId="0" fontId="10" fillId="0" borderId="10" xfId="23" applyFont="1" applyBorder="1" applyAlignment="1">
      <alignment horizontal="center"/>
      <protection/>
    </xf>
    <xf numFmtId="0" fontId="10" fillId="0" borderId="11" xfId="23" applyFont="1" applyBorder="1" applyAlignment="1" quotePrefix="1">
      <alignment horizontal="left"/>
      <protection/>
    </xf>
    <xf numFmtId="0" fontId="12" fillId="0" borderId="8" xfId="23" applyFont="1" applyBorder="1" applyAlignment="1">
      <alignment horizontal="center"/>
      <protection/>
    </xf>
    <xf numFmtId="0" fontId="12" fillId="0" borderId="7" xfId="23" applyFont="1" applyBorder="1" applyAlignment="1">
      <alignment horizontal="center"/>
      <protection/>
    </xf>
    <xf numFmtId="0" fontId="10" fillId="0" borderId="2" xfId="23" applyFont="1" applyBorder="1" applyAlignment="1" quotePrefix="1">
      <alignment horizontal="center"/>
      <protection/>
    </xf>
    <xf numFmtId="205" fontId="10" fillId="0" borderId="0" xfId="27" applyNumberFormat="1" applyFont="1" applyBorder="1" applyAlignment="1" quotePrefix="1">
      <alignment horizontal="left"/>
      <protection/>
    </xf>
    <xf numFmtId="184" fontId="10" fillId="0" borderId="0" xfId="28" applyNumberFormat="1" applyFont="1" applyBorder="1" applyAlignment="1" quotePrefix="1">
      <alignment horizontal="left"/>
      <protection/>
    </xf>
    <xf numFmtId="186" fontId="10" fillId="0" borderId="5" xfId="28" applyNumberFormat="1" applyFont="1" applyBorder="1" applyAlignment="1">
      <alignment/>
      <protection/>
    </xf>
    <xf numFmtId="0" fontId="10" fillId="0" borderId="2" xfId="28" applyFont="1" applyFill="1" applyBorder="1" applyAlignment="1" quotePrefix="1">
      <alignment horizontal="left"/>
      <protection/>
    </xf>
    <xf numFmtId="186" fontId="10" fillId="0" borderId="11" xfId="28" applyNumberFormat="1" applyFont="1" applyBorder="1" applyAlignment="1">
      <alignment/>
      <protection/>
    </xf>
    <xf numFmtId="0" fontId="10" fillId="0" borderId="0" xfId="28" applyFont="1">
      <alignment/>
      <protection/>
    </xf>
    <xf numFmtId="186" fontId="10" fillId="0" borderId="10" xfId="28" applyNumberFormat="1" applyFont="1" applyBorder="1" applyAlignment="1" quotePrefix="1">
      <alignment horizontal="center"/>
      <protection/>
    </xf>
    <xf numFmtId="186" fontId="10" fillId="0" borderId="3" xfId="28" applyNumberFormat="1" applyFont="1" applyBorder="1" applyAlignment="1">
      <alignment horizontal="center"/>
      <protection/>
    </xf>
    <xf numFmtId="0" fontId="10" fillId="0" borderId="4" xfId="28" applyFont="1" applyFill="1" applyBorder="1" applyAlignment="1">
      <alignment horizontal="center"/>
      <protection/>
    </xf>
    <xf numFmtId="0" fontId="13" fillId="0" borderId="0" xfId="29" applyFont="1" applyBorder="1" applyAlignment="1">
      <alignment/>
      <protection/>
    </xf>
    <xf numFmtId="184" fontId="10" fillId="0" borderId="0" xfId="29" applyNumberFormat="1" applyFont="1" applyBorder="1" applyAlignment="1">
      <alignment/>
      <protection/>
    </xf>
    <xf numFmtId="184" fontId="10" fillId="0" borderId="0" xfId="29" applyNumberFormat="1" applyFont="1" applyBorder="1" applyAlignment="1" quotePrefix="1">
      <alignment horizontal="left"/>
      <protection/>
    </xf>
    <xf numFmtId="184" fontId="10" fillId="0" borderId="11" xfId="29" applyNumberFormat="1" applyFont="1" applyBorder="1" applyAlignment="1" quotePrefix="1">
      <alignment horizontal="left"/>
      <protection/>
    </xf>
    <xf numFmtId="184" fontId="10" fillId="0" borderId="5" xfId="29" applyNumberFormat="1" applyFont="1" applyBorder="1" applyAlignment="1">
      <alignment/>
      <protection/>
    </xf>
    <xf numFmtId="186" fontId="10" fillId="0" borderId="12" xfId="28" applyNumberFormat="1" applyFont="1" applyBorder="1" applyAlignment="1" quotePrefix="1">
      <alignment horizontal="center"/>
      <protection/>
    </xf>
    <xf numFmtId="0" fontId="10" fillId="0" borderId="2" xfId="29" applyFont="1" applyBorder="1" applyAlignment="1">
      <alignment horizontal="center"/>
      <protection/>
    </xf>
    <xf numFmtId="184" fontId="10" fillId="0" borderId="10" xfId="29" applyNumberFormat="1" applyFont="1" applyBorder="1" applyAlignment="1" quotePrefix="1">
      <alignment horizontal="center"/>
      <protection/>
    </xf>
    <xf numFmtId="184" fontId="10" fillId="0" borderId="3" xfId="29" applyNumberFormat="1" applyFont="1" applyBorder="1" applyAlignment="1">
      <alignment horizontal="center"/>
      <protection/>
    </xf>
    <xf numFmtId="184" fontId="10" fillId="0" borderId="4" xfId="29" applyNumberFormat="1" applyFont="1" applyBorder="1" applyAlignment="1">
      <alignment horizontal="center"/>
      <protection/>
    </xf>
    <xf numFmtId="0" fontId="13" fillId="0" borderId="0" xfId="29" applyFont="1">
      <alignment/>
      <protection/>
    </xf>
    <xf numFmtId="0" fontId="12" fillId="0" borderId="0" xfId="29" applyFont="1" applyBorder="1">
      <alignment/>
      <protection/>
    </xf>
    <xf numFmtId="184" fontId="13" fillId="0" borderId="0" xfId="29" applyNumberFormat="1" applyFont="1" applyBorder="1" applyAlignment="1">
      <alignment/>
      <protection/>
    </xf>
    <xf numFmtId="0" fontId="10" fillId="0" borderId="0" xfId="29" applyFont="1" applyBorder="1" applyAlignment="1" quotePrefix="1">
      <alignment horizontal="right"/>
      <protection/>
    </xf>
    <xf numFmtId="0" fontId="10" fillId="0" borderId="0" xfId="29" applyFont="1" applyBorder="1" applyAlignment="1">
      <alignment horizontal="right"/>
      <protection/>
    </xf>
    <xf numFmtId="0" fontId="10" fillId="0" borderId="4" xfId="29" applyFont="1" applyBorder="1" applyAlignment="1" quotePrefix="1">
      <alignment horizontal="right"/>
      <protection/>
    </xf>
    <xf numFmtId="0" fontId="10" fillId="0" borderId="0" xfId="29" applyFont="1">
      <alignment/>
      <protection/>
    </xf>
    <xf numFmtId="0" fontId="10" fillId="0" borderId="3" xfId="29" applyFont="1" applyBorder="1" applyAlignment="1">
      <alignment horizontal="center"/>
      <protection/>
    </xf>
    <xf numFmtId="184" fontId="10" fillId="0" borderId="10" xfId="29" applyNumberFormat="1" applyFont="1" applyBorder="1" applyAlignment="1">
      <alignment horizontal="center"/>
      <protection/>
    </xf>
    <xf numFmtId="0" fontId="10" fillId="0" borderId="8" xfId="29" applyFont="1" applyBorder="1" applyAlignment="1">
      <alignment horizontal="center"/>
      <protection/>
    </xf>
    <xf numFmtId="184" fontId="10" fillId="0" borderId="5" xfId="29" applyNumberFormat="1" applyFont="1" applyBorder="1" applyAlignment="1" quotePrefix="1">
      <alignment horizontal="left"/>
      <protection/>
    </xf>
    <xf numFmtId="184" fontId="10" fillId="0" borderId="11" xfId="29" applyNumberFormat="1" applyFont="1" applyBorder="1" applyAlignment="1">
      <alignment/>
      <protection/>
    </xf>
    <xf numFmtId="0" fontId="10" fillId="0" borderId="5" xfId="29" applyFont="1" applyBorder="1" applyAlignment="1">
      <alignment/>
      <protection/>
    </xf>
    <xf numFmtId="0" fontId="10" fillId="0" borderId="13" xfId="23" applyFont="1" applyBorder="1" applyAlignment="1">
      <alignment horizontal="center"/>
      <protection/>
    </xf>
    <xf numFmtId="0" fontId="10" fillId="0" borderId="12" xfId="23" applyFont="1" applyBorder="1" applyAlignment="1">
      <alignment horizontal="center"/>
      <protection/>
    </xf>
    <xf numFmtId="223" fontId="10" fillId="0" borderId="0" xfId="0" applyNumberFormat="1" applyFont="1" applyAlignment="1">
      <alignment/>
    </xf>
    <xf numFmtId="38" fontId="10" fillId="0" borderId="0" xfId="16" applyFont="1" applyAlignment="1">
      <alignment/>
    </xf>
    <xf numFmtId="38" fontId="10" fillId="0" borderId="0" xfId="16" applyFont="1" applyFill="1" applyAlignment="1">
      <alignment/>
    </xf>
    <xf numFmtId="38" fontId="10" fillId="0" borderId="1" xfId="16" applyFont="1" applyBorder="1" applyAlignment="1">
      <alignment/>
    </xf>
    <xf numFmtId="38" fontId="10" fillId="0" borderId="0" xfId="16" applyFont="1" applyBorder="1" applyAlignment="1">
      <alignment/>
    </xf>
    <xf numFmtId="38" fontId="10" fillId="0" borderId="1" xfId="16" applyFont="1" applyBorder="1" applyAlignment="1">
      <alignment horizontal="right"/>
    </xf>
    <xf numFmtId="38" fontId="10" fillId="0" borderId="0" xfId="16" applyFont="1" applyBorder="1" applyAlignment="1">
      <alignment horizontal="right"/>
    </xf>
    <xf numFmtId="38" fontId="10" fillId="0" borderId="4" xfId="16" applyFont="1" applyBorder="1" applyAlignment="1">
      <alignment/>
    </xf>
    <xf numFmtId="38" fontId="12" fillId="0" borderId="0" xfId="16" applyFont="1" applyAlignment="1">
      <alignment/>
    </xf>
    <xf numFmtId="38" fontId="10" fillId="0" borderId="0" xfId="16" applyFont="1" applyFill="1" applyBorder="1" applyAlignment="1">
      <alignment/>
    </xf>
    <xf numFmtId="38" fontId="14" fillId="0" borderId="1" xfId="16" applyFont="1" applyBorder="1" applyAlignment="1">
      <alignment/>
    </xf>
    <xf numFmtId="38" fontId="12" fillId="0" borderId="0" xfId="16" applyFont="1" applyBorder="1" applyAlignment="1">
      <alignment/>
    </xf>
    <xf numFmtId="38" fontId="14" fillId="0" borderId="0" xfId="16" applyFont="1" applyBorder="1" applyAlignment="1">
      <alignment/>
    </xf>
    <xf numFmtId="38" fontId="10" fillId="0" borderId="1" xfId="16" applyFont="1" applyFill="1" applyBorder="1" applyAlignment="1">
      <alignment/>
    </xf>
    <xf numFmtId="38" fontId="10" fillId="0" borderId="0" xfId="16" applyFont="1" applyFill="1" applyBorder="1" applyAlignment="1">
      <alignment horizontal="right"/>
    </xf>
    <xf numFmtId="38" fontId="12" fillId="0" borderId="1" xfId="16" applyFont="1" applyBorder="1" applyAlignment="1">
      <alignment/>
    </xf>
    <xf numFmtId="38" fontId="10" fillId="0" borderId="3" xfId="16" applyFont="1" applyFill="1" applyBorder="1" applyAlignment="1">
      <alignment/>
    </xf>
    <xf numFmtId="223" fontId="10" fillId="0" borderId="1" xfId="0" applyNumberFormat="1" applyFont="1" applyBorder="1" applyAlignment="1">
      <alignment/>
    </xf>
    <xf numFmtId="223" fontId="10" fillId="0" borderId="3" xfId="0" applyNumberFormat="1" applyFont="1" applyBorder="1" applyAlignment="1">
      <alignment/>
    </xf>
    <xf numFmtId="223" fontId="10" fillId="0" borderId="4" xfId="0" applyNumberFormat="1" applyFont="1" applyBorder="1" applyAlignment="1">
      <alignment/>
    </xf>
    <xf numFmtId="184" fontId="18" fillId="0" borderId="0" xfId="20" applyNumberFormat="1" applyFont="1" applyAlignment="1" quotePrefix="1">
      <alignment horizontal="left"/>
      <protection/>
    </xf>
    <xf numFmtId="184" fontId="17" fillId="0" borderId="0" xfId="20" applyNumberFormat="1" applyFont="1" applyBorder="1" applyAlignment="1">
      <alignment horizontal="center"/>
      <protection/>
    </xf>
    <xf numFmtId="184" fontId="19" fillId="0" borderId="0" xfId="20" applyNumberFormat="1" applyFont="1" applyBorder="1" applyAlignment="1">
      <alignment horizontal="right"/>
      <protection/>
    </xf>
    <xf numFmtId="184" fontId="19" fillId="0" borderId="2" xfId="20" applyNumberFormat="1" applyFont="1" applyBorder="1" applyAlignment="1">
      <alignment horizontal="right"/>
      <protection/>
    </xf>
    <xf numFmtId="0" fontId="17" fillId="0" borderId="6" xfId="20" applyFont="1" applyBorder="1" applyAlignment="1">
      <alignment horizontal="center"/>
      <protection/>
    </xf>
    <xf numFmtId="184" fontId="17" fillId="0" borderId="13" xfId="20" applyNumberFormat="1" applyFont="1" applyBorder="1" applyAlignment="1">
      <alignment horizontal="center"/>
      <protection/>
    </xf>
    <xf numFmtId="0" fontId="17" fillId="0" borderId="0" xfId="20" applyFont="1">
      <alignment/>
      <protection/>
    </xf>
    <xf numFmtId="205" fontId="20" fillId="0" borderId="0" xfId="21" applyNumberFormat="1" applyFont="1" applyAlignment="1" quotePrefix="1">
      <alignment horizontal="left"/>
      <protection/>
    </xf>
    <xf numFmtId="209" fontId="20" fillId="0" borderId="0" xfId="22" applyNumberFormat="1" applyFont="1" applyAlignment="1" quotePrefix="1">
      <alignment/>
      <protection/>
    </xf>
    <xf numFmtId="0" fontId="10" fillId="0" borderId="0" xfId="23" applyFont="1" applyBorder="1" applyAlignment="1">
      <alignment horizontal="right"/>
      <protection/>
    </xf>
    <xf numFmtId="0" fontId="10" fillId="0" borderId="0" xfId="23" applyFont="1" applyBorder="1" applyAlignment="1" quotePrefix="1">
      <alignment horizontal="center"/>
      <protection/>
    </xf>
    <xf numFmtId="0" fontId="10" fillId="0" borderId="0" xfId="23" applyFont="1" applyBorder="1" applyAlignment="1" quotePrefix="1">
      <alignment horizontal="right"/>
      <protection/>
    </xf>
    <xf numFmtId="0" fontId="10" fillId="0" borderId="0" xfId="23" applyFont="1" applyBorder="1" applyAlignment="1" quotePrefix="1">
      <alignment/>
      <protection/>
    </xf>
    <xf numFmtId="0" fontId="10" fillId="0" borderId="0" xfId="23" applyFont="1" applyFill="1" applyBorder="1" applyAlignment="1">
      <alignment horizontal="right"/>
      <protection/>
    </xf>
    <xf numFmtId="0" fontId="10" fillId="0" borderId="4" xfId="23" applyFont="1" applyBorder="1" applyAlignment="1" quotePrefix="1">
      <alignment/>
      <protection/>
    </xf>
    <xf numFmtId="0" fontId="10" fillId="0" borderId="0" xfId="24" applyFont="1" applyBorder="1" applyAlignment="1">
      <alignment horizontal="right"/>
      <protection/>
    </xf>
    <xf numFmtId="0" fontId="10" fillId="0" borderId="0" xfId="24" applyFont="1" applyBorder="1" applyAlignment="1" quotePrefix="1">
      <alignment/>
      <protection/>
    </xf>
    <xf numFmtId="0" fontId="10" fillId="0" borderId="0" xfId="24" applyFont="1" applyBorder="1" applyAlignment="1" quotePrefix="1">
      <alignment horizontal="right"/>
      <protection/>
    </xf>
    <xf numFmtId="0" fontId="10" fillId="0" borderId="0" xfId="24" applyFont="1" applyFill="1" applyBorder="1" applyAlignment="1">
      <alignment horizontal="right"/>
      <protection/>
    </xf>
    <xf numFmtId="206" fontId="10" fillId="0" borderId="4" xfId="23" applyNumberFormat="1" applyFont="1" applyBorder="1" applyAlignment="1">
      <alignment/>
      <protection/>
    </xf>
    <xf numFmtId="38" fontId="10" fillId="0" borderId="4" xfId="16" applyFont="1" applyFill="1" applyBorder="1" applyAlignment="1">
      <alignment/>
    </xf>
    <xf numFmtId="0" fontId="10" fillId="0" borderId="4" xfId="24" applyFont="1" applyBorder="1" applyAlignment="1">
      <alignment horizontal="right"/>
      <protection/>
    </xf>
    <xf numFmtId="0" fontId="10" fillId="0" borderId="4" xfId="28" applyFont="1" applyFill="1" applyBorder="1" applyAlignment="1" quotePrefix="1">
      <alignment horizontal="left"/>
      <protection/>
    </xf>
    <xf numFmtId="0" fontId="10" fillId="0" borderId="0" xfId="28" applyFont="1" applyFill="1" applyBorder="1" applyAlignment="1">
      <alignment horizontal="center"/>
      <protection/>
    </xf>
    <xf numFmtId="0" fontId="10" fillId="0" borderId="0" xfId="28" applyFont="1" applyFill="1" applyAlignment="1">
      <alignment horizontal="center"/>
      <protection/>
    </xf>
    <xf numFmtId="0" fontId="21" fillId="0" borderId="0" xfId="28" applyFont="1" applyBorder="1" applyAlignment="1" quotePrefix="1">
      <alignment horizontal="left"/>
      <protection/>
    </xf>
    <xf numFmtId="184" fontId="10" fillId="0" borderId="10" xfId="29" applyNumberFormat="1" applyFont="1" applyBorder="1" applyAlignment="1" quotePrefix="1">
      <alignment horizontal="left"/>
      <protection/>
    </xf>
    <xf numFmtId="0" fontId="10" fillId="0" borderId="4" xfId="29" applyFont="1" applyBorder="1" applyAlignment="1">
      <alignment horizontal="center"/>
      <protection/>
    </xf>
    <xf numFmtId="0" fontId="10" fillId="0" borderId="7" xfId="29" applyFont="1" applyBorder="1" applyAlignment="1">
      <alignment horizontal="center"/>
      <protection/>
    </xf>
    <xf numFmtId="184" fontId="10" fillId="0" borderId="14" xfId="29" applyNumberFormat="1" applyFont="1" applyBorder="1" applyAlignment="1">
      <alignment horizontal="center"/>
      <protection/>
    </xf>
    <xf numFmtId="223" fontId="10" fillId="0" borderId="0" xfId="0" applyNumberFormat="1" applyFont="1" applyBorder="1" applyAlignment="1">
      <alignment/>
    </xf>
    <xf numFmtId="0" fontId="17" fillId="0" borderId="7" xfId="20" applyFont="1" applyBorder="1" applyAlignment="1">
      <alignment horizontal="center"/>
      <protection/>
    </xf>
    <xf numFmtId="184" fontId="17" fillId="0" borderId="4" xfId="20" applyNumberFormat="1" applyFont="1" applyBorder="1" applyAlignment="1">
      <alignment horizontal="center"/>
      <protection/>
    </xf>
    <xf numFmtId="184" fontId="10" fillId="0" borderId="5" xfId="20" applyNumberFormat="1" applyFont="1" applyBorder="1" applyAlignment="1">
      <alignment horizontal="center"/>
      <protection/>
    </xf>
    <xf numFmtId="226" fontId="12" fillId="0" borderId="0" xfId="16" applyNumberFormat="1" applyFont="1" applyBorder="1" applyAlignment="1">
      <alignment/>
    </xf>
    <xf numFmtId="0" fontId="22" fillId="0" borderId="6" xfId="20" applyFont="1" applyBorder="1" applyAlignment="1">
      <alignment horizontal="center"/>
      <protection/>
    </xf>
    <xf numFmtId="0" fontId="12" fillId="0" borderId="6" xfId="20" applyFont="1" applyBorder="1" applyAlignment="1">
      <alignment horizontal="center"/>
      <protection/>
    </xf>
    <xf numFmtId="184" fontId="12" fillId="0" borderId="0" xfId="20" applyNumberFormat="1" applyFont="1" applyBorder="1" applyAlignment="1">
      <alignment/>
      <protection/>
    </xf>
    <xf numFmtId="0" fontId="12" fillId="0" borderId="6" xfId="20" applyFont="1" applyBorder="1" applyAlignment="1">
      <alignment horizontal="right"/>
      <protection/>
    </xf>
    <xf numFmtId="0" fontId="12" fillId="0" borderId="6" xfId="20" applyFont="1" applyBorder="1" applyAlignment="1" quotePrefix="1">
      <alignment horizontal="right"/>
      <protection/>
    </xf>
    <xf numFmtId="185" fontId="12" fillId="0" borderId="0" xfId="20" applyNumberFormat="1" applyFont="1">
      <alignment/>
      <protection/>
    </xf>
    <xf numFmtId="38" fontId="12" fillId="0" borderId="0" xfId="16" applyFont="1" applyFill="1" applyAlignment="1">
      <alignment/>
    </xf>
    <xf numFmtId="185" fontId="12" fillId="0" borderId="0" xfId="20" applyNumberFormat="1" applyFont="1" applyFill="1">
      <alignment/>
      <protection/>
    </xf>
    <xf numFmtId="226" fontId="12" fillId="0" borderId="0" xfId="16" applyNumberFormat="1" applyFont="1" applyFill="1" applyBorder="1" applyAlignment="1">
      <alignment/>
    </xf>
    <xf numFmtId="185" fontId="12" fillId="0" borderId="0" xfId="20" applyNumberFormat="1" applyFont="1" applyFill="1" applyBorder="1">
      <alignment/>
      <protection/>
    </xf>
    <xf numFmtId="0" fontId="25" fillId="0" borderId="0" xfId="0" applyFont="1" applyAlignment="1">
      <alignment/>
    </xf>
    <xf numFmtId="0" fontId="22" fillId="0" borderId="4" xfId="0" applyFont="1" applyFill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38" fontId="12" fillId="0" borderId="0" xfId="16" applyFont="1" applyFill="1" applyBorder="1" applyAlignment="1">
      <alignment/>
    </xf>
    <xf numFmtId="0" fontId="12" fillId="0" borderId="7" xfId="20" applyFont="1" applyBorder="1" applyAlignment="1">
      <alignment/>
      <protection/>
    </xf>
    <xf numFmtId="185" fontId="12" fillId="0" borderId="4" xfId="20" applyNumberFormat="1" applyFont="1" applyBorder="1">
      <alignment/>
      <protection/>
    </xf>
    <xf numFmtId="202" fontId="12" fillId="0" borderId="4" xfId="20" applyNumberFormat="1" applyFont="1" applyFill="1" applyBorder="1">
      <alignment/>
      <protection/>
    </xf>
    <xf numFmtId="0" fontId="12" fillId="0" borderId="6" xfId="20" applyFont="1" applyBorder="1" applyAlignment="1">
      <alignment/>
      <protection/>
    </xf>
    <xf numFmtId="185" fontId="12" fillId="0" borderId="0" xfId="20" applyNumberFormat="1" applyFont="1" applyBorder="1">
      <alignment/>
      <protection/>
    </xf>
    <xf numFmtId="0" fontId="12" fillId="0" borderId="0" xfId="20" applyNumberFormat="1" applyFont="1" applyBorder="1">
      <alignment/>
      <protection/>
    </xf>
    <xf numFmtId="226" fontId="12" fillId="0" borderId="0" xfId="16" applyNumberFormat="1" applyFont="1" applyAlignment="1" applyProtection="1">
      <alignment/>
      <protection locked="0"/>
    </xf>
    <xf numFmtId="226" fontId="12" fillId="0" borderId="0" xfId="16" applyNumberFormat="1" applyFont="1" applyBorder="1" applyAlignment="1" applyProtection="1">
      <alignment/>
      <protection locked="0"/>
    </xf>
    <xf numFmtId="202" fontId="12" fillId="0" borderId="4" xfId="20" applyNumberFormat="1" applyFont="1" applyBorder="1" applyProtection="1">
      <alignment/>
      <protection locked="0"/>
    </xf>
    <xf numFmtId="0" fontId="23" fillId="0" borderId="0" xfId="0" applyFont="1" applyFill="1" applyAlignment="1" quotePrefix="1">
      <alignment horizontal="left"/>
    </xf>
    <xf numFmtId="0" fontId="24" fillId="0" borderId="0" xfId="0" applyFont="1" applyAlignment="1">
      <alignment/>
    </xf>
    <xf numFmtId="0" fontId="22" fillId="0" borderId="2" xfId="0" applyFont="1" applyFill="1" applyBorder="1" applyAlignment="1">
      <alignment/>
    </xf>
    <xf numFmtId="0" fontId="22" fillId="0" borderId="2" xfId="0" applyFont="1" applyFill="1" applyBorder="1" applyAlignment="1">
      <alignment horizontal="left"/>
    </xf>
    <xf numFmtId="184" fontId="22" fillId="0" borderId="3" xfId="0" applyNumberFormat="1" applyFont="1" applyBorder="1" applyAlignment="1">
      <alignment horizontal="center"/>
    </xf>
    <xf numFmtId="0" fontId="22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 quotePrefix="1">
      <alignment horizontal="right"/>
    </xf>
    <xf numFmtId="223" fontId="22" fillId="0" borderId="0" xfId="0" applyNumberFormat="1" applyFont="1" applyAlignment="1">
      <alignment horizontal="right"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2" fillId="0" borderId="2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5" xfId="21" applyFont="1" applyBorder="1" applyAlignment="1">
      <alignment horizontal="center"/>
      <protection/>
    </xf>
    <xf numFmtId="205" fontId="22" fillId="0" borderId="11" xfId="21" applyNumberFormat="1" applyFont="1" applyBorder="1" applyAlignment="1">
      <alignment/>
      <protection/>
    </xf>
    <xf numFmtId="205" fontId="22" fillId="0" borderId="5" xfId="21" applyNumberFormat="1" applyFont="1" applyBorder="1">
      <alignment/>
      <protection/>
    </xf>
    <xf numFmtId="0" fontId="22" fillId="0" borderId="5" xfId="21" applyFont="1" applyBorder="1">
      <alignment/>
      <protection/>
    </xf>
    <xf numFmtId="0" fontId="22" fillId="0" borderId="11" xfId="21" applyFont="1" applyBorder="1" applyAlignment="1" quotePrefix="1">
      <alignment horizontal="left"/>
      <protection/>
    </xf>
    <xf numFmtId="0" fontId="22" fillId="0" borderId="0" xfId="21" applyFont="1">
      <alignment/>
      <protection/>
    </xf>
    <xf numFmtId="0" fontId="22" fillId="0" borderId="0" xfId="21" applyFont="1" applyBorder="1" applyAlignment="1" quotePrefix="1">
      <alignment horizontal="right"/>
      <protection/>
    </xf>
    <xf numFmtId="38" fontId="22" fillId="0" borderId="1" xfId="16" applyFont="1" applyBorder="1" applyAlignment="1">
      <alignment/>
    </xf>
    <xf numFmtId="38" fontId="22" fillId="0" borderId="0" xfId="16" applyFont="1" applyBorder="1" applyAlignment="1">
      <alignment/>
    </xf>
    <xf numFmtId="0" fontId="22" fillId="0" borderId="6" xfId="21" applyFont="1" applyBorder="1" applyAlignment="1" quotePrefix="1">
      <alignment horizontal="right"/>
      <protection/>
    </xf>
    <xf numFmtId="0" fontId="22" fillId="0" borderId="0" xfId="21" applyFont="1" applyBorder="1">
      <alignment/>
      <protection/>
    </xf>
    <xf numFmtId="0" fontId="22" fillId="0" borderId="7" xfId="21" applyFont="1" applyBorder="1" applyAlignment="1" quotePrefix="1">
      <alignment horizontal="right"/>
      <protection/>
    </xf>
    <xf numFmtId="38" fontId="22" fillId="0" borderId="3" xfId="16" applyFont="1" applyBorder="1" applyAlignment="1">
      <alignment/>
    </xf>
    <xf numFmtId="38" fontId="22" fillId="0" borderId="4" xfId="16" applyFont="1" applyBorder="1" applyAlignment="1">
      <alignment/>
    </xf>
    <xf numFmtId="206" fontId="22" fillId="0" borderId="0" xfId="21" applyNumberFormat="1" applyFont="1">
      <alignment/>
      <protection/>
    </xf>
    <xf numFmtId="0" fontId="22" fillId="0" borderId="0" xfId="21" applyFont="1" applyBorder="1" applyAlignment="1">
      <alignment/>
      <protection/>
    </xf>
    <xf numFmtId="206" fontId="22" fillId="0" borderId="0" xfId="21" applyNumberFormat="1" applyFont="1" applyBorder="1" applyAlignment="1">
      <alignment/>
      <protection/>
    </xf>
    <xf numFmtId="205" fontId="22" fillId="0" borderId="0" xfId="21" applyNumberFormat="1" applyFont="1" applyBorder="1" applyAlignment="1">
      <alignment/>
      <protection/>
    </xf>
    <xf numFmtId="0" fontId="22" fillId="0" borderId="2" xfId="22" applyFont="1" applyBorder="1" applyAlignment="1">
      <alignment horizontal="center"/>
      <protection/>
    </xf>
    <xf numFmtId="0" fontId="22" fillId="0" borderId="7" xfId="22" applyFont="1" applyBorder="1" applyAlignment="1">
      <alignment horizontal="center"/>
      <protection/>
    </xf>
    <xf numFmtId="0" fontId="22" fillId="0" borderId="0" xfId="22" applyFont="1" applyBorder="1" applyAlignment="1" quotePrefix="1">
      <alignment horizontal="right"/>
      <protection/>
    </xf>
    <xf numFmtId="225" fontId="22" fillId="0" borderId="1" xfId="22" applyNumberFormat="1" applyFont="1" applyBorder="1" applyAlignment="1">
      <alignment/>
      <protection/>
    </xf>
    <xf numFmtId="225" fontId="22" fillId="0" borderId="0" xfId="22" applyNumberFormat="1" applyFont="1" applyBorder="1" applyAlignment="1">
      <alignment/>
      <protection/>
    </xf>
    <xf numFmtId="0" fontId="22" fillId="0" borderId="6" xfId="22" applyFont="1" applyBorder="1" applyAlignment="1" quotePrefix="1">
      <alignment horizontal="right"/>
      <protection/>
    </xf>
    <xf numFmtId="0" fontId="22" fillId="0" borderId="6" xfId="22" applyFont="1" applyBorder="1" applyAlignment="1">
      <alignment horizontal="right"/>
      <protection/>
    </xf>
    <xf numFmtId="209" fontId="22" fillId="0" borderId="0" xfId="22" applyNumberFormat="1" applyFont="1">
      <alignment/>
      <protection/>
    </xf>
    <xf numFmtId="210" fontId="22" fillId="0" borderId="0" xfId="22" applyNumberFormat="1" applyFont="1" applyBorder="1" applyAlignment="1">
      <alignment/>
      <protection/>
    </xf>
    <xf numFmtId="0" fontId="22" fillId="0" borderId="7" xfId="22" applyFont="1" applyBorder="1" applyAlignment="1">
      <alignment horizontal="right"/>
      <protection/>
    </xf>
    <xf numFmtId="225" fontId="22" fillId="0" borderId="3" xfId="22" applyNumberFormat="1" applyFont="1" applyBorder="1" applyAlignment="1">
      <alignment/>
      <protection/>
    </xf>
    <xf numFmtId="225" fontId="22" fillId="0" borderId="4" xfId="22" applyNumberFormat="1" applyFont="1" applyBorder="1" applyAlignment="1">
      <alignment/>
      <protection/>
    </xf>
    <xf numFmtId="0" fontId="22" fillId="0" borderId="0" xfId="22" applyFont="1">
      <alignment/>
      <protection/>
    </xf>
    <xf numFmtId="0" fontId="26" fillId="0" borderId="0" xfId="25" applyFont="1" applyAlignment="1" quotePrefix="1">
      <alignment horizontal="left"/>
      <protection/>
    </xf>
    <xf numFmtId="0" fontId="12" fillId="0" borderId="0" xfId="23" applyFont="1" applyBorder="1">
      <alignment/>
      <protection/>
    </xf>
    <xf numFmtId="0" fontId="14" fillId="0" borderId="0" xfId="23" applyFont="1" applyBorder="1">
      <alignment/>
      <protection/>
    </xf>
    <xf numFmtId="0" fontId="10" fillId="0" borderId="4" xfId="23" applyFont="1" applyBorder="1" applyAlignment="1">
      <alignment horizontal="center"/>
      <protection/>
    </xf>
    <xf numFmtId="0" fontId="10" fillId="0" borderId="4" xfId="24" applyFont="1" applyBorder="1" applyAlignment="1">
      <alignment horizontal="center"/>
      <protection/>
    </xf>
    <xf numFmtId="0" fontId="26" fillId="0" borderId="0" xfId="26" applyFont="1" applyAlignment="1" quotePrefix="1">
      <alignment horizontal="left"/>
      <protection/>
    </xf>
    <xf numFmtId="0" fontId="22" fillId="0" borderId="5" xfId="27" applyFont="1" applyBorder="1" applyAlignment="1" quotePrefix="1">
      <alignment horizontal="center"/>
      <protection/>
    </xf>
    <xf numFmtId="205" fontId="22" fillId="0" borderId="11" xfId="27" applyNumberFormat="1" applyFont="1" applyBorder="1" applyAlignment="1" quotePrefix="1">
      <alignment horizontal="center"/>
      <protection/>
    </xf>
    <xf numFmtId="0" fontId="22" fillId="0" borderId="0" xfId="27" applyFont="1">
      <alignment/>
      <protection/>
    </xf>
    <xf numFmtId="0" fontId="22" fillId="0" borderId="0" xfId="27" applyFont="1" applyBorder="1" applyAlignment="1" quotePrefix="1">
      <alignment horizontal="right"/>
      <protection/>
    </xf>
    <xf numFmtId="0" fontId="22" fillId="0" borderId="0" xfId="27" applyFont="1" applyFill="1">
      <alignment/>
      <protection/>
    </xf>
    <xf numFmtId="38" fontId="22" fillId="0" borderId="1" xfId="16" applyFont="1" applyFill="1" applyBorder="1" applyAlignment="1">
      <alignment/>
    </xf>
    <xf numFmtId="38" fontId="22" fillId="0" borderId="0" xfId="16" applyFont="1" applyFill="1" applyBorder="1" applyAlignment="1">
      <alignment/>
    </xf>
    <xf numFmtId="0" fontId="22" fillId="0" borderId="0" xfId="27" applyFont="1" applyBorder="1" applyAlignment="1">
      <alignment horizontal="right"/>
      <protection/>
    </xf>
    <xf numFmtId="0" fontId="22" fillId="0" borderId="0" xfId="27" applyFont="1" applyBorder="1" applyAlignment="1">
      <alignment/>
      <protection/>
    </xf>
    <xf numFmtId="0" fontId="22" fillId="0" borderId="0" xfId="27" applyFont="1" applyBorder="1" applyAlignment="1" quotePrefix="1">
      <alignment/>
      <protection/>
    </xf>
    <xf numFmtId="0" fontId="22" fillId="0" borderId="7" xfId="27" applyFont="1" applyBorder="1">
      <alignment/>
      <protection/>
    </xf>
    <xf numFmtId="205" fontId="22" fillId="0" borderId="0" xfId="27" applyNumberFormat="1" applyFont="1" applyBorder="1" applyAlignment="1">
      <alignment/>
      <protection/>
    </xf>
    <xf numFmtId="0" fontId="22" fillId="0" borderId="2" xfId="28" applyFont="1" applyBorder="1" applyAlignment="1">
      <alignment/>
      <protection/>
    </xf>
    <xf numFmtId="184" fontId="22" fillId="0" borderId="11" xfId="28" applyNumberFormat="1" applyFont="1" applyBorder="1" applyAlignment="1" quotePrefix="1">
      <alignment horizontal="left"/>
      <protection/>
    </xf>
    <xf numFmtId="186" fontId="22" fillId="0" borderId="5" xfId="28" applyNumberFormat="1" applyFont="1" applyBorder="1" applyAlignment="1">
      <alignment/>
      <protection/>
    </xf>
    <xf numFmtId="184" fontId="22" fillId="0" borderId="5" xfId="28" applyNumberFormat="1" applyFont="1" applyBorder="1" applyAlignment="1">
      <alignment/>
      <protection/>
    </xf>
    <xf numFmtId="0" fontId="22" fillId="0" borderId="6" xfId="28" applyFont="1" applyBorder="1" applyAlignment="1">
      <alignment horizontal="center"/>
      <protection/>
    </xf>
    <xf numFmtId="184" fontId="22" fillId="0" borderId="9" xfId="28" applyNumberFormat="1" applyFont="1" applyBorder="1" applyAlignment="1" quotePrefix="1">
      <alignment horizontal="left"/>
      <protection/>
    </xf>
    <xf numFmtId="186" fontId="22" fillId="0" borderId="9" xfId="28" applyNumberFormat="1" applyFont="1" applyBorder="1" applyAlignment="1" quotePrefix="1">
      <alignment horizontal="left"/>
      <protection/>
    </xf>
    <xf numFmtId="184" fontId="22" fillId="0" borderId="9" xfId="28" applyNumberFormat="1" applyFont="1" applyBorder="1" applyAlignment="1" quotePrefix="1">
      <alignment horizontal="center"/>
      <protection/>
    </xf>
    <xf numFmtId="186" fontId="22" fillId="0" borderId="9" xfId="28" applyNumberFormat="1" applyFont="1" applyBorder="1" applyAlignment="1" quotePrefix="1">
      <alignment horizontal="center"/>
      <protection/>
    </xf>
    <xf numFmtId="184" fontId="22" fillId="0" borderId="10" xfId="28" applyNumberFormat="1" applyFont="1" applyBorder="1" applyAlignment="1" quotePrefix="1">
      <alignment horizontal="center"/>
      <protection/>
    </xf>
    <xf numFmtId="0" fontId="22" fillId="0" borderId="4" xfId="28" applyFont="1" applyBorder="1" applyAlignment="1">
      <alignment/>
      <protection/>
    </xf>
    <xf numFmtId="184" fontId="22" fillId="0" borderId="12" xfId="28" applyNumberFormat="1" applyFont="1" applyBorder="1" applyAlignment="1">
      <alignment horizontal="center"/>
      <protection/>
    </xf>
    <xf numFmtId="186" fontId="22" fillId="0" borderId="12" xfId="28" applyNumberFormat="1" applyFont="1" applyBorder="1" applyAlignment="1">
      <alignment horizontal="center"/>
      <protection/>
    </xf>
    <xf numFmtId="184" fontId="22" fillId="0" borderId="3" xfId="28" applyNumberFormat="1" applyFont="1" applyBorder="1" applyAlignment="1">
      <alignment horizontal="center"/>
      <protection/>
    </xf>
    <xf numFmtId="0" fontId="22" fillId="0" borderId="0" xfId="28" applyFont="1" applyBorder="1" applyAlignment="1" quotePrefix="1">
      <alignment horizontal="right"/>
      <protection/>
    </xf>
    <xf numFmtId="0" fontId="22" fillId="0" borderId="0" xfId="28" applyFont="1" applyBorder="1" applyAlignment="1" quotePrefix="1">
      <alignment horizontal="left"/>
      <protection/>
    </xf>
    <xf numFmtId="0" fontId="22" fillId="0" borderId="0" xfId="28" applyFont="1" applyBorder="1" applyAlignment="1">
      <alignment horizontal="center"/>
      <protection/>
    </xf>
    <xf numFmtId="0" fontId="22" fillId="0" borderId="0" xfId="28" applyFont="1" applyBorder="1" applyAlignment="1">
      <alignment horizontal="right"/>
      <protection/>
    </xf>
    <xf numFmtId="0" fontId="22" fillId="0" borderId="0" xfId="28" applyFont="1" applyBorder="1" applyAlignment="1">
      <alignment/>
      <protection/>
    </xf>
    <xf numFmtId="0" fontId="22" fillId="0" borderId="4" xfId="28" applyFont="1" applyBorder="1" applyAlignment="1">
      <alignment horizontal="right"/>
      <protection/>
    </xf>
    <xf numFmtId="184" fontId="22" fillId="0" borderId="0" xfId="28" applyNumberFormat="1" applyFont="1" applyBorder="1" applyAlignment="1" quotePrefix="1">
      <alignment/>
      <protection/>
    </xf>
    <xf numFmtId="184" fontId="22" fillId="0" borderId="0" xfId="28" applyNumberFormat="1" applyFont="1" applyBorder="1" applyAlignment="1">
      <alignment/>
      <protection/>
    </xf>
    <xf numFmtId="186" fontId="22" fillId="0" borderId="0" xfId="28" applyNumberFormat="1" applyFont="1" applyBorder="1" applyAlignment="1">
      <alignment/>
      <protection/>
    </xf>
    <xf numFmtId="0" fontId="12" fillId="0" borderId="8" xfId="29" applyFont="1" applyBorder="1">
      <alignment/>
      <protection/>
    </xf>
    <xf numFmtId="223" fontId="22" fillId="0" borderId="1" xfId="0" applyNumberFormat="1" applyFont="1" applyBorder="1" applyAlignment="1">
      <alignment horizontal="right"/>
    </xf>
    <xf numFmtId="223" fontId="22" fillId="0" borderId="3" xfId="0" applyNumberFormat="1" applyFont="1" applyBorder="1" applyAlignment="1">
      <alignment horizontal="right"/>
    </xf>
    <xf numFmtId="0" fontId="22" fillId="0" borderId="4" xfId="0" applyFont="1" applyFill="1" applyBorder="1" applyAlignment="1">
      <alignment/>
    </xf>
    <xf numFmtId="0" fontId="22" fillId="0" borderId="4" xfId="0" applyFont="1" applyFill="1" applyBorder="1" applyAlignment="1">
      <alignment horizontal="center"/>
    </xf>
    <xf numFmtId="223" fontId="22" fillId="0" borderId="4" xfId="0" applyNumberFormat="1" applyFont="1" applyBorder="1" applyAlignment="1">
      <alignment horizontal="right"/>
    </xf>
    <xf numFmtId="0" fontId="12" fillId="0" borderId="0" xfId="26" applyFont="1" applyBorder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84" fontId="22" fillId="0" borderId="5" xfId="28" applyNumberFormat="1" applyFont="1" applyBorder="1" applyAlignment="1">
      <alignment horizontal="left"/>
      <protection/>
    </xf>
    <xf numFmtId="0" fontId="31" fillId="0" borderId="0" xfId="28" applyFont="1" applyAlignment="1" quotePrefix="1">
      <alignment horizontal="left"/>
      <protection/>
    </xf>
    <xf numFmtId="0" fontId="32" fillId="0" borderId="0" xfId="28" applyFont="1" applyBorder="1" applyAlignment="1" quotePrefix="1">
      <alignment horizontal="left"/>
      <protection/>
    </xf>
    <xf numFmtId="205" fontId="31" fillId="0" borderId="0" xfId="27" applyNumberFormat="1" applyFont="1" applyAlignment="1" quotePrefix="1">
      <alignment horizontal="left"/>
      <protection/>
    </xf>
    <xf numFmtId="184" fontId="31" fillId="0" borderId="0" xfId="29" applyNumberFormat="1" applyFont="1" applyAlignment="1" quotePrefix="1">
      <alignment horizontal="left"/>
      <protection/>
    </xf>
    <xf numFmtId="0" fontId="32" fillId="0" borderId="0" xfId="29" applyFont="1" applyBorder="1" applyAlignment="1">
      <alignment/>
      <protection/>
    </xf>
    <xf numFmtId="186" fontId="22" fillId="0" borderId="0" xfId="28" applyNumberFormat="1" applyFont="1" applyBorder="1" applyAlignment="1" quotePrefix="1">
      <alignment horizontal="right"/>
      <protection/>
    </xf>
    <xf numFmtId="186" fontId="22" fillId="0" borderId="0" xfId="28" applyNumberFormat="1" applyFont="1" applyBorder="1" applyAlignment="1">
      <alignment horizontal="right"/>
      <protection/>
    </xf>
    <xf numFmtId="186" fontId="22" fillId="0" borderId="2" xfId="28" applyNumberFormat="1" applyFont="1" applyBorder="1" applyAlignment="1" quotePrefix="1">
      <alignment horizontal="right"/>
      <protection/>
    </xf>
    <xf numFmtId="186" fontId="22" fillId="0" borderId="8" xfId="28" applyNumberFormat="1" applyFont="1" applyBorder="1">
      <alignment/>
      <protection/>
    </xf>
    <xf numFmtId="186" fontId="22" fillId="0" borderId="10" xfId="28" applyNumberFormat="1" applyFont="1" applyBorder="1" applyAlignment="1" quotePrefix="1">
      <alignment horizontal="left"/>
      <protection/>
    </xf>
    <xf numFmtId="186" fontId="22" fillId="0" borderId="11" xfId="28" applyNumberFormat="1" applyFont="1" applyBorder="1" applyAlignment="1">
      <alignment/>
      <protection/>
    </xf>
    <xf numFmtId="186" fontId="22" fillId="0" borderId="0" xfId="28" applyNumberFormat="1" applyFont="1">
      <alignment/>
      <protection/>
    </xf>
    <xf numFmtId="186" fontId="22" fillId="0" borderId="0" xfId="28" applyNumberFormat="1" applyFont="1" applyBorder="1" applyAlignment="1">
      <alignment horizontal="left"/>
      <protection/>
    </xf>
    <xf numFmtId="186" fontId="22" fillId="0" borderId="1" xfId="28" applyNumberFormat="1" applyFont="1" applyBorder="1" applyAlignment="1">
      <alignment horizontal="center"/>
      <protection/>
    </xf>
    <xf numFmtId="186" fontId="22" fillId="0" borderId="9" xfId="28" applyNumberFormat="1" applyFont="1" applyBorder="1" applyAlignment="1">
      <alignment horizontal="center"/>
      <protection/>
    </xf>
    <xf numFmtId="186" fontId="22" fillId="0" borderId="10" xfId="28" applyNumberFormat="1" applyFont="1" applyBorder="1" applyAlignment="1">
      <alignment horizontal="center"/>
      <protection/>
    </xf>
    <xf numFmtId="186" fontId="22" fillId="0" borderId="4" xfId="28" applyNumberFormat="1" applyFont="1" applyBorder="1" applyAlignment="1">
      <alignment/>
      <protection/>
    </xf>
    <xf numFmtId="186" fontId="22" fillId="0" borderId="7" xfId="28" applyNumberFormat="1" applyFont="1" applyBorder="1">
      <alignment/>
      <protection/>
    </xf>
    <xf numFmtId="186" fontId="22" fillId="0" borderId="3" xfId="28" applyNumberFormat="1" applyFont="1" applyBorder="1" applyAlignment="1">
      <alignment horizontal="center"/>
      <protection/>
    </xf>
    <xf numFmtId="186" fontId="22" fillId="0" borderId="12" xfId="28" applyNumberFormat="1" applyFont="1" applyBorder="1" applyAlignment="1" quotePrefix="1">
      <alignment horizontal="center"/>
      <protection/>
    </xf>
    <xf numFmtId="186" fontId="22" fillId="0" borderId="3" xfId="28" applyNumberFormat="1" applyFont="1" applyBorder="1" applyAlignment="1" quotePrefix="1">
      <alignment horizontal="center"/>
      <protection/>
    </xf>
    <xf numFmtId="186" fontId="22" fillId="0" borderId="4" xfId="28" applyNumberFormat="1" applyFont="1" applyBorder="1" applyAlignment="1" quotePrefix="1">
      <alignment horizontal="right"/>
      <protection/>
    </xf>
    <xf numFmtId="0" fontId="22" fillId="0" borderId="2" xfId="29" applyFont="1" applyBorder="1" applyAlignment="1">
      <alignment horizontal="center"/>
      <protection/>
    </xf>
    <xf numFmtId="186" fontId="22" fillId="0" borderId="0" xfId="28" applyNumberFormat="1" applyFont="1" applyBorder="1" applyAlignment="1">
      <alignment horizontal="center"/>
      <protection/>
    </xf>
    <xf numFmtId="0" fontId="22" fillId="0" borderId="4" xfId="29" applyFont="1" applyBorder="1" applyAlignment="1">
      <alignment/>
      <protection/>
    </xf>
    <xf numFmtId="223" fontId="12" fillId="0" borderId="0" xfId="0" applyNumberFormat="1" applyFont="1" applyAlignment="1">
      <alignment/>
    </xf>
    <xf numFmtId="223" fontId="12" fillId="0" borderId="1" xfId="0" applyNumberFormat="1" applyFont="1" applyBorder="1" applyAlignment="1">
      <alignment/>
    </xf>
    <xf numFmtId="223" fontId="12" fillId="0" borderId="3" xfId="0" applyNumberFormat="1" applyFont="1" applyBorder="1" applyAlignment="1">
      <alignment/>
    </xf>
    <xf numFmtId="223" fontId="12" fillId="0" borderId="4" xfId="0" applyNumberFormat="1" applyFont="1" applyBorder="1" applyAlignment="1">
      <alignment/>
    </xf>
    <xf numFmtId="0" fontId="12" fillId="0" borderId="0" xfId="29" applyFont="1" applyBorder="1" applyAlignment="1" quotePrefix="1">
      <alignment horizontal="right"/>
      <protection/>
    </xf>
    <xf numFmtId="0" fontId="12" fillId="0" borderId="0" xfId="29" applyFont="1" applyBorder="1" applyAlignment="1">
      <alignment horizontal="right"/>
      <protection/>
    </xf>
    <xf numFmtId="223" fontId="12" fillId="0" borderId="0" xfId="0" applyNumberFormat="1" applyFont="1" applyBorder="1" applyAlignment="1">
      <alignment/>
    </xf>
    <xf numFmtId="0" fontId="12" fillId="0" borderId="4" xfId="29" applyFont="1" applyBorder="1" applyAlignment="1" quotePrefix="1">
      <alignment horizontal="right"/>
      <protection/>
    </xf>
    <xf numFmtId="184" fontId="12" fillId="0" borderId="2" xfId="29" applyNumberFormat="1" applyFont="1" applyBorder="1" applyAlignment="1" quotePrefix="1">
      <alignment horizontal="left"/>
      <protection/>
    </xf>
    <xf numFmtId="186" fontId="26" fillId="0" borderId="0" xfId="28" applyNumberFormat="1" applyFont="1" applyBorder="1" applyAlignment="1" quotePrefix="1">
      <alignment horizontal="left"/>
      <protection/>
    </xf>
    <xf numFmtId="223" fontId="25" fillId="0" borderId="0" xfId="0" applyNumberFormat="1" applyFont="1" applyAlignment="1">
      <alignment/>
    </xf>
    <xf numFmtId="213" fontId="13" fillId="0" borderId="0" xfId="24" applyNumberFormat="1" applyFont="1" applyBorder="1">
      <alignment/>
      <protection/>
    </xf>
    <xf numFmtId="0" fontId="12" fillId="0" borderId="7" xfId="23" applyFont="1" applyBorder="1">
      <alignment/>
      <protection/>
    </xf>
    <xf numFmtId="0" fontId="22" fillId="0" borderId="4" xfId="27" applyFont="1" applyBorder="1" applyAlignment="1">
      <alignment horizontal="right"/>
      <protection/>
    </xf>
    <xf numFmtId="223" fontId="22" fillId="0" borderId="0" xfId="0" applyNumberFormat="1" applyFont="1" applyFill="1" applyAlignment="1">
      <alignment horizontal="right"/>
    </xf>
    <xf numFmtId="223" fontId="12" fillId="0" borderId="0" xfId="0" applyNumberFormat="1" applyFont="1" applyFill="1" applyAlignment="1">
      <alignment/>
    </xf>
    <xf numFmtId="223" fontId="12" fillId="0" borderId="1" xfId="0" applyNumberFormat="1" applyFont="1" applyFill="1" applyBorder="1" applyAlignment="1">
      <alignment/>
    </xf>
    <xf numFmtId="0" fontId="12" fillId="0" borderId="0" xfId="23" applyFont="1" applyAlignment="1">
      <alignment horizontal="left"/>
      <protection/>
    </xf>
    <xf numFmtId="0" fontId="12" fillId="0" borderId="0" xfId="23" applyFont="1" applyBorder="1" applyAlignment="1">
      <alignment horizontal="left"/>
      <protection/>
    </xf>
    <xf numFmtId="0" fontId="12" fillId="0" borderId="8" xfId="23" applyFont="1" applyBorder="1" applyAlignment="1">
      <alignment horizontal="left"/>
      <protection/>
    </xf>
    <xf numFmtId="0" fontId="10" fillId="0" borderId="7" xfId="23" applyFont="1" applyBorder="1" applyAlignment="1">
      <alignment horizontal="center"/>
      <protection/>
    </xf>
    <xf numFmtId="0" fontId="12" fillId="0" borderId="6" xfId="23" applyFont="1" applyBorder="1" applyAlignment="1">
      <alignment horizontal="left"/>
      <protection/>
    </xf>
    <xf numFmtId="229" fontId="12" fillId="0" borderId="6" xfId="23" applyNumberFormat="1" applyFont="1" applyBorder="1" applyAlignment="1">
      <alignment horizontal="left"/>
      <protection/>
    </xf>
    <xf numFmtId="0" fontId="12" fillId="0" borderId="6" xfId="23" applyFont="1" applyFill="1" applyBorder="1" applyAlignment="1">
      <alignment horizontal="left"/>
      <protection/>
    </xf>
    <xf numFmtId="0" fontId="12" fillId="0" borderId="7" xfId="23" applyFont="1" applyBorder="1" applyAlignment="1">
      <alignment horizontal="left"/>
      <protection/>
    </xf>
    <xf numFmtId="49" fontId="12" fillId="0" borderId="6" xfId="23" applyNumberFormat="1" applyFont="1" applyBorder="1" applyAlignment="1">
      <alignment horizontal="left"/>
      <protection/>
    </xf>
    <xf numFmtId="0" fontId="12" fillId="0" borderId="6" xfId="23" applyFont="1" applyBorder="1" applyAlignment="1">
      <alignment horizontal="right"/>
      <protection/>
    </xf>
    <xf numFmtId="0" fontId="12" fillId="0" borderId="7" xfId="23" applyFont="1" applyBorder="1" applyAlignment="1">
      <alignment horizontal="right"/>
      <protection/>
    </xf>
    <xf numFmtId="49" fontId="12" fillId="0" borderId="6" xfId="26" applyNumberFormat="1" applyFont="1" applyBorder="1" applyAlignment="1">
      <alignment horizontal="left"/>
      <protection/>
    </xf>
    <xf numFmtId="49" fontId="12" fillId="0" borderId="6" xfId="26" applyNumberFormat="1" applyFont="1" applyBorder="1" applyAlignment="1">
      <alignment horizontal="right"/>
      <protection/>
    </xf>
    <xf numFmtId="209" fontId="22" fillId="0" borderId="11" xfId="22" applyNumberFormat="1" applyFont="1" applyFill="1" applyBorder="1" applyAlignment="1" quotePrefix="1">
      <alignment horizontal="left"/>
      <protection/>
    </xf>
    <xf numFmtId="209" fontId="22" fillId="0" borderId="5" xfId="22" applyNumberFormat="1" applyFont="1" applyFill="1" applyBorder="1" applyAlignment="1">
      <alignment/>
      <protection/>
    </xf>
    <xf numFmtId="209" fontId="22" fillId="0" borderId="11" xfId="22" applyNumberFormat="1" applyFont="1" applyFill="1" applyBorder="1" applyAlignment="1">
      <alignment/>
      <protection/>
    </xf>
    <xf numFmtId="209" fontId="22" fillId="0" borderId="3" xfId="22" applyNumberFormat="1" applyFont="1" applyFill="1" applyBorder="1" applyAlignment="1" quotePrefix="1">
      <alignment horizontal="center"/>
      <protection/>
    </xf>
    <xf numFmtId="0" fontId="10" fillId="0" borderId="3" xfId="23" applyFont="1" applyBorder="1" applyAlignment="1">
      <alignment horizontal="center"/>
      <protection/>
    </xf>
    <xf numFmtId="0" fontId="10" fillId="0" borderId="5" xfId="23" applyFont="1" applyFill="1" applyBorder="1" applyAlignment="1">
      <alignment/>
      <protection/>
    </xf>
    <xf numFmtId="0" fontId="10" fillId="0" borderId="3" xfId="23" applyFont="1" applyFill="1" applyBorder="1" applyAlignment="1" quotePrefix="1">
      <alignment horizontal="center"/>
      <protection/>
    </xf>
    <xf numFmtId="0" fontId="10" fillId="0" borderId="1" xfId="23" applyFont="1" applyBorder="1" applyAlignment="1">
      <alignment horizontal="right"/>
      <protection/>
    </xf>
    <xf numFmtId="0" fontId="10" fillId="0" borderId="3" xfId="23" applyFont="1" applyBorder="1" applyAlignment="1">
      <alignment horizontal="left"/>
      <protection/>
    </xf>
    <xf numFmtId="0" fontId="10" fillId="0" borderId="4" xfId="23" applyFont="1" applyBorder="1" applyAlignment="1">
      <alignment horizontal="left"/>
      <protection/>
    </xf>
    <xf numFmtId="0" fontId="14" fillId="0" borderId="4" xfId="23" applyFont="1" applyBorder="1">
      <alignment/>
      <protection/>
    </xf>
    <xf numFmtId="206" fontId="10" fillId="0" borderId="3" xfId="23" applyNumberFormat="1" applyFont="1" applyBorder="1" applyAlignment="1">
      <alignment/>
      <protection/>
    </xf>
    <xf numFmtId="38" fontId="22" fillId="0" borderId="1" xfId="16" applyFont="1" applyBorder="1" applyAlignment="1">
      <alignment horizontal="right"/>
    </xf>
    <xf numFmtId="0" fontId="12" fillId="0" borderId="2" xfId="25" applyFont="1" applyBorder="1" applyAlignment="1" quotePrefix="1">
      <alignment horizontal="center"/>
      <protection/>
    </xf>
    <xf numFmtId="0" fontId="12" fillId="0" borderId="10" xfId="25" applyFont="1" applyBorder="1" applyAlignment="1">
      <alignment horizontal="center"/>
      <protection/>
    </xf>
    <xf numFmtId="0" fontId="12" fillId="0" borderId="4" xfId="25" applyFont="1" applyBorder="1" applyAlignment="1" quotePrefix="1">
      <alignment horizontal="center"/>
      <protection/>
    </xf>
    <xf numFmtId="0" fontId="12" fillId="0" borderId="12" xfId="25" applyFont="1" applyBorder="1" applyAlignment="1">
      <alignment horizontal="center"/>
      <protection/>
    </xf>
    <xf numFmtId="206" fontId="12" fillId="0" borderId="3" xfId="25" applyNumberFormat="1" applyFont="1" applyBorder="1" applyAlignment="1" quotePrefix="1">
      <alignment horizontal="center"/>
      <protection/>
    </xf>
    <xf numFmtId="0" fontId="12" fillId="0" borderId="3" xfId="23" applyFont="1" applyBorder="1" applyAlignment="1" quotePrefix="1">
      <alignment horizontal="center"/>
      <protection/>
    </xf>
    <xf numFmtId="0" fontId="12" fillId="0" borderId="0" xfId="25" applyFont="1" applyBorder="1" applyAlignment="1">
      <alignment horizontal="center"/>
      <protection/>
    </xf>
    <xf numFmtId="0" fontId="12" fillId="0" borderId="1" xfId="25" applyFont="1" applyBorder="1" applyAlignment="1">
      <alignment horizontal="center"/>
      <protection/>
    </xf>
    <xf numFmtId="0" fontId="12" fillId="0" borderId="0" xfId="25" applyFont="1" applyBorder="1" applyAlignment="1">
      <alignment/>
      <protection/>
    </xf>
    <xf numFmtId="38" fontId="12" fillId="0" borderId="1" xfId="16" applyFont="1" applyBorder="1" applyAlignment="1">
      <alignment horizontal="right"/>
    </xf>
    <xf numFmtId="38" fontId="12" fillId="0" borderId="0" xfId="16" applyFont="1" applyBorder="1" applyAlignment="1">
      <alignment horizontal="right"/>
    </xf>
    <xf numFmtId="38" fontId="12" fillId="0" borderId="0" xfId="16" applyFont="1" applyFill="1" applyBorder="1" applyAlignment="1">
      <alignment horizontal="right"/>
    </xf>
    <xf numFmtId="38" fontId="12" fillId="0" borderId="1" xfId="16" applyFont="1" applyBorder="1" applyAlignment="1" quotePrefix="1">
      <alignment horizontal="right"/>
    </xf>
    <xf numFmtId="38" fontId="12" fillId="0" borderId="0" xfId="16" applyFont="1" applyBorder="1" applyAlignment="1" quotePrefix="1">
      <alignment horizontal="right"/>
    </xf>
    <xf numFmtId="0" fontId="12" fillId="0" borderId="1" xfId="25" applyFont="1" applyBorder="1" applyAlignment="1" quotePrefix="1">
      <alignment horizontal="center"/>
      <protection/>
    </xf>
    <xf numFmtId="38" fontId="12" fillId="0" borderId="1" xfId="16" applyFont="1" applyFill="1" applyBorder="1" applyAlignment="1">
      <alignment horizontal="right"/>
    </xf>
    <xf numFmtId="0" fontId="12" fillId="0" borderId="0" xfId="25" applyFont="1" applyBorder="1" applyAlignment="1" quotePrefix="1">
      <alignment horizontal="center"/>
      <protection/>
    </xf>
    <xf numFmtId="0" fontId="12" fillId="0" borderId="4" xfId="25" applyFont="1" applyBorder="1" applyAlignment="1">
      <alignment horizontal="center"/>
      <protection/>
    </xf>
    <xf numFmtId="0" fontId="12" fillId="0" borderId="3" xfId="25" applyFont="1" applyBorder="1" applyAlignment="1">
      <alignment horizontal="center"/>
      <protection/>
    </xf>
    <xf numFmtId="38" fontId="12" fillId="0" borderId="3" xfId="16" applyFont="1" applyBorder="1" applyAlignment="1">
      <alignment horizontal="right"/>
    </xf>
    <xf numFmtId="38" fontId="12" fillId="0" borderId="4" xfId="16" applyFont="1" applyBorder="1" applyAlignment="1">
      <alignment horizontal="right"/>
    </xf>
    <xf numFmtId="49" fontId="12" fillId="0" borderId="6" xfId="26" applyNumberFormat="1" applyFont="1" applyFill="1" applyBorder="1" applyAlignment="1">
      <alignment horizontal="left"/>
      <protection/>
    </xf>
    <xf numFmtId="49" fontId="12" fillId="0" borderId="7" xfId="26" applyNumberFormat="1" applyFont="1" applyBorder="1" applyAlignment="1">
      <alignment horizontal="left"/>
      <protection/>
    </xf>
    <xf numFmtId="0" fontId="12" fillId="0" borderId="2" xfId="26" applyFont="1" applyBorder="1" applyAlignment="1">
      <alignment horizontal="center"/>
      <protection/>
    </xf>
    <xf numFmtId="0" fontId="12" fillId="0" borderId="10" xfId="26" applyFont="1" applyBorder="1" applyAlignment="1" quotePrefix="1">
      <alignment horizontal="center"/>
      <protection/>
    </xf>
    <xf numFmtId="0" fontId="12" fillId="0" borderId="4" xfId="26" applyFont="1" applyBorder="1" applyAlignment="1">
      <alignment horizontal="center"/>
      <protection/>
    </xf>
    <xf numFmtId="0" fontId="12" fillId="0" borderId="3" xfId="26" applyFont="1" applyBorder="1" applyAlignment="1" quotePrefix="1">
      <alignment horizontal="center"/>
      <protection/>
    </xf>
    <xf numFmtId="205" fontId="12" fillId="0" borderId="3" xfId="26" applyNumberFormat="1" applyFont="1" applyBorder="1" applyAlignment="1" quotePrefix="1">
      <alignment horizontal="center"/>
      <protection/>
    </xf>
    <xf numFmtId="205" fontId="12" fillId="0" borderId="3" xfId="26" applyNumberFormat="1" applyFont="1" applyBorder="1" applyAlignment="1">
      <alignment horizontal="center"/>
      <protection/>
    </xf>
    <xf numFmtId="0" fontId="12" fillId="0" borderId="6" xfId="26" applyFont="1" applyBorder="1" applyAlignment="1">
      <alignment horizontal="center"/>
      <protection/>
    </xf>
    <xf numFmtId="0" fontId="12" fillId="0" borderId="6" xfId="26" applyFont="1" applyBorder="1" applyAlignment="1">
      <alignment horizontal="right"/>
      <protection/>
    </xf>
    <xf numFmtId="38" fontId="12" fillId="0" borderId="8" xfId="16" applyFont="1" applyBorder="1" applyAlignment="1">
      <alignment/>
    </xf>
    <xf numFmtId="38" fontId="12" fillId="0" borderId="2" xfId="16" applyFont="1" applyBorder="1" applyAlignment="1">
      <alignment/>
    </xf>
    <xf numFmtId="38" fontId="12" fillId="0" borderId="6" xfId="16" applyFont="1" applyBorder="1" applyAlignment="1">
      <alignment/>
    </xf>
    <xf numFmtId="0" fontId="12" fillId="0" borderId="13" xfId="26" applyFont="1" applyBorder="1" applyAlignment="1">
      <alignment horizontal="right"/>
      <protection/>
    </xf>
    <xf numFmtId="0" fontId="12" fillId="0" borderId="0" xfId="26" applyFont="1" applyBorder="1" applyAlignment="1">
      <alignment horizontal="center"/>
      <protection/>
    </xf>
    <xf numFmtId="0" fontId="12" fillId="0" borderId="1" xfId="26" applyFont="1" applyBorder="1" applyAlignment="1">
      <alignment horizontal="right"/>
      <protection/>
    </xf>
    <xf numFmtId="38" fontId="12" fillId="0" borderId="1" xfId="16" applyFont="1" applyBorder="1" applyAlignment="1">
      <alignment/>
    </xf>
    <xf numFmtId="38" fontId="12" fillId="0" borderId="6" xfId="16" applyFont="1" applyBorder="1" applyAlignment="1">
      <alignment/>
    </xf>
    <xf numFmtId="38" fontId="12" fillId="0" borderId="0" xfId="16" applyFont="1" applyBorder="1" applyAlignment="1">
      <alignment/>
    </xf>
    <xf numFmtId="0" fontId="12" fillId="0" borderId="0" xfId="26" applyFont="1" applyBorder="1" applyAlignment="1" quotePrefix="1">
      <alignment horizontal="center"/>
      <protection/>
    </xf>
    <xf numFmtId="38" fontId="12" fillId="0" borderId="6" xfId="16" applyFont="1" applyFill="1" applyBorder="1" applyAlignment="1">
      <alignment/>
    </xf>
    <xf numFmtId="38" fontId="12" fillId="0" borderId="1" xfId="16" applyFont="1" applyFill="1" applyBorder="1" applyAlignment="1">
      <alignment/>
    </xf>
    <xf numFmtId="38" fontId="12" fillId="0" borderId="6" xfId="16" applyFont="1" applyFill="1" applyBorder="1" applyAlignment="1">
      <alignment/>
    </xf>
    <xf numFmtId="38" fontId="12" fillId="0" borderId="0" xfId="16" applyFont="1" applyFill="1" applyBorder="1" applyAlignment="1">
      <alignment/>
    </xf>
    <xf numFmtId="0" fontId="12" fillId="0" borderId="3" xfId="26" applyFont="1" applyBorder="1" applyAlignment="1">
      <alignment horizontal="right"/>
      <protection/>
    </xf>
    <xf numFmtId="38" fontId="12" fillId="0" borderId="3" xfId="16" applyFont="1" applyFill="1" applyBorder="1" applyAlignment="1">
      <alignment/>
    </xf>
    <xf numFmtId="38" fontId="12" fillId="0" borderId="7" xfId="16" applyFont="1" applyFill="1" applyBorder="1" applyAlignment="1">
      <alignment/>
    </xf>
    <xf numFmtId="38" fontId="12" fillId="0" borderId="4" xfId="16" applyFont="1" applyFill="1" applyBorder="1" applyAlignment="1">
      <alignment/>
    </xf>
    <xf numFmtId="38" fontId="22" fillId="0" borderId="0" xfId="16" applyFont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25" applyFont="1" applyBorder="1" applyAlignment="1">
      <alignment horizontal="center" shrinkToFit="1"/>
      <protection/>
    </xf>
    <xf numFmtId="0" fontId="10" fillId="0" borderId="5" xfId="23" applyFont="1" applyBorder="1" applyAlignment="1" quotePrefix="1">
      <alignment horizontal="left"/>
      <protection/>
    </xf>
    <xf numFmtId="205" fontId="12" fillId="0" borderId="4" xfId="26" applyNumberFormat="1" applyFont="1" applyBorder="1" applyAlignment="1" quotePrefix="1">
      <alignment horizontal="center"/>
      <protection/>
    </xf>
    <xf numFmtId="38" fontId="12" fillId="0" borderId="1" xfId="16" applyFont="1" applyFill="1" applyBorder="1" applyAlignment="1">
      <alignment/>
    </xf>
    <xf numFmtId="0" fontId="34" fillId="0" borderId="6" xfId="0" applyFont="1" applyBorder="1" applyAlignment="1" applyProtection="1">
      <alignment horizontal="center"/>
      <protection/>
    </xf>
    <xf numFmtId="0" fontId="24" fillId="0" borderId="4" xfId="0" applyFont="1" applyFill="1" applyBorder="1" applyAlignment="1">
      <alignment/>
    </xf>
    <xf numFmtId="223" fontId="10" fillId="0" borderId="10" xfId="0" applyNumberFormat="1" applyFont="1" applyBorder="1" applyAlignment="1">
      <alignment/>
    </xf>
    <xf numFmtId="209" fontId="17" fillId="0" borderId="0" xfId="22" applyNumberFormat="1" applyFont="1">
      <alignment/>
      <protection/>
    </xf>
    <xf numFmtId="38" fontId="10" fillId="0" borderId="6" xfId="16" applyFont="1" applyBorder="1" applyAlignment="1">
      <alignment/>
    </xf>
    <xf numFmtId="223" fontId="10" fillId="0" borderId="0" xfId="16" applyNumberFormat="1" applyFont="1" applyBorder="1" applyAlignment="1">
      <alignment/>
    </xf>
    <xf numFmtId="0" fontId="12" fillId="0" borderId="0" xfId="23" applyFont="1" applyAlignment="1">
      <alignment horizontal="right"/>
      <protection/>
    </xf>
    <xf numFmtId="0" fontId="10" fillId="0" borderId="10" xfId="23" applyFont="1" applyBorder="1" applyAlignment="1">
      <alignment horizontal="left"/>
      <protection/>
    </xf>
    <xf numFmtId="0" fontId="10" fillId="0" borderId="2" xfId="23" applyFont="1" applyBorder="1" applyAlignment="1">
      <alignment horizontal="left"/>
      <protection/>
    </xf>
    <xf numFmtId="0" fontId="10" fillId="0" borderId="2" xfId="23" applyFont="1" applyBorder="1" applyAlignment="1">
      <alignment horizontal="right"/>
      <protection/>
    </xf>
    <xf numFmtId="0" fontId="12" fillId="0" borderId="9" xfId="26" applyFont="1" applyBorder="1" applyAlignment="1">
      <alignment horizontal="center"/>
      <protection/>
    </xf>
    <xf numFmtId="0" fontId="12" fillId="0" borderId="12" xfId="26" applyFont="1" applyBorder="1" applyAlignment="1">
      <alignment horizontal="center"/>
      <protection/>
    </xf>
    <xf numFmtId="0" fontId="12" fillId="0" borderId="13" xfId="26" applyFont="1" applyBorder="1" applyAlignment="1">
      <alignment horizontal="center"/>
      <protection/>
    </xf>
    <xf numFmtId="38" fontId="10" fillId="0" borderId="8" xfId="16" applyFont="1" applyBorder="1" applyAlignment="1">
      <alignment/>
    </xf>
    <xf numFmtId="223" fontId="10" fillId="0" borderId="1" xfId="16" applyNumberFormat="1" applyFont="1" applyBorder="1" applyAlignment="1">
      <alignment/>
    </xf>
    <xf numFmtId="0" fontId="33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184" fontId="9" fillId="0" borderId="1" xfId="20" applyNumberFormat="1" applyFont="1" applyBorder="1" applyAlignment="1">
      <alignment horizontal="center"/>
      <protection/>
    </xf>
    <xf numFmtId="184" fontId="9" fillId="0" borderId="3" xfId="20" applyNumberFormat="1" applyFont="1" applyBorder="1" applyAlignment="1">
      <alignment horizontal="center"/>
      <protection/>
    </xf>
    <xf numFmtId="0" fontId="12" fillId="0" borderId="9" xfId="23" applyFont="1" applyBorder="1">
      <alignment/>
      <protection/>
    </xf>
    <xf numFmtId="0" fontId="12" fillId="0" borderId="13" xfId="25" applyFont="1" applyBorder="1" applyAlignment="1">
      <alignment horizontal="right"/>
      <protection/>
    </xf>
    <xf numFmtId="0" fontId="12" fillId="0" borderId="13" xfId="23" applyFont="1" applyBorder="1">
      <alignment/>
      <protection/>
    </xf>
    <xf numFmtId="0" fontId="12" fillId="0" borderId="12" xfId="25" applyFont="1" applyBorder="1" applyAlignment="1">
      <alignment horizontal="right"/>
      <protection/>
    </xf>
    <xf numFmtId="0" fontId="12" fillId="0" borderId="12" xfId="25" applyFont="1" applyBorder="1" applyAlignment="1" quotePrefix="1">
      <alignment horizontal="center"/>
      <protection/>
    </xf>
    <xf numFmtId="38" fontId="12" fillId="0" borderId="10" xfId="16" applyFont="1" applyBorder="1" applyAlignment="1">
      <alignment/>
    </xf>
    <xf numFmtId="228" fontId="22" fillId="0" borderId="1" xfId="0" applyNumberFormat="1" applyFont="1" applyBorder="1" applyAlignment="1">
      <alignment/>
    </xf>
    <xf numFmtId="228" fontId="22" fillId="0" borderId="0" xfId="0" applyNumberFormat="1" applyFont="1" applyAlignment="1">
      <alignment/>
    </xf>
    <xf numFmtId="228" fontId="22" fillId="0" borderId="1" xfId="0" applyNumberFormat="1" applyFont="1" applyFill="1" applyBorder="1" applyAlignment="1">
      <alignment/>
    </xf>
    <xf numFmtId="228" fontId="22" fillId="0" borderId="0" xfId="0" applyNumberFormat="1" applyFont="1" applyFill="1" applyAlignment="1">
      <alignment/>
    </xf>
    <xf numFmtId="228" fontId="22" fillId="0" borderId="3" xfId="0" applyNumberFormat="1" applyFont="1" applyBorder="1" applyAlignment="1">
      <alignment/>
    </xf>
    <xf numFmtId="228" fontId="22" fillId="0" borderId="4" xfId="0" applyNumberFormat="1" applyFont="1" applyBorder="1" applyAlignment="1">
      <alignment/>
    </xf>
    <xf numFmtId="228" fontId="10" fillId="0" borderId="1" xfId="0" applyNumberFormat="1" applyFont="1" applyBorder="1" applyAlignment="1">
      <alignment/>
    </xf>
    <xf numFmtId="228" fontId="10" fillId="0" borderId="0" xfId="0" applyNumberFormat="1" applyFont="1" applyBorder="1" applyAlignment="1">
      <alignment/>
    </xf>
    <xf numFmtId="228" fontId="10" fillId="0" borderId="0" xfId="0" applyNumberFormat="1" applyFont="1" applyAlignment="1">
      <alignment/>
    </xf>
    <xf numFmtId="228" fontId="10" fillId="0" borderId="3" xfId="0" applyNumberFormat="1" applyFont="1" applyBorder="1" applyAlignment="1">
      <alignment/>
    </xf>
    <xf numFmtId="228" fontId="10" fillId="0" borderId="4" xfId="0" applyNumberFormat="1" applyFont="1" applyBorder="1" applyAlignment="1">
      <alignment/>
    </xf>
    <xf numFmtId="228" fontId="12" fillId="0" borderId="10" xfId="0" applyNumberFormat="1" applyFont="1" applyBorder="1" applyAlignment="1">
      <alignment/>
    </xf>
    <xf numFmtId="228" fontId="12" fillId="0" borderId="0" xfId="0" applyNumberFormat="1" applyFont="1" applyAlignment="1">
      <alignment/>
    </xf>
    <xf numFmtId="228" fontId="12" fillId="0" borderId="1" xfId="0" applyNumberFormat="1" applyFont="1" applyBorder="1" applyAlignment="1">
      <alignment/>
    </xf>
    <xf numFmtId="228" fontId="12" fillId="0" borderId="3" xfId="0" applyNumberFormat="1" applyFont="1" applyBorder="1" applyAlignment="1">
      <alignment/>
    </xf>
    <xf numFmtId="228" fontId="12" fillId="0" borderId="4" xfId="0" applyNumberFormat="1" applyFont="1" applyBorder="1" applyAlignment="1">
      <alignment/>
    </xf>
    <xf numFmtId="186" fontId="10" fillId="0" borderId="1" xfId="28" applyNumberFormat="1" applyFont="1" applyBorder="1" applyAlignment="1" quotePrefix="1">
      <alignment horizontal="center"/>
      <protection/>
    </xf>
    <xf numFmtId="186" fontId="10" fillId="0" borderId="4" xfId="28" applyNumberFormat="1" applyFont="1" applyBorder="1" applyAlignment="1">
      <alignment/>
      <protection/>
    </xf>
    <xf numFmtId="186" fontId="10" fillId="0" borderId="12" xfId="28" applyNumberFormat="1" applyFont="1" applyBorder="1" applyAlignment="1">
      <alignment horizontal="center"/>
      <protection/>
    </xf>
    <xf numFmtId="186" fontId="10" fillId="0" borderId="9" xfId="28" applyNumberFormat="1" applyFont="1" applyBorder="1" applyAlignment="1">
      <alignment horizontal="center"/>
      <protection/>
    </xf>
    <xf numFmtId="186" fontId="10" fillId="0" borderId="10" xfId="28" applyNumberFormat="1" applyFont="1" applyBorder="1" applyAlignment="1">
      <alignment horizontal="center"/>
      <protection/>
    </xf>
    <xf numFmtId="0" fontId="10" fillId="0" borderId="0" xfId="28" applyFont="1" applyFill="1" applyBorder="1" applyAlignment="1">
      <alignment/>
      <protection/>
    </xf>
    <xf numFmtId="0" fontId="10" fillId="0" borderId="0" xfId="28" applyFont="1" applyFill="1" applyBorder="1" applyAlignment="1" quotePrefix="1">
      <alignment horizontal="right"/>
      <protection/>
    </xf>
    <xf numFmtId="0" fontId="10" fillId="0" borderId="0" xfId="28" applyFont="1" applyFill="1" applyBorder="1" applyAlignment="1">
      <alignment horizontal="right"/>
      <protection/>
    </xf>
    <xf numFmtId="228" fontId="12" fillId="0" borderId="0" xfId="28" applyNumberFormat="1" applyFont="1">
      <alignment/>
      <protection/>
    </xf>
    <xf numFmtId="223" fontId="22" fillId="0" borderId="2" xfId="0" applyNumberFormat="1" applyFont="1" applyBorder="1" applyAlignment="1">
      <alignment horizontal="right"/>
    </xf>
    <xf numFmtId="223" fontId="22" fillId="0" borderId="0" xfId="0" applyNumberFormat="1" applyFont="1" applyBorder="1" applyAlignment="1">
      <alignment horizontal="right"/>
    </xf>
    <xf numFmtId="0" fontId="22" fillId="0" borderId="15" xfId="27" applyFont="1" applyBorder="1" applyAlignment="1" quotePrefix="1">
      <alignment horizontal="left"/>
      <protection/>
    </xf>
    <xf numFmtId="0" fontId="22" fillId="0" borderId="6" xfId="27" applyFont="1" applyBorder="1" applyAlignment="1">
      <alignment horizontal="right"/>
      <protection/>
    </xf>
    <xf numFmtId="0" fontId="22" fillId="0" borderId="16" xfId="27" applyFont="1" applyBorder="1" applyAlignment="1" quotePrefix="1">
      <alignment horizontal="left"/>
      <protection/>
    </xf>
    <xf numFmtId="0" fontId="10" fillId="0" borderId="6" xfId="27" applyFont="1" applyBorder="1" applyAlignment="1">
      <alignment horizontal="right"/>
      <protection/>
    </xf>
    <xf numFmtId="0" fontId="22" fillId="0" borderId="16" xfId="27" applyFont="1" applyBorder="1" applyAlignment="1">
      <alignment horizontal="left"/>
      <protection/>
    </xf>
    <xf numFmtId="0" fontId="22" fillId="0" borderId="6" xfId="27" applyFont="1" applyBorder="1" applyAlignment="1" quotePrefix="1">
      <alignment horizontal="right"/>
      <protection/>
    </xf>
    <xf numFmtId="0" fontId="22" fillId="0" borderId="16" xfId="27" applyFont="1" applyBorder="1" applyAlignment="1">
      <alignment/>
      <protection/>
    </xf>
    <xf numFmtId="0" fontId="22" fillId="0" borderId="6" xfId="27" applyFont="1" applyBorder="1">
      <alignment/>
      <protection/>
    </xf>
    <xf numFmtId="0" fontId="22" fillId="0" borderId="17" xfId="27" applyFont="1" applyBorder="1" applyAlignment="1" quotePrefix="1">
      <alignment horizontal="left"/>
      <protection/>
    </xf>
    <xf numFmtId="38" fontId="10" fillId="0" borderId="2" xfId="16" applyFont="1" applyBorder="1" applyAlignment="1">
      <alignment horizontal="center"/>
    </xf>
    <xf numFmtId="38" fontId="10" fillId="0" borderId="1" xfId="16" applyFont="1" applyBorder="1" applyAlignment="1">
      <alignment horizontal="center"/>
    </xf>
    <xf numFmtId="38" fontId="10" fillId="0" borderId="0" xfId="16" applyFont="1" applyBorder="1" applyAlignment="1">
      <alignment horizontal="center"/>
    </xf>
    <xf numFmtId="223" fontId="10" fillId="0" borderId="1" xfId="0" applyNumberFormat="1" applyFont="1" applyBorder="1" applyAlignment="1">
      <alignment horizontal="center"/>
    </xf>
    <xf numFmtId="223" fontId="10" fillId="0" borderId="0" xfId="0" applyNumberFormat="1" applyFont="1" applyBorder="1" applyAlignment="1">
      <alignment horizontal="center"/>
    </xf>
    <xf numFmtId="228" fontId="10" fillId="0" borderId="3" xfId="16" applyNumberFormat="1" applyFont="1" applyBorder="1" applyAlignment="1">
      <alignment horizontal="center"/>
    </xf>
    <xf numFmtId="228" fontId="0" fillId="0" borderId="4" xfId="0" applyNumberFormat="1" applyBorder="1" applyAlignment="1">
      <alignment horizontal="center"/>
    </xf>
    <xf numFmtId="184" fontId="10" fillId="0" borderId="3" xfId="29" applyNumberFormat="1" applyFont="1" applyBorder="1" applyAlignment="1" quotePrefix="1">
      <alignment horizontal="center"/>
      <protection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84" fontId="22" fillId="0" borderId="1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184" fontId="22" fillId="0" borderId="11" xfId="0" applyNumberFormat="1" applyFont="1" applyBorder="1" applyAlignment="1" quotePrefix="1">
      <alignment horizontal="center"/>
    </xf>
    <xf numFmtId="0" fontId="22" fillId="0" borderId="1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8" xfId="0" applyBorder="1" applyAlignment="1">
      <alignment/>
    </xf>
    <xf numFmtId="38" fontId="22" fillId="0" borderId="3" xfId="16" applyFont="1" applyBorder="1" applyAlignment="1">
      <alignment/>
    </xf>
    <xf numFmtId="38" fontId="25" fillId="0" borderId="4" xfId="16" applyFont="1" applyBorder="1" applyAlignment="1">
      <alignment/>
    </xf>
    <xf numFmtId="38" fontId="22" fillId="0" borderId="4" xfId="16" applyFont="1" applyBorder="1" applyAlignment="1">
      <alignment/>
    </xf>
    <xf numFmtId="38" fontId="22" fillId="0" borderId="1" xfId="16" applyFont="1" applyBorder="1" applyAlignment="1">
      <alignment/>
    </xf>
    <xf numFmtId="38" fontId="25" fillId="0" borderId="0" xfId="16" applyFont="1" applyBorder="1" applyAlignment="1">
      <alignment/>
    </xf>
    <xf numFmtId="38" fontId="22" fillId="0" borderId="0" xfId="16" applyFont="1" applyBorder="1" applyAlignment="1">
      <alignment/>
    </xf>
    <xf numFmtId="38" fontId="25" fillId="0" borderId="0" xfId="16" applyFont="1" applyAlignment="1">
      <alignment/>
    </xf>
    <xf numFmtId="38" fontId="22" fillId="0" borderId="1" xfId="16" applyFont="1" applyBorder="1" applyAlignment="1">
      <alignment horizontal="right"/>
    </xf>
    <xf numFmtId="38" fontId="25" fillId="0" borderId="0" xfId="16" applyFont="1" applyAlignment="1">
      <alignment horizontal="right"/>
    </xf>
    <xf numFmtId="38" fontId="22" fillId="0" borderId="0" xfId="16" applyFont="1" applyBorder="1" applyAlignment="1">
      <alignment horizontal="right"/>
    </xf>
    <xf numFmtId="224" fontId="22" fillId="0" borderId="0" xfId="21" applyNumberFormat="1" applyFont="1" applyBorder="1" applyAlignment="1">
      <alignment/>
      <protection/>
    </xf>
    <xf numFmtId="224" fontId="25" fillId="0" borderId="0" xfId="0" applyNumberFormat="1" applyFont="1" applyAlignment="1">
      <alignment/>
    </xf>
    <xf numFmtId="0" fontId="10" fillId="0" borderId="11" xfId="23" applyFont="1" applyBorder="1" applyAlignment="1" quotePrefix="1">
      <alignment horizontal="left"/>
      <protection/>
    </xf>
    <xf numFmtId="0" fontId="10" fillId="0" borderId="5" xfId="23" applyFont="1" applyBorder="1" applyAlignment="1" quotePrefix="1">
      <alignment horizontal="left"/>
      <protection/>
    </xf>
    <xf numFmtId="0" fontId="10" fillId="0" borderId="0" xfId="23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22" fillId="0" borderId="19" xfId="27" applyFont="1" applyBorder="1" applyAlignment="1">
      <alignment horizontal="center"/>
      <protection/>
    </xf>
    <xf numFmtId="38" fontId="10" fillId="0" borderId="10" xfId="16" applyFont="1" applyBorder="1" applyAlignment="1">
      <alignment horizontal="center"/>
    </xf>
    <xf numFmtId="0" fontId="0" fillId="0" borderId="7" xfId="0" applyBorder="1" applyAlignment="1">
      <alignment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120902a" xfId="20"/>
    <cellStyle name="標準_T120903a" xfId="21"/>
    <cellStyle name="標準_T120904a" xfId="22"/>
    <cellStyle name="標準_T120905a" xfId="23"/>
    <cellStyle name="標準_T120906a" xfId="24"/>
    <cellStyle name="標準_T120907a" xfId="25"/>
    <cellStyle name="標準_T120908a" xfId="26"/>
    <cellStyle name="標準_T120909a" xfId="27"/>
    <cellStyle name="標準_T120910a" xfId="28"/>
    <cellStyle name="標準_T120911a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G49" sqref="G49"/>
    </sheetView>
  </sheetViews>
  <sheetFormatPr defaultColWidth="9" defaultRowHeight="14.25"/>
  <cols>
    <col min="1" max="18" width="7.09765625" style="3" customWidth="1"/>
    <col min="19" max="16384" width="9" style="3" customWidth="1"/>
  </cols>
  <sheetData>
    <row r="1" spans="1:12" ht="33" customHeight="1">
      <c r="A1" s="524" t="s">
        <v>473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</row>
    <row r="2" ht="24.75" customHeight="1">
      <c r="A2" s="328"/>
    </row>
    <row r="3" s="329" customFormat="1" ht="16.5" customHeight="1">
      <c r="C3" s="329" t="s">
        <v>474</v>
      </c>
    </row>
    <row r="4" s="329" customFormat="1" ht="16.5" customHeight="1">
      <c r="C4" s="329" t="s">
        <v>475</v>
      </c>
    </row>
    <row r="5" s="329" customFormat="1" ht="16.5" customHeight="1">
      <c r="C5" s="329" t="s">
        <v>476</v>
      </c>
    </row>
    <row r="6" s="329" customFormat="1" ht="16.5" customHeight="1">
      <c r="C6" s="329" t="s">
        <v>477</v>
      </c>
    </row>
    <row r="7" s="329" customFormat="1" ht="16.5" customHeight="1">
      <c r="C7" s="329" t="s">
        <v>478</v>
      </c>
    </row>
    <row r="8" s="329" customFormat="1" ht="16.5" customHeight="1">
      <c r="C8" s="329" t="s">
        <v>479</v>
      </c>
    </row>
    <row r="9" s="329" customFormat="1" ht="16.5" customHeight="1">
      <c r="C9" s="329" t="s">
        <v>480</v>
      </c>
    </row>
    <row r="10" s="329" customFormat="1" ht="16.5" customHeight="1">
      <c r="C10" s="329" t="s">
        <v>481</v>
      </c>
    </row>
    <row r="11" s="329" customFormat="1" ht="16.5" customHeight="1">
      <c r="C11" s="329" t="s">
        <v>482</v>
      </c>
    </row>
    <row r="12" s="329" customFormat="1" ht="16.5" customHeight="1">
      <c r="C12" s="329" t="s">
        <v>467</v>
      </c>
    </row>
    <row r="13" s="329" customFormat="1" ht="16.5" customHeight="1">
      <c r="D13" s="329" t="s">
        <v>468</v>
      </c>
    </row>
    <row r="14" s="329" customFormat="1" ht="16.5" customHeight="1">
      <c r="D14" s="329" t="s">
        <v>469</v>
      </c>
    </row>
    <row r="15" s="329" customFormat="1" ht="16.5" customHeight="1">
      <c r="D15" s="329" t="s">
        <v>450</v>
      </c>
    </row>
    <row r="16" s="329" customFormat="1" ht="16.5" customHeight="1">
      <c r="C16" s="329" t="s">
        <v>470</v>
      </c>
    </row>
    <row r="17" s="329" customFormat="1" ht="16.5" customHeight="1">
      <c r="D17" s="329" t="s">
        <v>471</v>
      </c>
    </row>
    <row r="18" s="329" customFormat="1" ht="16.5" customHeight="1">
      <c r="D18" s="329" t="s">
        <v>472</v>
      </c>
    </row>
    <row r="20" spans="3:12" ht="11.25">
      <c r="C20" s="470" t="s">
        <v>536</v>
      </c>
      <c r="D20" s="450"/>
      <c r="E20" s="450"/>
      <c r="F20" s="450"/>
      <c r="G20" s="450"/>
      <c r="H20" s="450"/>
      <c r="I20" s="450"/>
      <c r="J20" s="450"/>
      <c r="K20" s="450"/>
      <c r="L20" s="450"/>
    </row>
    <row r="21" spans="3:12" ht="11.25">
      <c r="C21" s="471" t="s">
        <v>539</v>
      </c>
      <c r="D21" s="449" t="s">
        <v>537</v>
      </c>
      <c r="E21" s="450"/>
      <c r="F21" s="450"/>
      <c r="G21" s="450"/>
      <c r="H21" s="450"/>
      <c r="I21" s="450"/>
      <c r="J21" s="450"/>
      <c r="K21" s="450"/>
      <c r="L21" s="450"/>
    </row>
    <row r="22" spans="3:12" ht="11.25">
      <c r="C22" s="450"/>
      <c r="D22" s="449" t="s">
        <v>538</v>
      </c>
      <c r="E22" s="450"/>
      <c r="F22" s="450"/>
      <c r="G22" s="450"/>
      <c r="H22" s="450"/>
      <c r="I22" s="450"/>
      <c r="J22" s="450"/>
      <c r="K22" s="450"/>
      <c r="L22" s="450"/>
    </row>
    <row r="23" spans="3:12" ht="11.25">
      <c r="C23" s="471" t="s">
        <v>545</v>
      </c>
      <c r="D23" s="449" t="s">
        <v>540</v>
      </c>
      <c r="E23" s="450"/>
      <c r="F23" s="450"/>
      <c r="G23" s="450"/>
      <c r="H23" s="450"/>
      <c r="I23" s="450"/>
      <c r="J23" s="450"/>
      <c r="K23" s="450"/>
      <c r="L23" s="450"/>
    </row>
    <row r="24" spans="3:12" ht="11.25">
      <c r="C24" s="450"/>
      <c r="D24" s="449" t="s">
        <v>541</v>
      </c>
      <c r="E24" s="450"/>
      <c r="F24" s="450"/>
      <c r="G24" s="450"/>
      <c r="H24" s="450"/>
      <c r="I24" s="450"/>
      <c r="J24" s="450"/>
      <c r="K24" s="450"/>
      <c r="L24" s="450"/>
    </row>
    <row r="25" spans="3:12" ht="11.25">
      <c r="C25" s="450"/>
      <c r="D25" s="449" t="s">
        <v>542</v>
      </c>
      <c r="E25" s="450"/>
      <c r="F25" s="450"/>
      <c r="G25" s="450"/>
      <c r="H25" s="450"/>
      <c r="I25" s="450"/>
      <c r="J25" s="450"/>
      <c r="K25" s="450"/>
      <c r="L25" s="450"/>
    </row>
    <row r="26" spans="3:12" ht="11.25">
      <c r="C26" s="450"/>
      <c r="D26" s="449" t="s">
        <v>543</v>
      </c>
      <c r="E26" s="450"/>
      <c r="F26" s="450"/>
      <c r="G26" s="450"/>
      <c r="H26" s="450"/>
      <c r="I26" s="450"/>
      <c r="J26" s="450"/>
      <c r="K26" s="450"/>
      <c r="L26" s="450"/>
    </row>
    <row r="27" spans="3:12" ht="11.25">
      <c r="C27" s="450"/>
      <c r="D27" s="449" t="s">
        <v>544</v>
      </c>
      <c r="E27" s="450"/>
      <c r="F27" s="450"/>
      <c r="G27" s="450"/>
      <c r="H27" s="450"/>
      <c r="I27" s="450"/>
      <c r="J27" s="450"/>
      <c r="K27" s="450"/>
      <c r="L27" s="450"/>
    </row>
    <row r="28" spans="3:12" ht="11.25">
      <c r="C28" s="450"/>
      <c r="D28" s="450"/>
      <c r="E28" s="450"/>
      <c r="F28" s="450"/>
      <c r="G28" s="450"/>
      <c r="H28" s="450"/>
      <c r="I28" s="450"/>
      <c r="J28" s="450"/>
      <c r="K28" s="450"/>
      <c r="L28" s="450"/>
    </row>
  </sheetData>
  <mergeCells count="1">
    <mergeCell ref="A1:L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6" sqref="A6"/>
    </sheetView>
  </sheetViews>
  <sheetFormatPr defaultColWidth="8.796875" defaultRowHeight="14.25"/>
  <cols>
    <col min="1" max="1" width="7.69921875" style="70" customWidth="1"/>
    <col min="2" max="2" width="12.59765625" style="70" customWidth="1"/>
    <col min="3" max="13" width="8.3984375" style="70" customWidth="1"/>
    <col min="14" max="15" width="8.69921875" style="70" customWidth="1"/>
    <col min="16" max="16384" width="7.69921875" style="70" customWidth="1"/>
  </cols>
  <sheetData>
    <row r="1" spans="1:12" ht="18.75" customHeight="1">
      <c r="A1" s="365" t="s">
        <v>761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s="342" customFormat="1" ht="15.75" customHeight="1">
      <c r="A2" s="338"/>
      <c r="B2" s="339"/>
      <c r="C2" s="340"/>
      <c r="D2" s="341"/>
      <c r="E2" s="300"/>
      <c r="F2" s="300"/>
      <c r="G2" s="300" t="s">
        <v>731</v>
      </c>
      <c r="H2" s="300"/>
      <c r="I2" s="300"/>
      <c r="J2" s="300"/>
      <c r="K2" s="300"/>
      <c r="L2" s="300"/>
      <c r="M2" s="300"/>
    </row>
    <row r="3" spans="1:13" s="342" customFormat="1" ht="15.75" customHeight="1">
      <c r="A3" s="343" t="s">
        <v>732</v>
      </c>
      <c r="C3" s="344" t="s">
        <v>733</v>
      </c>
      <c r="D3" s="345"/>
      <c r="E3" s="345"/>
      <c r="F3" s="345"/>
      <c r="G3" s="345"/>
      <c r="H3" s="345"/>
      <c r="I3" s="345"/>
      <c r="J3" s="345"/>
      <c r="K3" s="345"/>
      <c r="L3" s="345"/>
      <c r="M3" s="346"/>
    </row>
    <row r="4" spans="1:13" s="342" customFormat="1" ht="15.75" customHeight="1">
      <c r="A4" s="347"/>
      <c r="B4" s="348"/>
      <c r="C4" s="349"/>
      <c r="D4" s="350" t="s">
        <v>95</v>
      </c>
      <c r="E4" s="310" t="s">
        <v>716</v>
      </c>
      <c r="F4" s="310" t="s">
        <v>717</v>
      </c>
      <c r="G4" s="310" t="s">
        <v>718</v>
      </c>
      <c r="H4" s="310" t="s">
        <v>719</v>
      </c>
      <c r="I4" s="350" t="s">
        <v>734</v>
      </c>
      <c r="J4" s="350" t="s">
        <v>248</v>
      </c>
      <c r="K4" s="310" t="s">
        <v>249</v>
      </c>
      <c r="L4" s="350" t="s">
        <v>250</v>
      </c>
      <c r="M4" s="351" t="s">
        <v>251</v>
      </c>
    </row>
    <row r="5" spans="1:13" ht="21.75" customHeight="1">
      <c r="A5" s="76"/>
      <c r="B5" s="336" t="s">
        <v>245</v>
      </c>
      <c r="C5" s="491">
        <f>SUM(D5:M5)</f>
        <v>126681</v>
      </c>
      <c r="D5" s="492">
        <f>SUM(D7:D25)</f>
        <v>28808</v>
      </c>
      <c r="E5" s="492">
        <f aca="true" t="shared" si="0" ref="E5:M5">SUM(E7:E25)</f>
        <v>14636</v>
      </c>
      <c r="F5" s="492">
        <f t="shared" si="0"/>
        <v>17159</v>
      </c>
      <c r="G5" s="492">
        <f t="shared" si="0"/>
        <v>10438</v>
      </c>
      <c r="H5" s="492">
        <f t="shared" si="0"/>
        <v>12663</v>
      </c>
      <c r="I5" s="492">
        <f t="shared" si="0"/>
        <v>9561</v>
      </c>
      <c r="J5" s="492">
        <f t="shared" si="0"/>
        <v>7482</v>
      </c>
      <c r="K5" s="492">
        <f t="shared" si="0"/>
        <v>9960</v>
      </c>
      <c r="L5" s="492">
        <f t="shared" si="0"/>
        <v>5280</v>
      </c>
      <c r="M5" s="492">
        <f t="shared" si="0"/>
        <v>10694</v>
      </c>
    </row>
    <row r="6" spans="1:13" ht="12">
      <c r="A6" s="76"/>
      <c r="B6" s="336"/>
      <c r="C6" s="493"/>
      <c r="D6" s="492"/>
      <c r="E6" s="492"/>
      <c r="F6" s="492"/>
      <c r="G6" s="492"/>
      <c r="H6" s="492"/>
      <c r="I6" s="492"/>
      <c r="J6" s="492"/>
      <c r="K6" s="492"/>
      <c r="L6" s="492"/>
      <c r="M6" s="492"/>
    </row>
    <row r="7" spans="1:13" ht="21.75" customHeight="1">
      <c r="A7" s="76"/>
      <c r="B7" s="336" t="s">
        <v>252</v>
      </c>
      <c r="C7" s="493">
        <f aca="true" t="shared" si="1" ref="C7:C25">SUM(D7:M7)</f>
        <v>6345</v>
      </c>
      <c r="D7" s="492">
        <v>1552</v>
      </c>
      <c r="E7" s="492">
        <v>1132</v>
      </c>
      <c r="F7" s="492">
        <v>330</v>
      </c>
      <c r="G7" s="492">
        <v>139</v>
      </c>
      <c r="H7" s="492">
        <v>264</v>
      </c>
      <c r="I7" s="492">
        <v>237</v>
      </c>
      <c r="J7" s="492">
        <v>951</v>
      </c>
      <c r="K7" s="492">
        <v>516</v>
      </c>
      <c r="L7" s="492">
        <v>107</v>
      </c>
      <c r="M7" s="492">
        <v>1117</v>
      </c>
    </row>
    <row r="8" spans="1:13" ht="21.75" customHeight="1">
      <c r="A8" s="77"/>
      <c r="B8" s="337" t="s">
        <v>735</v>
      </c>
      <c r="C8" s="493">
        <f t="shared" si="1"/>
        <v>15510</v>
      </c>
      <c r="D8" s="492">
        <v>18</v>
      </c>
      <c r="E8" s="492">
        <v>3883</v>
      </c>
      <c r="F8" s="492">
        <v>5306</v>
      </c>
      <c r="G8" s="492">
        <v>2872</v>
      </c>
      <c r="H8" s="492">
        <v>665</v>
      </c>
      <c r="I8" s="492">
        <v>501</v>
      </c>
      <c r="J8" s="492">
        <v>249</v>
      </c>
      <c r="K8" s="492">
        <v>315</v>
      </c>
      <c r="L8" s="492">
        <v>180</v>
      </c>
      <c r="M8" s="492">
        <v>1521</v>
      </c>
    </row>
    <row r="9" spans="1:13" ht="21.75" customHeight="1">
      <c r="A9" s="76"/>
      <c r="B9" s="336" t="s">
        <v>253</v>
      </c>
      <c r="C9" s="493">
        <f t="shared" si="1"/>
        <v>11402</v>
      </c>
      <c r="D9" s="492">
        <v>3950</v>
      </c>
      <c r="E9" s="492">
        <v>353</v>
      </c>
      <c r="F9" s="492">
        <v>560</v>
      </c>
      <c r="G9" s="492">
        <v>1008</v>
      </c>
      <c r="H9" s="492">
        <v>992</v>
      </c>
      <c r="I9" s="492">
        <v>1135</v>
      </c>
      <c r="J9" s="492">
        <v>1008</v>
      </c>
      <c r="K9" s="492">
        <v>1061</v>
      </c>
      <c r="L9" s="492">
        <v>944</v>
      </c>
      <c r="M9" s="492">
        <v>391</v>
      </c>
    </row>
    <row r="10" spans="1:13" ht="21.75" customHeight="1">
      <c r="A10" s="76"/>
      <c r="B10" s="336" t="s">
        <v>254</v>
      </c>
      <c r="C10" s="493">
        <f t="shared" si="1"/>
        <v>2395</v>
      </c>
      <c r="D10" s="492">
        <v>496</v>
      </c>
      <c r="E10" s="492">
        <v>58</v>
      </c>
      <c r="F10" s="492">
        <v>41</v>
      </c>
      <c r="G10" s="492">
        <v>65</v>
      </c>
      <c r="H10" s="492">
        <v>83</v>
      </c>
      <c r="I10" s="492">
        <v>797</v>
      </c>
      <c r="J10" s="492">
        <v>117</v>
      </c>
      <c r="K10" s="492">
        <v>439</v>
      </c>
      <c r="L10" s="492">
        <v>233</v>
      </c>
      <c r="M10" s="492">
        <v>66</v>
      </c>
    </row>
    <row r="11" spans="1:13" ht="21.75" customHeight="1">
      <c r="A11" s="76"/>
      <c r="B11" s="336" t="s">
        <v>255</v>
      </c>
      <c r="C11" s="493">
        <f t="shared" si="1"/>
        <v>10784</v>
      </c>
      <c r="D11" s="492">
        <v>665</v>
      </c>
      <c r="E11" s="492">
        <v>152</v>
      </c>
      <c r="F11" s="492">
        <v>1142</v>
      </c>
      <c r="G11" s="492">
        <v>55</v>
      </c>
      <c r="H11" s="492">
        <v>1196</v>
      </c>
      <c r="I11" s="492">
        <v>571</v>
      </c>
      <c r="J11" s="492">
        <v>1596</v>
      </c>
      <c r="K11" s="492">
        <v>2605</v>
      </c>
      <c r="L11" s="492">
        <v>608</v>
      </c>
      <c r="M11" s="492">
        <v>2194</v>
      </c>
    </row>
    <row r="12" spans="1:13" ht="21.75" customHeight="1">
      <c r="A12" s="76"/>
      <c r="B12" s="336" t="s">
        <v>256</v>
      </c>
      <c r="C12" s="493">
        <f t="shared" si="1"/>
        <v>16357</v>
      </c>
      <c r="D12" s="492">
        <v>680</v>
      </c>
      <c r="E12" s="492">
        <v>125</v>
      </c>
      <c r="F12" s="492">
        <v>3421</v>
      </c>
      <c r="G12" s="492">
        <v>4003</v>
      </c>
      <c r="H12" s="492">
        <v>3686</v>
      </c>
      <c r="I12" s="492">
        <v>958</v>
      </c>
      <c r="J12" s="492">
        <v>748</v>
      </c>
      <c r="K12" s="492">
        <v>513</v>
      </c>
      <c r="L12" s="492">
        <v>662</v>
      </c>
      <c r="M12" s="492">
        <v>1561</v>
      </c>
    </row>
    <row r="13" spans="1:13" ht="21.75" customHeight="1">
      <c r="A13" s="76"/>
      <c r="B13" s="336" t="s">
        <v>257</v>
      </c>
      <c r="C13" s="493">
        <f t="shared" si="1"/>
        <v>11242</v>
      </c>
      <c r="D13" s="492">
        <v>3366</v>
      </c>
      <c r="E13" s="492">
        <v>334</v>
      </c>
      <c r="F13" s="492">
        <v>879</v>
      </c>
      <c r="G13" s="492">
        <v>641</v>
      </c>
      <c r="H13" s="492">
        <v>369</v>
      </c>
      <c r="I13" s="492">
        <v>1965</v>
      </c>
      <c r="J13" s="492">
        <v>442</v>
      </c>
      <c r="K13" s="492">
        <v>1381</v>
      </c>
      <c r="L13" s="492">
        <v>255</v>
      </c>
      <c r="M13" s="492">
        <v>1610</v>
      </c>
    </row>
    <row r="14" spans="1:13" ht="21.75" customHeight="1">
      <c r="A14" s="76"/>
      <c r="B14" s="336" t="s">
        <v>258</v>
      </c>
      <c r="C14" s="493">
        <f t="shared" si="1"/>
        <v>1841</v>
      </c>
      <c r="D14" s="492">
        <v>0</v>
      </c>
      <c r="E14" s="492">
        <v>347</v>
      </c>
      <c r="F14" s="492">
        <v>265</v>
      </c>
      <c r="G14" s="492">
        <v>68</v>
      </c>
      <c r="H14" s="492">
        <v>147</v>
      </c>
      <c r="I14" s="492">
        <v>262</v>
      </c>
      <c r="J14" s="492">
        <v>264</v>
      </c>
      <c r="K14" s="492">
        <v>303</v>
      </c>
      <c r="L14" s="492">
        <v>76</v>
      </c>
      <c r="M14" s="492">
        <v>109</v>
      </c>
    </row>
    <row r="15" spans="1:13" ht="21.75" customHeight="1">
      <c r="A15" s="76"/>
      <c r="B15" s="336" t="s">
        <v>259</v>
      </c>
      <c r="C15" s="493">
        <f t="shared" si="1"/>
        <v>1179</v>
      </c>
      <c r="D15" s="492">
        <v>116</v>
      </c>
      <c r="E15" s="492">
        <v>0</v>
      </c>
      <c r="F15" s="492">
        <v>15</v>
      </c>
      <c r="G15" s="492">
        <v>0</v>
      </c>
      <c r="H15" s="492">
        <v>10</v>
      </c>
      <c r="I15" s="492">
        <v>0</v>
      </c>
      <c r="J15" s="492">
        <v>170</v>
      </c>
      <c r="K15" s="492">
        <v>840</v>
      </c>
      <c r="L15" s="492">
        <v>28</v>
      </c>
      <c r="M15" s="492">
        <v>0</v>
      </c>
    </row>
    <row r="16" spans="1:13" ht="21.75" customHeight="1">
      <c r="A16" s="76"/>
      <c r="B16" s="336" t="s">
        <v>260</v>
      </c>
      <c r="C16" s="493">
        <f t="shared" si="1"/>
        <v>3238</v>
      </c>
      <c r="D16" s="492">
        <v>1387</v>
      </c>
      <c r="E16" s="492">
        <v>844</v>
      </c>
      <c r="F16" s="492">
        <v>0</v>
      </c>
      <c r="G16" s="492">
        <v>89</v>
      </c>
      <c r="H16" s="492">
        <v>7</v>
      </c>
      <c r="I16" s="492">
        <v>41</v>
      </c>
      <c r="J16" s="492">
        <v>61</v>
      </c>
      <c r="K16" s="492">
        <v>406</v>
      </c>
      <c r="L16" s="492">
        <v>0</v>
      </c>
      <c r="M16" s="492">
        <v>403</v>
      </c>
    </row>
    <row r="17" spans="1:13" ht="21.75" customHeight="1">
      <c r="A17" s="76"/>
      <c r="B17" s="336" t="s">
        <v>261</v>
      </c>
      <c r="C17" s="493">
        <f t="shared" si="1"/>
        <v>8723</v>
      </c>
      <c r="D17" s="492">
        <v>0</v>
      </c>
      <c r="E17" s="492">
        <v>1104</v>
      </c>
      <c r="F17" s="492">
        <v>1794</v>
      </c>
      <c r="G17" s="492">
        <v>345</v>
      </c>
      <c r="H17" s="492">
        <v>2958</v>
      </c>
      <c r="I17" s="492">
        <v>227</v>
      </c>
      <c r="J17" s="492">
        <v>672</v>
      </c>
      <c r="K17" s="492">
        <v>567</v>
      </c>
      <c r="L17" s="492">
        <v>706</v>
      </c>
      <c r="M17" s="492">
        <v>350</v>
      </c>
    </row>
    <row r="18" spans="1:13" ht="21.75" customHeight="1">
      <c r="A18" s="76"/>
      <c r="B18" s="336" t="s">
        <v>262</v>
      </c>
      <c r="C18" s="493">
        <f t="shared" si="1"/>
        <v>1065</v>
      </c>
      <c r="D18" s="492">
        <v>156</v>
      </c>
      <c r="E18" s="492">
        <v>59</v>
      </c>
      <c r="F18" s="492">
        <v>29</v>
      </c>
      <c r="G18" s="492">
        <v>174</v>
      </c>
      <c r="H18" s="492">
        <v>4</v>
      </c>
      <c r="I18" s="492">
        <v>164</v>
      </c>
      <c r="J18" s="492">
        <v>215</v>
      </c>
      <c r="K18" s="492">
        <v>46</v>
      </c>
      <c r="L18" s="492">
        <v>31</v>
      </c>
      <c r="M18" s="492">
        <v>187</v>
      </c>
    </row>
    <row r="19" spans="1:13" ht="21.75" customHeight="1">
      <c r="A19" s="76"/>
      <c r="B19" s="336" t="s">
        <v>263</v>
      </c>
      <c r="C19" s="493">
        <f t="shared" si="1"/>
        <v>1582</v>
      </c>
      <c r="D19" s="492">
        <v>866</v>
      </c>
      <c r="E19" s="492">
        <v>0</v>
      </c>
      <c r="F19" s="492">
        <v>175</v>
      </c>
      <c r="G19" s="492">
        <v>18</v>
      </c>
      <c r="H19" s="492">
        <v>126</v>
      </c>
      <c r="I19" s="492">
        <v>45</v>
      </c>
      <c r="J19" s="492">
        <v>30</v>
      </c>
      <c r="K19" s="492">
        <v>27</v>
      </c>
      <c r="L19" s="492">
        <v>24</v>
      </c>
      <c r="M19" s="492">
        <v>271</v>
      </c>
    </row>
    <row r="20" spans="1:13" ht="21.75" customHeight="1">
      <c r="A20" s="76"/>
      <c r="B20" s="337" t="s">
        <v>736</v>
      </c>
      <c r="C20" s="493">
        <f t="shared" si="1"/>
        <v>5232</v>
      </c>
      <c r="D20" s="492">
        <v>1101</v>
      </c>
      <c r="E20" s="492">
        <v>1233</v>
      </c>
      <c r="F20" s="492">
        <v>723</v>
      </c>
      <c r="G20" s="492">
        <v>354</v>
      </c>
      <c r="H20" s="492">
        <v>772</v>
      </c>
      <c r="I20" s="492">
        <v>129</v>
      </c>
      <c r="J20" s="492">
        <v>424</v>
      </c>
      <c r="K20" s="492">
        <v>70</v>
      </c>
      <c r="L20" s="492">
        <v>106</v>
      </c>
      <c r="M20" s="492">
        <v>320</v>
      </c>
    </row>
    <row r="21" spans="1:13" ht="21.75" customHeight="1">
      <c r="A21" s="76"/>
      <c r="B21" s="337" t="s">
        <v>737</v>
      </c>
      <c r="C21" s="493">
        <f t="shared" si="1"/>
        <v>2693</v>
      </c>
      <c r="D21" s="492">
        <v>468</v>
      </c>
      <c r="E21" s="492">
        <v>0</v>
      </c>
      <c r="F21" s="492">
        <v>716</v>
      </c>
      <c r="G21" s="492">
        <v>133</v>
      </c>
      <c r="H21" s="492">
        <v>795</v>
      </c>
      <c r="I21" s="492">
        <v>4</v>
      </c>
      <c r="J21" s="492">
        <v>171</v>
      </c>
      <c r="K21" s="492">
        <v>30</v>
      </c>
      <c r="L21" s="492">
        <v>193</v>
      </c>
      <c r="M21" s="492">
        <v>183</v>
      </c>
    </row>
    <row r="22" spans="1:13" ht="21.75" customHeight="1">
      <c r="A22" s="76"/>
      <c r="B22" s="337" t="s">
        <v>848</v>
      </c>
      <c r="C22" s="493">
        <f t="shared" si="1"/>
        <v>341</v>
      </c>
      <c r="D22" s="492">
        <v>103</v>
      </c>
      <c r="E22" s="492">
        <v>41</v>
      </c>
      <c r="F22" s="492">
        <v>25</v>
      </c>
      <c r="G22" s="492">
        <v>6</v>
      </c>
      <c r="H22" s="492">
        <v>24</v>
      </c>
      <c r="I22" s="492">
        <v>100</v>
      </c>
      <c r="J22" s="492">
        <v>0</v>
      </c>
      <c r="K22" s="492">
        <v>2</v>
      </c>
      <c r="L22" s="492">
        <v>33</v>
      </c>
      <c r="M22" s="492">
        <v>7</v>
      </c>
    </row>
    <row r="23" spans="1:13" ht="21.75" customHeight="1">
      <c r="A23" s="76"/>
      <c r="B23" s="337" t="s">
        <v>547</v>
      </c>
      <c r="C23" s="493">
        <f t="shared" si="1"/>
        <v>522</v>
      </c>
      <c r="D23" s="492">
        <v>343</v>
      </c>
      <c r="E23" s="492">
        <v>42</v>
      </c>
      <c r="F23" s="492">
        <v>37</v>
      </c>
      <c r="G23" s="492">
        <v>2</v>
      </c>
      <c r="H23" s="492">
        <v>4</v>
      </c>
      <c r="I23" s="492">
        <v>16</v>
      </c>
      <c r="J23" s="492">
        <v>0</v>
      </c>
      <c r="K23" s="492">
        <v>3</v>
      </c>
      <c r="L23" s="492">
        <v>68</v>
      </c>
      <c r="M23" s="492">
        <v>7</v>
      </c>
    </row>
    <row r="24" spans="1:13" ht="21.75" customHeight="1">
      <c r="A24" s="76"/>
      <c r="B24" s="337" t="s">
        <v>548</v>
      </c>
      <c r="C24" s="493">
        <f t="shared" si="1"/>
        <v>873</v>
      </c>
      <c r="D24" s="492">
        <v>507</v>
      </c>
      <c r="E24" s="492">
        <v>99</v>
      </c>
      <c r="F24" s="492">
        <v>55</v>
      </c>
      <c r="G24" s="492">
        <v>30</v>
      </c>
      <c r="H24" s="492">
        <v>10</v>
      </c>
      <c r="I24" s="492">
        <v>16</v>
      </c>
      <c r="J24" s="492">
        <v>10</v>
      </c>
      <c r="K24" s="492">
        <v>8</v>
      </c>
      <c r="L24" s="492">
        <v>0</v>
      </c>
      <c r="M24" s="492">
        <v>138</v>
      </c>
    </row>
    <row r="25" spans="1:13" ht="21.75" customHeight="1">
      <c r="A25" s="78"/>
      <c r="B25" s="352" t="s">
        <v>25</v>
      </c>
      <c r="C25" s="494">
        <f t="shared" si="1"/>
        <v>25357</v>
      </c>
      <c r="D25" s="495">
        <v>13034</v>
      </c>
      <c r="E25" s="495">
        <v>4830</v>
      </c>
      <c r="F25" s="495">
        <v>1646</v>
      </c>
      <c r="G25" s="495">
        <v>436</v>
      </c>
      <c r="H25" s="495">
        <v>551</v>
      </c>
      <c r="I25" s="495">
        <v>2393</v>
      </c>
      <c r="J25" s="495">
        <v>354</v>
      </c>
      <c r="K25" s="495">
        <v>828</v>
      </c>
      <c r="L25" s="495">
        <v>1026</v>
      </c>
      <c r="M25" s="495">
        <v>259</v>
      </c>
    </row>
    <row r="26" ht="12" customHeight="1">
      <c r="A26" s="70" t="s">
        <v>877</v>
      </c>
    </row>
    <row r="27" ht="12">
      <c r="A27" s="70" t="s">
        <v>738</v>
      </c>
    </row>
    <row r="29" ht="15" customHeight="1"/>
    <row r="30" spans="1:12" ht="19.5" customHeight="1">
      <c r="A30" s="334" t="s">
        <v>264</v>
      </c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</row>
    <row r="31" spans="1:12" ht="16.5" customHeight="1">
      <c r="A31" s="335" t="s">
        <v>265</v>
      </c>
      <c r="B31" s="127"/>
      <c r="C31" s="127"/>
      <c r="D31" s="127"/>
      <c r="E31" s="127"/>
      <c r="F31" s="127"/>
      <c r="G31" s="127"/>
      <c r="H31" s="127"/>
      <c r="I31" s="128"/>
      <c r="J31" s="128"/>
      <c r="K31" s="127"/>
      <c r="L31" s="127"/>
    </row>
    <row r="32" spans="1:10" s="342" customFormat="1" ht="15.75" customHeight="1">
      <c r="A32" s="353"/>
      <c r="B32" s="353"/>
      <c r="C32" s="340"/>
      <c r="D32" s="341"/>
      <c r="E32" s="300"/>
      <c r="F32" s="300" t="s">
        <v>739</v>
      </c>
      <c r="G32" s="300"/>
      <c r="H32" s="300"/>
      <c r="I32" s="300"/>
      <c r="J32" s="300"/>
    </row>
    <row r="33" spans="1:10" s="342" customFormat="1" ht="15.75" customHeight="1">
      <c r="A33" s="354"/>
      <c r="B33" s="343" t="s">
        <v>483</v>
      </c>
      <c r="C33" s="344" t="s">
        <v>733</v>
      </c>
      <c r="D33" s="345"/>
      <c r="E33" s="345" t="s">
        <v>740</v>
      </c>
      <c r="F33" s="345" t="s">
        <v>741</v>
      </c>
      <c r="G33" s="345" t="s">
        <v>742</v>
      </c>
      <c r="H33" s="345"/>
      <c r="I33" s="345"/>
      <c r="J33" s="346"/>
    </row>
    <row r="34" spans="1:10" s="342" customFormat="1" ht="15.75" customHeight="1">
      <c r="A34" s="355"/>
      <c r="B34" s="355"/>
      <c r="C34" s="349"/>
      <c r="D34" s="350" t="s">
        <v>95</v>
      </c>
      <c r="E34" s="310" t="s">
        <v>717</v>
      </c>
      <c r="F34" s="310" t="s">
        <v>719</v>
      </c>
      <c r="G34" s="350" t="s">
        <v>248</v>
      </c>
      <c r="H34" s="310" t="s">
        <v>249</v>
      </c>
      <c r="I34" s="350" t="s">
        <v>250</v>
      </c>
      <c r="J34" s="351" t="s">
        <v>251</v>
      </c>
    </row>
    <row r="35" spans="1:10" ht="21.75" customHeight="1">
      <c r="A35" s="360"/>
      <c r="B35" s="360" t="s">
        <v>763</v>
      </c>
      <c r="C35" s="357">
        <v>207774</v>
      </c>
      <c r="D35" s="356">
        <v>60032</v>
      </c>
      <c r="E35" s="356">
        <v>70089</v>
      </c>
      <c r="F35" s="356">
        <v>35096</v>
      </c>
      <c r="G35" s="356">
        <v>29706</v>
      </c>
      <c r="H35" s="356">
        <v>5396</v>
      </c>
      <c r="I35" s="356">
        <v>3362</v>
      </c>
      <c r="J35" s="356">
        <v>4093</v>
      </c>
    </row>
    <row r="36" spans="1:10" ht="21.75" customHeight="1">
      <c r="A36" s="360"/>
      <c r="B36" s="360" t="s">
        <v>743</v>
      </c>
      <c r="C36" s="357">
        <v>174436</v>
      </c>
      <c r="D36" s="356">
        <v>51245</v>
      </c>
      <c r="E36" s="356">
        <v>59039</v>
      </c>
      <c r="F36" s="356">
        <v>28722</v>
      </c>
      <c r="G36" s="356">
        <v>24545</v>
      </c>
      <c r="H36" s="356">
        <v>4197</v>
      </c>
      <c r="I36" s="356">
        <v>2879</v>
      </c>
      <c r="J36" s="356">
        <v>3809</v>
      </c>
    </row>
    <row r="37" spans="1:10" ht="21.75" customHeight="1">
      <c r="A37" s="360"/>
      <c r="B37" s="360" t="s">
        <v>744</v>
      </c>
      <c r="C37" s="357">
        <v>122404</v>
      </c>
      <c r="D37" s="356">
        <v>36414</v>
      </c>
      <c r="E37" s="356">
        <v>42814</v>
      </c>
      <c r="F37" s="356">
        <v>19738</v>
      </c>
      <c r="G37" s="371">
        <v>16790</v>
      </c>
      <c r="H37" s="356">
        <v>2490</v>
      </c>
      <c r="I37" s="356">
        <v>1836</v>
      </c>
      <c r="J37" s="356">
        <v>2322</v>
      </c>
    </row>
    <row r="38" spans="1:10" ht="21.75" customHeight="1">
      <c r="A38" s="360"/>
      <c r="B38" s="360" t="s">
        <v>745</v>
      </c>
      <c r="C38" s="357">
        <v>164090</v>
      </c>
      <c r="D38" s="356">
        <v>48429</v>
      </c>
      <c r="E38" s="356">
        <v>57856</v>
      </c>
      <c r="F38" s="356">
        <v>26488</v>
      </c>
      <c r="G38" s="371">
        <v>22137</v>
      </c>
      <c r="H38" s="356">
        <v>3624</v>
      </c>
      <c r="I38" s="356">
        <v>2276</v>
      </c>
      <c r="J38" s="356">
        <v>3280</v>
      </c>
    </row>
    <row r="39" spans="1:10" ht="21.75" customHeight="1">
      <c r="A39" s="360"/>
      <c r="B39" s="360" t="s">
        <v>752</v>
      </c>
      <c r="C39" s="357">
        <f aca="true" t="shared" si="2" ref="C39:J39">SUM(C41:C52)</f>
        <v>175819</v>
      </c>
      <c r="D39" s="362">
        <f t="shared" si="2"/>
        <v>53659</v>
      </c>
      <c r="E39" s="362">
        <f t="shared" si="2"/>
        <v>62664</v>
      </c>
      <c r="F39" s="362">
        <f t="shared" si="2"/>
        <v>26705</v>
      </c>
      <c r="G39" s="362">
        <f t="shared" si="2"/>
        <v>22600</v>
      </c>
      <c r="H39" s="362">
        <f t="shared" si="2"/>
        <v>3584</v>
      </c>
      <c r="I39" s="362">
        <f t="shared" si="2"/>
        <v>2530</v>
      </c>
      <c r="J39" s="362">
        <f t="shared" si="2"/>
        <v>3389</v>
      </c>
    </row>
    <row r="40" spans="1:10" ht="12" customHeight="1">
      <c r="A40" s="361"/>
      <c r="B40" s="361"/>
      <c r="C40" s="357"/>
      <c r="D40" s="362"/>
      <c r="E40" s="362"/>
      <c r="F40" s="362"/>
      <c r="G40" s="362"/>
      <c r="H40" s="362"/>
      <c r="I40" s="362"/>
      <c r="J40" s="362"/>
    </row>
    <row r="41" spans="1:10" ht="21.75" customHeight="1">
      <c r="A41" s="360"/>
      <c r="B41" s="360" t="s">
        <v>762</v>
      </c>
      <c r="C41" s="357">
        <v>14707</v>
      </c>
      <c r="D41" s="356">
        <v>4479</v>
      </c>
      <c r="E41" s="356">
        <v>5023</v>
      </c>
      <c r="F41" s="356">
        <v>2386</v>
      </c>
      <c r="G41" s="356">
        <v>1960</v>
      </c>
      <c r="H41" s="356">
        <v>349</v>
      </c>
      <c r="I41" s="356">
        <v>212</v>
      </c>
      <c r="J41" s="356">
        <v>298</v>
      </c>
    </row>
    <row r="42" spans="1:10" ht="21.75" customHeight="1">
      <c r="A42" s="360"/>
      <c r="B42" s="360" t="s">
        <v>43</v>
      </c>
      <c r="C42" s="357">
        <v>13738</v>
      </c>
      <c r="D42" s="356">
        <v>4043</v>
      </c>
      <c r="E42" s="356">
        <v>4883</v>
      </c>
      <c r="F42" s="356">
        <v>2383</v>
      </c>
      <c r="G42" s="356">
        <v>1802</v>
      </c>
      <c r="H42" s="356">
        <v>297</v>
      </c>
      <c r="I42" s="356">
        <v>161</v>
      </c>
      <c r="J42" s="356">
        <v>169</v>
      </c>
    </row>
    <row r="43" spans="1:10" ht="21.75" customHeight="1">
      <c r="A43" s="360"/>
      <c r="B43" s="360" t="s">
        <v>44</v>
      </c>
      <c r="C43" s="372">
        <v>15458</v>
      </c>
      <c r="D43" s="356">
        <v>4571</v>
      </c>
      <c r="E43" s="356">
        <v>5600</v>
      </c>
      <c r="F43" s="356">
        <v>2375</v>
      </c>
      <c r="G43" s="371">
        <v>2012</v>
      </c>
      <c r="H43" s="356">
        <v>514</v>
      </c>
      <c r="I43" s="356">
        <v>221</v>
      </c>
      <c r="J43" s="356">
        <v>165</v>
      </c>
    </row>
    <row r="44" spans="1:10" ht="21.75" customHeight="1">
      <c r="A44" s="360"/>
      <c r="B44" s="360" t="s">
        <v>45</v>
      </c>
      <c r="C44" s="357">
        <v>11978</v>
      </c>
      <c r="D44" s="356">
        <v>3672</v>
      </c>
      <c r="E44" s="356">
        <v>4299</v>
      </c>
      <c r="F44" s="356">
        <v>1608</v>
      </c>
      <c r="G44" s="356">
        <v>1726</v>
      </c>
      <c r="H44" s="356">
        <v>248</v>
      </c>
      <c r="I44" s="356">
        <v>180</v>
      </c>
      <c r="J44" s="356">
        <v>245</v>
      </c>
    </row>
    <row r="45" spans="1:10" ht="21.75" customHeight="1">
      <c r="A45" s="360"/>
      <c r="B45" s="360" t="s">
        <v>46</v>
      </c>
      <c r="C45" s="357">
        <v>12799</v>
      </c>
      <c r="D45" s="356">
        <v>3998</v>
      </c>
      <c r="E45" s="356">
        <v>4542</v>
      </c>
      <c r="F45" s="356">
        <v>1985</v>
      </c>
      <c r="G45" s="356">
        <v>1616</v>
      </c>
      <c r="H45" s="356">
        <v>237</v>
      </c>
      <c r="I45" s="356">
        <v>200</v>
      </c>
      <c r="J45" s="356">
        <v>221</v>
      </c>
    </row>
    <row r="46" spans="1:10" ht="21.75" customHeight="1">
      <c r="A46" s="360"/>
      <c r="B46" s="360" t="s">
        <v>47</v>
      </c>
      <c r="C46" s="357">
        <v>15162</v>
      </c>
      <c r="D46" s="356">
        <v>4769</v>
      </c>
      <c r="E46" s="356">
        <v>5264</v>
      </c>
      <c r="F46" s="356">
        <v>1704</v>
      </c>
      <c r="G46" s="356">
        <v>1986</v>
      </c>
      <c r="H46" s="356">
        <v>294</v>
      </c>
      <c r="I46" s="356">
        <v>213</v>
      </c>
      <c r="J46" s="356">
        <v>244</v>
      </c>
    </row>
    <row r="47" spans="1:10" ht="21.75" customHeight="1">
      <c r="A47" s="360"/>
      <c r="B47" s="360" t="s">
        <v>48</v>
      </c>
      <c r="C47" s="357">
        <v>16686</v>
      </c>
      <c r="D47" s="356">
        <v>5109</v>
      </c>
      <c r="E47" s="356">
        <v>5720</v>
      </c>
      <c r="F47" s="356">
        <v>2656</v>
      </c>
      <c r="G47" s="356">
        <v>1876</v>
      </c>
      <c r="H47" s="356">
        <v>383</v>
      </c>
      <c r="I47" s="356">
        <v>358</v>
      </c>
      <c r="J47" s="356">
        <v>584</v>
      </c>
    </row>
    <row r="48" spans="1:10" ht="21.75" customHeight="1">
      <c r="A48" s="360"/>
      <c r="B48" s="360" t="s">
        <v>49</v>
      </c>
      <c r="C48" s="357">
        <v>22087</v>
      </c>
      <c r="D48" s="356">
        <v>6622</v>
      </c>
      <c r="E48" s="356">
        <v>8163</v>
      </c>
      <c r="F48" s="356">
        <v>3316</v>
      </c>
      <c r="G48" s="356">
        <v>2888</v>
      </c>
      <c r="H48" s="356">
        <v>347</v>
      </c>
      <c r="I48" s="356">
        <v>278</v>
      </c>
      <c r="J48" s="356">
        <v>473</v>
      </c>
    </row>
    <row r="49" spans="1:10" ht="21.75" customHeight="1">
      <c r="A49" s="360"/>
      <c r="B49" s="360" t="s">
        <v>50</v>
      </c>
      <c r="C49" s="357">
        <v>14158</v>
      </c>
      <c r="D49" s="356">
        <v>4119</v>
      </c>
      <c r="E49" s="356">
        <v>5009</v>
      </c>
      <c r="F49" s="356">
        <v>2259</v>
      </c>
      <c r="G49" s="356">
        <v>1994</v>
      </c>
      <c r="H49" s="356">
        <v>246</v>
      </c>
      <c r="I49" s="356">
        <v>232</v>
      </c>
      <c r="J49" s="356">
        <v>299</v>
      </c>
    </row>
    <row r="50" spans="1:10" ht="21.75" customHeight="1">
      <c r="A50" s="360"/>
      <c r="B50" s="360" t="s">
        <v>266</v>
      </c>
      <c r="C50" s="357">
        <v>14174</v>
      </c>
      <c r="D50" s="356">
        <v>4285</v>
      </c>
      <c r="E50" s="356">
        <v>5087</v>
      </c>
      <c r="F50" s="356">
        <v>2305</v>
      </c>
      <c r="G50" s="356">
        <v>1824</v>
      </c>
      <c r="H50" s="356">
        <v>271</v>
      </c>
      <c r="I50" s="356">
        <v>145</v>
      </c>
      <c r="J50" s="356">
        <v>257</v>
      </c>
    </row>
    <row r="51" spans="1:10" ht="21.75" customHeight="1">
      <c r="A51" s="360"/>
      <c r="B51" s="360" t="s">
        <v>267</v>
      </c>
      <c r="C51" s="357">
        <v>13064</v>
      </c>
      <c r="D51" s="356">
        <v>4107</v>
      </c>
      <c r="E51" s="356">
        <v>4710</v>
      </c>
      <c r="F51" s="356">
        <v>2043</v>
      </c>
      <c r="G51" s="356">
        <v>1566</v>
      </c>
      <c r="H51" s="356">
        <v>214</v>
      </c>
      <c r="I51" s="356">
        <v>189</v>
      </c>
      <c r="J51" s="356">
        <v>235</v>
      </c>
    </row>
    <row r="52" spans="1:10" ht="21.75" customHeight="1">
      <c r="A52" s="363"/>
      <c r="B52" s="363" t="s">
        <v>268</v>
      </c>
      <c r="C52" s="358">
        <v>11808</v>
      </c>
      <c r="D52" s="359">
        <v>3885</v>
      </c>
      <c r="E52" s="359">
        <v>4364</v>
      </c>
      <c r="F52" s="359">
        <v>1685</v>
      </c>
      <c r="G52" s="359">
        <v>1350</v>
      </c>
      <c r="H52" s="359">
        <v>184</v>
      </c>
      <c r="I52" s="359">
        <v>141</v>
      </c>
      <c r="J52" s="359">
        <v>199</v>
      </c>
    </row>
    <row r="53" spans="1:12" ht="12" customHeight="1">
      <c r="A53" s="364" t="s">
        <v>746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</row>
  </sheetData>
  <printOptions/>
  <pageMargins left="0.62" right="0.47" top="0.5" bottom="0.45" header="0.5118110236220472" footer="0.4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69"/>
  <sheetViews>
    <sheetView zoomScaleSheetLayoutView="100" workbookViewId="0" topLeftCell="A1">
      <selection activeCell="H2" sqref="H2"/>
    </sheetView>
  </sheetViews>
  <sheetFormatPr defaultColWidth="8.796875" defaultRowHeight="14.25"/>
  <cols>
    <col min="1" max="1" width="8.69921875" style="1" customWidth="1"/>
    <col min="2" max="11" width="8.3984375" style="2" customWidth="1"/>
    <col min="12" max="14" width="8.5" style="2" customWidth="1"/>
    <col min="15" max="24" width="8.5" style="1" customWidth="1"/>
    <col min="25" max="16384" width="8" style="1" customWidth="1"/>
  </cols>
  <sheetData>
    <row r="1" ht="17.25" customHeight="1"/>
    <row r="2" spans="1:24" s="136" customFormat="1" ht="14.25" customHeight="1">
      <c r="A2" s="126" t="s">
        <v>269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16" s="79" customFormat="1" ht="13.5" customHeight="1">
      <c r="A3" s="132"/>
      <c r="B3" s="133"/>
      <c r="C3" s="321"/>
      <c r="D3" s="144"/>
      <c r="E3" s="144"/>
      <c r="F3" s="197" t="s">
        <v>820</v>
      </c>
      <c r="G3" s="130"/>
      <c r="H3" s="129" t="s">
        <v>821</v>
      </c>
      <c r="I3" s="130"/>
      <c r="J3" s="129" t="s">
        <v>822</v>
      </c>
      <c r="K3" s="130"/>
      <c r="L3" s="137"/>
      <c r="M3" s="137"/>
      <c r="N3" s="137"/>
      <c r="O3" s="137"/>
      <c r="P3" s="137"/>
    </row>
    <row r="4" spans="1:16" s="79" customFormat="1" ht="13.5" customHeight="1">
      <c r="A4" s="198" t="s">
        <v>0</v>
      </c>
      <c r="B4" s="523" t="s">
        <v>245</v>
      </c>
      <c r="C4" s="551"/>
      <c r="D4" s="134" t="s">
        <v>270</v>
      </c>
      <c r="E4" s="134" t="s">
        <v>271</v>
      </c>
      <c r="F4" s="200" t="s">
        <v>270</v>
      </c>
      <c r="G4" s="134" t="s">
        <v>271</v>
      </c>
      <c r="H4" s="134" t="s">
        <v>270</v>
      </c>
      <c r="I4" s="134" t="s">
        <v>271</v>
      </c>
      <c r="J4" s="134" t="s">
        <v>270</v>
      </c>
      <c r="K4" s="134" t="s">
        <v>271</v>
      </c>
      <c r="L4" s="137"/>
      <c r="M4" s="137"/>
      <c r="N4" s="137"/>
      <c r="O4" s="137"/>
      <c r="P4" s="137"/>
    </row>
    <row r="5" spans="1:16" s="79" customFormat="1" ht="16.5" customHeight="1">
      <c r="A5" s="139" t="s">
        <v>819</v>
      </c>
      <c r="B5" s="550">
        <v>207774</v>
      </c>
      <c r="C5" s="516"/>
      <c r="D5" s="151">
        <v>98412</v>
      </c>
      <c r="E5" s="151">
        <v>109362</v>
      </c>
      <c r="F5" s="151">
        <v>18955</v>
      </c>
      <c r="G5" s="151">
        <v>22430</v>
      </c>
      <c r="H5" s="151">
        <v>25090</v>
      </c>
      <c r="I5" s="151">
        <v>32847</v>
      </c>
      <c r="J5" s="151">
        <v>16730</v>
      </c>
      <c r="K5" s="151">
        <v>14032</v>
      </c>
      <c r="L5" s="137"/>
      <c r="M5" s="137"/>
      <c r="N5" s="137"/>
      <c r="O5" s="137"/>
      <c r="P5" s="137"/>
    </row>
    <row r="6" spans="1:16" s="79" customFormat="1" ht="16.5" customHeight="1">
      <c r="A6" s="139" t="s">
        <v>743</v>
      </c>
      <c r="B6" s="517">
        <v>174436</v>
      </c>
      <c r="C6" s="518"/>
      <c r="D6" s="151">
        <v>82225</v>
      </c>
      <c r="E6" s="151">
        <v>92211</v>
      </c>
      <c r="F6" s="151">
        <v>17912</v>
      </c>
      <c r="G6" s="151">
        <v>21117</v>
      </c>
      <c r="H6" s="151">
        <v>22086</v>
      </c>
      <c r="I6" s="151">
        <v>29033</v>
      </c>
      <c r="J6" s="151">
        <v>13775</v>
      </c>
      <c r="K6" s="151">
        <v>11607</v>
      </c>
      <c r="L6" s="137"/>
      <c r="M6" s="137"/>
      <c r="N6" s="137"/>
      <c r="O6" s="137"/>
      <c r="P6" s="137"/>
    </row>
    <row r="7" spans="1:16" s="79" customFormat="1" ht="16.5" customHeight="1">
      <c r="A7" s="139" t="s">
        <v>744</v>
      </c>
      <c r="B7" s="517">
        <v>122404</v>
      </c>
      <c r="C7" s="518"/>
      <c r="D7" s="151">
        <v>58538</v>
      </c>
      <c r="E7" s="151">
        <v>63866</v>
      </c>
      <c r="F7" s="151">
        <v>12611</v>
      </c>
      <c r="G7" s="151">
        <v>15202</v>
      </c>
      <c r="H7" s="151">
        <v>16657</v>
      </c>
      <c r="I7" s="151">
        <v>21270</v>
      </c>
      <c r="J7" s="151">
        <v>10353</v>
      </c>
      <c r="K7" s="151">
        <v>8508</v>
      </c>
      <c r="L7" s="137"/>
      <c r="M7" s="137"/>
      <c r="N7" s="137" t="s">
        <v>823</v>
      </c>
      <c r="O7" s="137"/>
      <c r="P7" s="137"/>
    </row>
    <row r="8" spans="1:16" s="79" customFormat="1" ht="16.5" customHeight="1">
      <c r="A8" s="139" t="s">
        <v>745</v>
      </c>
      <c r="B8" s="519">
        <v>164090</v>
      </c>
      <c r="C8" s="520"/>
      <c r="D8" s="201">
        <v>74405</v>
      </c>
      <c r="E8" s="201">
        <v>89685</v>
      </c>
      <c r="F8" s="201">
        <v>18751</v>
      </c>
      <c r="G8" s="201">
        <v>22256</v>
      </c>
      <c r="H8" s="201">
        <v>19530</v>
      </c>
      <c r="I8" s="201">
        <v>28412</v>
      </c>
      <c r="J8" s="201">
        <v>12347</v>
      </c>
      <c r="K8" s="201">
        <v>11841</v>
      </c>
      <c r="L8" s="137"/>
      <c r="M8" s="137"/>
      <c r="N8" s="137"/>
      <c r="O8" s="137"/>
      <c r="P8" s="137"/>
    </row>
    <row r="9" spans="1:11" s="137" customFormat="1" ht="16.5" customHeight="1">
      <c r="A9" s="139" t="s">
        <v>824</v>
      </c>
      <c r="B9" s="519">
        <f>SUM(B11:B22)</f>
        <v>175819</v>
      </c>
      <c r="C9" s="520"/>
      <c r="D9" s="201">
        <f aca="true" t="shared" si="0" ref="D9:K9">SUM(D11:D22)</f>
        <v>81454</v>
      </c>
      <c r="E9" s="201">
        <f t="shared" si="0"/>
        <v>94365</v>
      </c>
      <c r="F9" s="201">
        <f t="shared" si="0"/>
        <v>19402</v>
      </c>
      <c r="G9" s="201">
        <f t="shared" si="0"/>
        <v>22534</v>
      </c>
      <c r="H9" s="201">
        <f t="shared" si="0"/>
        <v>19247</v>
      </c>
      <c r="I9" s="201">
        <f t="shared" si="0"/>
        <v>27070</v>
      </c>
      <c r="J9" s="201">
        <f t="shared" si="0"/>
        <v>13472</v>
      </c>
      <c r="K9" s="201">
        <f t="shared" si="0"/>
        <v>12969</v>
      </c>
    </row>
    <row r="10" spans="1:16" s="79" customFormat="1" ht="12">
      <c r="A10" s="140"/>
      <c r="B10" s="519"/>
      <c r="C10" s="520"/>
      <c r="D10" s="201"/>
      <c r="E10" s="201"/>
      <c r="F10" s="201"/>
      <c r="G10" s="201"/>
      <c r="H10" s="201"/>
      <c r="I10" s="201"/>
      <c r="J10" s="201"/>
      <c r="K10" s="201"/>
      <c r="L10" s="137"/>
      <c r="M10" s="137"/>
      <c r="N10" s="137"/>
      <c r="O10" s="137"/>
      <c r="P10" s="137"/>
    </row>
    <row r="11" spans="1:16" s="79" customFormat="1" ht="16.5" customHeight="1">
      <c r="A11" s="139" t="s">
        <v>825</v>
      </c>
      <c r="B11" s="519">
        <v>14707</v>
      </c>
      <c r="C11" s="520"/>
      <c r="D11" s="201">
        <v>6461</v>
      </c>
      <c r="E11" s="201">
        <v>8246</v>
      </c>
      <c r="F11" s="201">
        <v>1205</v>
      </c>
      <c r="G11" s="201">
        <v>1476</v>
      </c>
      <c r="H11" s="201">
        <v>2161</v>
      </c>
      <c r="I11" s="201">
        <v>3404</v>
      </c>
      <c r="J11" s="201">
        <v>1091</v>
      </c>
      <c r="K11" s="201">
        <v>946</v>
      </c>
      <c r="L11" s="137"/>
      <c r="M11" s="137"/>
      <c r="N11" s="137"/>
      <c r="O11" s="137"/>
      <c r="P11" s="137"/>
    </row>
    <row r="12" spans="1:16" s="79" customFormat="1" ht="16.5" customHeight="1">
      <c r="A12" s="139" t="s">
        <v>43</v>
      </c>
      <c r="B12" s="519">
        <v>13738</v>
      </c>
      <c r="C12" s="520"/>
      <c r="D12" s="201">
        <v>6191</v>
      </c>
      <c r="E12" s="201">
        <v>7547</v>
      </c>
      <c r="F12" s="201">
        <v>1233</v>
      </c>
      <c r="G12" s="201">
        <v>1540</v>
      </c>
      <c r="H12" s="201">
        <v>2131</v>
      </c>
      <c r="I12" s="201">
        <v>2685</v>
      </c>
      <c r="J12" s="201">
        <v>931</v>
      </c>
      <c r="K12" s="201">
        <v>862</v>
      </c>
      <c r="L12" s="137"/>
      <c r="M12" s="137"/>
      <c r="N12" s="137"/>
      <c r="O12" s="137"/>
      <c r="P12" s="137"/>
    </row>
    <row r="13" spans="1:16" s="79" customFormat="1" ht="16.5" customHeight="1">
      <c r="A13" s="139" t="s">
        <v>44</v>
      </c>
      <c r="B13" s="519">
        <v>15458</v>
      </c>
      <c r="C13" s="520"/>
      <c r="D13" s="201">
        <v>7150</v>
      </c>
      <c r="E13" s="201">
        <v>8308</v>
      </c>
      <c r="F13" s="201">
        <v>2052</v>
      </c>
      <c r="G13" s="201">
        <v>2361</v>
      </c>
      <c r="H13" s="201">
        <v>1571</v>
      </c>
      <c r="I13" s="201">
        <v>2054</v>
      </c>
      <c r="J13" s="201">
        <v>1056</v>
      </c>
      <c r="K13" s="201">
        <v>1096</v>
      </c>
      <c r="L13" s="137"/>
      <c r="M13" s="137"/>
      <c r="N13" s="137"/>
      <c r="O13" s="137"/>
      <c r="P13" s="137"/>
    </row>
    <row r="14" spans="1:16" s="79" customFormat="1" ht="16.5" customHeight="1">
      <c r="A14" s="139" t="s">
        <v>45</v>
      </c>
      <c r="B14" s="519">
        <v>11978</v>
      </c>
      <c r="C14" s="520"/>
      <c r="D14" s="201">
        <v>5692</v>
      </c>
      <c r="E14" s="201">
        <v>6286</v>
      </c>
      <c r="F14" s="201">
        <v>1292</v>
      </c>
      <c r="G14" s="201">
        <v>1567</v>
      </c>
      <c r="H14" s="201">
        <v>1244</v>
      </c>
      <c r="I14" s="201">
        <v>1600</v>
      </c>
      <c r="J14" s="201">
        <v>1028</v>
      </c>
      <c r="K14" s="201">
        <v>937</v>
      </c>
      <c r="L14" s="137"/>
      <c r="M14" s="137"/>
      <c r="N14" s="137"/>
      <c r="O14" s="137"/>
      <c r="P14" s="137"/>
    </row>
    <row r="15" spans="1:16" s="79" customFormat="1" ht="16.5" customHeight="1">
      <c r="A15" s="139" t="s">
        <v>46</v>
      </c>
      <c r="B15" s="519">
        <v>12799</v>
      </c>
      <c r="C15" s="520"/>
      <c r="D15" s="201">
        <v>6040</v>
      </c>
      <c r="E15" s="201">
        <v>6759</v>
      </c>
      <c r="F15" s="201">
        <v>1321</v>
      </c>
      <c r="G15" s="201">
        <v>1554</v>
      </c>
      <c r="H15" s="201">
        <v>1381</v>
      </c>
      <c r="I15" s="201">
        <v>1833</v>
      </c>
      <c r="J15" s="201">
        <v>1147</v>
      </c>
      <c r="K15" s="201">
        <v>1002</v>
      </c>
      <c r="L15" s="137"/>
      <c r="M15" s="137"/>
      <c r="N15" s="137"/>
      <c r="O15" s="137"/>
      <c r="P15" s="137"/>
    </row>
    <row r="16" spans="1:11" s="79" customFormat="1" ht="16.5" customHeight="1">
      <c r="A16" s="139" t="s">
        <v>47</v>
      </c>
      <c r="B16" s="519">
        <v>15162</v>
      </c>
      <c r="C16" s="520"/>
      <c r="D16" s="201">
        <v>6701</v>
      </c>
      <c r="E16" s="201">
        <v>8461</v>
      </c>
      <c r="F16" s="201">
        <v>2144</v>
      </c>
      <c r="G16" s="201">
        <v>2534</v>
      </c>
      <c r="H16" s="201">
        <v>1252</v>
      </c>
      <c r="I16" s="201">
        <v>2122</v>
      </c>
      <c r="J16" s="201">
        <v>993</v>
      </c>
      <c r="K16" s="201">
        <v>1175</v>
      </c>
    </row>
    <row r="17" spans="1:11" s="79" customFormat="1" ht="16.5" customHeight="1">
      <c r="A17" s="139" t="s">
        <v>48</v>
      </c>
      <c r="B17" s="519">
        <v>16686</v>
      </c>
      <c r="C17" s="520"/>
      <c r="D17" s="201">
        <v>7331</v>
      </c>
      <c r="E17" s="201">
        <v>9355</v>
      </c>
      <c r="F17" s="201">
        <v>2517</v>
      </c>
      <c r="G17" s="201">
        <v>3011</v>
      </c>
      <c r="H17" s="201">
        <v>1501</v>
      </c>
      <c r="I17" s="201">
        <v>2594</v>
      </c>
      <c r="J17" s="201">
        <v>1011</v>
      </c>
      <c r="K17" s="201">
        <v>1165</v>
      </c>
    </row>
    <row r="18" spans="1:11" s="79" customFormat="1" ht="16.5" customHeight="1">
      <c r="A18" s="139" t="s">
        <v>49</v>
      </c>
      <c r="B18" s="519">
        <v>22087</v>
      </c>
      <c r="C18" s="520"/>
      <c r="D18" s="201">
        <v>10362</v>
      </c>
      <c r="E18" s="201">
        <v>11725</v>
      </c>
      <c r="F18" s="201">
        <v>3676</v>
      </c>
      <c r="G18" s="201">
        <v>3892</v>
      </c>
      <c r="H18" s="201">
        <v>2391</v>
      </c>
      <c r="I18" s="201">
        <v>3285</v>
      </c>
      <c r="J18" s="201">
        <v>1418</v>
      </c>
      <c r="K18" s="201">
        <v>1403</v>
      </c>
    </row>
    <row r="19" spans="1:11" s="79" customFormat="1" ht="16.5" customHeight="1">
      <c r="A19" s="139" t="s">
        <v>50</v>
      </c>
      <c r="B19" s="519">
        <v>14158</v>
      </c>
      <c r="C19" s="520"/>
      <c r="D19" s="201">
        <v>6684</v>
      </c>
      <c r="E19" s="201">
        <v>7474</v>
      </c>
      <c r="F19" s="201">
        <v>1021</v>
      </c>
      <c r="G19" s="201">
        <v>1292</v>
      </c>
      <c r="H19" s="201">
        <v>1711</v>
      </c>
      <c r="I19" s="201">
        <v>2175</v>
      </c>
      <c r="J19" s="201">
        <v>1299</v>
      </c>
      <c r="K19" s="201">
        <v>1174</v>
      </c>
    </row>
    <row r="20" spans="1:11" s="79" customFormat="1" ht="16.5" customHeight="1">
      <c r="A20" s="139" t="s">
        <v>266</v>
      </c>
      <c r="B20" s="519">
        <v>14174</v>
      </c>
      <c r="C20" s="520"/>
      <c r="D20" s="201">
        <v>6802</v>
      </c>
      <c r="E20" s="201">
        <v>7372</v>
      </c>
      <c r="F20" s="201">
        <v>968</v>
      </c>
      <c r="G20" s="201">
        <v>1047</v>
      </c>
      <c r="H20" s="201">
        <v>1445</v>
      </c>
      <c r="I20" s="201">
        <v>1935</v>
      </c>
      <c r="J20" s="201">
        <v>1329</v>
      </c>
      <c r="K20" s="201">
        <v>1175</v>
      </c>
    </row>
    <row r="21" spans="1:11" s="79" customFormat="1" ht="16.5" customHeight="1">
      <c r="A21" s="139" t="s">
        <v>267</v>
      </c>
      <c r="B21" s="519">
        <v>13064</v>
      </c>
      <c r="C21" s="520"/>
      <c r="D21" s="201">
        <v>6332</v>
      </c>
      <c r="E21" s="201">
        <v>6732</v>
      </c>
      <c r="F21" s="201">
        <v>1009</v>
      </c>
      <c r="G21" s="201">
        <v>1127</v>
      </c>
      <c r="H21" s="201">
        <v>1281</v>
      </c>
      <c r="I21" s="201">
        <v>1592</v>
      </c>
      <c r="J21" s="201">
        <v>1092</v>
      </c>
      <c r="K21" s="201">
        <v>1080</v>
      </c>
    </row>
    <row r="22" spans="1:11" s="79" customFormat="1" ht="16.5" customHeight="1">
      <c r="A22" s="141" t="s">
        <v>268</v>
      </c>
      <c r="B22" s="521">
        <v>11808</v>
      </c>
      <c r="C22" s="522"/>
      <c r="D22" s="170">
        <v>5708</v>
      </c>
      <c r="E22" s="170">
        <v>6100</v>
      </c>
      <c r="F22" s="170">
        <v>964</v>
      </c>
      <c r="G22" s="170">
        <v>1133</v>
      </c>
      <c r="H22" s="170">
        <v>1178</v>
      </c>
      <c r="I22" s="170">
        <v>1791</v>
      </c>
      <c r="J22" s="170">
        <v>1077</v>
      </c>
      <c r="K22" s="170">
        <v>954</v>
      </c>
    </row>
    <row r="23" spans="1:10" s="79" customFormat="1" ht="15.75" customHeight="1">
      <c r="A23" s="139"/>
      <c r="B23" s="201"/>
      <c r="C23" s="201"/>
      <c r="D23" s="201"/>
      <c r="E23" s="201"/>
      <c r="F23" s="201"/>
      <c r="G23" s="201"/>
      <c r="H23" s="201"/>
      <c r="I23" s="201"/>
      <c r="J23" s="201"/>
    </row>
    <row r="24" spans="2:14" s="79" customFormat="1" ht="15.75" customHeight="1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spans="1:11" s="79" customFormat="1" ht="13.5" customHeight="1">
      <c r="A25" s="145"/>
      <c r="B25" s="146" t="s">
        <v>826</v>
      </c>
      <c r="C25" s="130"/>
      <c r="D25" s="129" t="s">
        <v>827</v>
      </c>
      <c r="E25" s="130"/>
      <c r="F25" s="129" t="s">
        <v>828</v>
      </c>
      <c r="G25" s="130"/>
      <c r="H25" s="129" t="s">
        <v>829</v>
      </c>
      <c r="I25" s="130"/>
      <c r="J25" s="147" t="s">
        <v>830</v>
      </c>
      <c r="K25" s="148"/>
    </row>
    <row r="26" spans="1:11" s="79" customFormat="1" ht="13.5" customHeight="1">
      <c r="A26" s="199" t="s">
        <v>0</v>
      </c>
      <c r="B26" s="135" t="s">
        <v>270</v>
      </c>
      <c r="C26" s="134" t="s">
        <v>271</v>
      </c>
      <c r="D26" s="134" t="s">
        <v>270</v>
      </c>
      <c r="E26" s="134" t="s">
        <v>271</v>
      </c>
      <c r="F26" s="134" t="s">
        <v>270</v>
      </c>
      <c r="G26" s="134" t="s">
        <v>271</v>
      </c>
      <c r="H26" s="134" t="s">
        <v>270</v>
      </c>
      <c r="I26" s="134" t="s">
        <v>271</v>
      </c>
      <c r="J26" s="134" t="s">
        <v>270</v>
      </c>
      <c r="K26" s="143" t="s">
        <v>271</v>
      </c>
    </row>
    <row r="27" spans="1:11" s="79" customFormat="1" ht="16.5" customHeight="1">
      <c r="A27" s="139" t="s">
        <v>819</v>
      </c>
      <c r="B27" s="457">
        <v>12622</v>
      </c>
      <c r="C27" s="151">
        <v>12293</v>
      </c>
      <c r="D27" s="151">
        <v>14043</v>
      </c>
      <c r="E27" s="151">
        <v>15945</v>
      </c>
      <c r="F27" s="151">
        <v>7973</v>
      </c>
      <c r="G27" s="151">
        <v>8343</v>
      </c>
      <c r="H27" s="151">
        <v>2678</v>
      </c>
      <c r="I27" s="151">
        <v>3079</v>
      </c>
      <c r="J27" s="151">
        <v>321</v>
      </c>
      <c r="K27" s="151">
        <v>393</v>
      </c>
    </row>
    <row r="28" spans="1:11" s="79" customFormat="1" ht="16.5" customHeight="1">
      <c r="A28" s="139" t="s">
        <v>743</v>
      </c>
      <c r="B28" s="168">
        <v>9362</v>
      </c>
      <c r="C28" s="151">
        <v>8979</v>
      </c>
      <c r="D28" s="151">
        <v>10668</v>
      </c>
      <c r="E28" s="151">
        <v>11961</v>
      </c>
      <c r="F28" s="151">
        <v>6061</v>
      </c>
      <c r="G28" s="151">
        <v>6461</v>
      </c>
      <c r="H28" s="151">
        <v>2057</v>
      </c>
      <c r="I28" s="151">
        <v>2655</v>
      </c>
      <c r="J28" s="151">
        <v>304</v>
      </c>
      <c r="K28" s="151">
        <v>398</v>
      </c>
    </row>
    <row r="29" spans="1:11" s="79" customFormat="1" ht="16.5" customHeight="1">
      <c r="A29" s="139" t="s">
        <v>744</v>
      </c>
      <c r="B29" s="168">
        <v>6545</v>
      </c>
      <c r="C29" s="151">
        <v>5555</v>
      </c>
      <c r="D29" s="151">
        <v>6778</v>
      </c>
      <c r="E29" s="151">
        <v>7430</v>
      </c>
      <c r="F29" s="151">
        <v>4043</v>
      </c>
      <c r="G29" s="151">
        <v>3980</v>
      </c>
      <c r="H29" s="151">
        <v>1346</v>
      </c>
      <c r="I29" s="151">
        <v>1615</v>
      </c>
      <c r="J29" s="151">
        <v>205</v>
      </c>
      <c r="K29" s="151">
        <v>306</v>
      </c>
    </row>
    <row r="30" spans="1:11" s="79" customFormat="1" ht="16.5" customHeight="1">
      <c r="A30" s="139" t="s">
        <v>745</v>
      </c>
      <c r="B30" s="168">
        <f aca="true" t="shared" si="1" ref="B30:K30">SUM(B32:B43)</f>
        <v>8828</v>
      </c>
      <c r="C30" s="201">
        <f t="shared" si="1"/>
        <v>9107</v>
      </c>
      <c r="D30" s="201">
        <f t="shared" si="1"/>
        <v>9502</v>
      </c>
      <c r="E30" s="201">
        <f t="shared" si="1"/>
        <v>11020</v>
      </c>
      <c r="F30" s="201">
        <f t="shared" si="1"/>
        <v>6035</v>
      </c>
      <c r="G30" s="201">
        <f t="shared" si="1"/>
        <v>6488</v>
      </c>
      <c r="H30" s="201">
        <f t="shared" si="1"/>
        <v>2157</v>
      </c>
      <c r="I30" s="201">
        <f t="shared" si="1"/>
        <v>2495</v>
      </c>
      <c r="J30" s="201">
        <f t="shared" si="1"/>
        <v>322</v>
      </c>
      <c r="K30" s="201">
        <f t="shared" si="1"/>
        <v>460</v>
      </c>
    </row>
    <row r="31" spans="1:15" s="79" customFormat="1" ht="16.5" customHeight="1">
      <c r="A31" s="139" t="s">
        <v>824</v>
      </c>
      <c r="B31" s="168">
        <f aca="true" t="shared" si="2" ref="B31:K31">SUM(B33:B44)</f>
        <v>9607</v>
      </c>
      <c r="C31" s="201">
        <f t="shared" si="2"/>
        <v>9653</v>
      </c>
      <c r="D31" s="201">
        <f t="shared" si="2"/>
        <v>10436</v>
      </c>
      <c r="E31" s="201">
        <f t="shared" si="2"/>
        <v>11914</v>
      </c>
      <c r="F31" s="201">
        <f t="shared" si="2"/>
        <v>6597</v>
      </c>
      <c r="G31" s="201">
        <f t="shared" si="2"/>
        <v>7056</v>
      </c>
      <c r="H31" s="201">
        <f t="shared" si="2"/>
        <v>2344</v>
      </c>
      <c r="I31" s="201">
        <f t="shared" si="2"/>
        <v>2677</v>
      </c>
      <c r="J31" s="201">
        <f t="shared" si="2"/>
        <v>349</v>
      </c>
      <c r="K31" s="201">
        <f t="shared" si="2"/>
        <v>492</v>
      </c>
      <c r="L31" s="137"/>
      <c r="M31" s="137"/>
      <c r="N31" s="137"/>
      <c r="O31" s="137"/>
    </row>
    <row r="32" spans="1:11" s="79" customFormat="1" ht="12">
      <c r="A32" s="140"/>
      <c r="B32" s="168"/>
      <c r="C32" s="151"/>
      <c r="D32" s="151"/>
      <c r="E32" s="151"/>
      <c r="F32" s="151"/>
      <c r="G32" s="151"/>
      <c r="H32" s="151"/>
      <c r="I32" s="151"/>
      <c r="J32" s="151"/>
      <c r="K32" s="151"/>
    </row>
    <row r="33" spans="1:11" s="79" customFormat="1" ht="16.5" customHeight="1">
      <c r="A33" s="139" t="s">
        <v>825</v>
      </c>
      <c r="B33" s="168">
        <v>627</v>
      </c>
      <c r="C33" s="151">
        <v>798</v>
      </c>
      <c r="D33" s="151">
        <v>713</v>
      </c>
      <c r="E33" s="151">
        <v>913</v>
      </c>
      <c r="F33" s="151">
        <v>458</v>
      </c>
      <c r="G33" s="151">
        <v>516</v>
      </c>
      <c r="H33" s="151">
        <v>175</v>
      </c>
      <c r="I33" s="151">
        <v>162</v>
      </c>
      <c r="J33" s="151">
        <v>31</v>
      </c>
      <c r="K33" s="151">
        <v>31</v>
      </c>
    </row>
    <row r="34" spans="1:11" s="79" customFormat="1" ht="16.5" customHeight="1">
      <c r="A34" s="139" t="s">
        <v>43</v>
      </c>
      <c r="B34" s="168">
        <v>654</v>
      </c>
      <c r="C34" s="151">
        <v>853</v>
      </c>
      <c r="D34" s="151">
        <v>662</v>
      </c>
      <c r="E34" s="151">
        <v>903</v>
      </c>
      <c r="F34" s="151">
        <v>410</v>
      </c>
      <c r="G34" s="151">
        <v>487</v>
      </c>
      <c r="H34" s="151">
        <v>141</v>
      </c>
      <c r="I34" s="151">
        <v>185</v>
      </c>
      <c r="J34" s="151">
        <v>29</v>
      </c>
      <c r="K34" s="151">
        <v>32</v>
      </c>
    </row>
    <row r="35" spans="1:11" s="79" customFormat="1" ht="16.5" customHeight="1">
      <c r="A35" s="139" t="s">
        <v>44</v>
      </c>
      <c r="B35" s="168">
        <v>815</v>
      </c>
      <c r="C35" s="151">
        <v>861</v>
      </c>
      <c r="D35" s="151">
        <v>833</v>
      </c>
      <c r="E35" s="151">
        <v>1029</v>
      </c>
      <c r="F35" s="151">
        <v>581</v>
      </c>
      <c r="G35" s="151">
        <v>592</v>
      </c>
      <c r="H35" s="151">
        <v>209</v>
      </c>
      <c r="I35" s="151">
        <v>260</v>
      </c>
      <c r="J35" s="151">
        <v>33</v>
      </c>
      <c r="K35" s="151">
        <v>55</v>
      </c>
    </row>
    <row r="36" spans="1:11" s="79" customFormat="1" ht="16.5" customHeight="1">
      <c r="A36" s="139" t="s">
        <v>45</v>
      </c>
      <c r="B36" s="168">
        <v>695</v>
      </c>
      <c r="C36" s="151">
        <v>647</v>
      </c>
      <c r="D36" s="151">
        <v>719</v>
      </c>
      <c r="E36" s="151">
        <v>810</v>
      </c>
      <c r="F36" s="151">
        <v>529</v>
      </c>
      <c r="G36" s="151">
        <v>506</v>
      </c>
      <c r="H36" s="151">
        <v>168</v>
      </c>
      <c r="I36" s="151">
        <v>181</v>
      </c>
      <c r="J36" s="151">
        <v>17</v>
      </c>
      <c r="K36" s="151">
        <v>38</v>
      </c>
    </row>
    <row r="37" spans="1:11" s="79" customFormat="1" ht="16.5" customHeight="1">
      <c r="A37" s="139" t="s">
        <v>46</v>
      </c>
      <c r="B37" s="168">
        <v>781</v>
      </c>
      <c r="C37" s="151">
        <v>710</v>
      </c>
      <c r="D37" s="151">
        <v>810</v>
      </c>
      <c r="E37" s="151">
        <v>879</v>
      </c>
      <c r="F37" s="151">
        <v>424</v>
      </c>
      <c r="G37" s="151">
        <v>525</v>
      </c>
      <c r="H37" s="151">
        <v>154</v>
      </c>
      <c r="I37" s="151">
        <v>221</v>
      </c>
      <c r="J37" s="151">
        <v>22</v>
      </c>
      <c r="K37" s="151">
        <v>35</v>
      </c>
    </row>
    <row r="38" spans="1:11" s="79" customFormat="1" ht="16.5" customHeight="1">
      <c r="A38" s="139" t="s">
        <v>47</v>
      </c>
      <c r="B38" s="168">
        <v>843</v>
      </c>
      <c r="C38" s="151">
        <v>926</v>
      </c>
      <c r="D38" s="151">
        <v>806</v>
      </c>
      <c r="E38" s="151">
        <v>919</v>
      </c>
      <c r="F38" s="151">
        <v>467</v>
      </c>
      <c r="G38" s="151">
        <v>536</v>
      </c>
      <c r="H38" s="151">
        <v>163</v>
      </c>
      <c r="I38" s="151">
        <v>206</v>
      </c>
      <c r="J38" s="151">
        <v>33</v>
      </c>
      <c r="K38" s="151">
        <v>43</v>
      </c>
    </row>
    <row r="39" spans="1:11" s="79" customFormat="1" ht="16.5" customHeight="1">
      <c r="A39" s="139" t="s">
        <v>48</v>
      </c>
      <c r="B39" s="168">
        <v>824</v>
      </c>
      <c r="C39" s="151">
        <v>984</v>
      </c>
      <c r="D39" s="151">
        <v>851</v>
      </c>
      <c r="E39" s="151">
        <v>923</v>
      </c>
      <c r="F39" s="151">
        <v>445</v>
      </c>
      <c r="G39" s="151">
        <v>443</v>
      </c>
      <c r="H39" s="151">
        <v>154</v>
      </c>
      <c r="I39" s="151">
        <v>197</v>
      </c>
      <c r="J39" s="151">
        <v>28</v>
      </c>
      <c r="K39" s="151">
        <v>38</v>
      </c>
    </row>
    <row r="40" spans="1:11" s="79" customFormat="1" ht="16.5" customHeight="1">
      <c r="A40" s="139" t="s">
        <v>49</v>
      </c>
      <c r="B40" s="168">
        <v>914</v>
      </c>
      <c r="C40" s="151">
        <v>959</v>
      </c>
      <c r="D40" s="151">
        <v>1089</v>
      </c>
      <c r="E40" s="151">
        <v>1269</v>
      </c>
      <c r="F40" s="151">
        <v>639</v>
      </c>
      <c r="G40" s="151">
        <v>640</v>
      </c>
      <c r="H40" s="151">
        <v>202</v>
      </c>
      <c r="I40" s="151">
        <v>234</v>
      </c>
      <c r="J40" s="151">
        <v>33</v>
      </c>
      <c r="K40" s="151">
        <v>43</v>
      </c>
    </row>
    <row r="41" spans="1:11" s="79" customFormat="1" ht="16.5" customHeight="1">
      <c r="A41" s="139" t="s">
        <v>50</v>
      </c>
      <c r="B41" s="168">
        <v>840</v>
      </c>
      <c r="C41" s="151">
        <v>772</v>
      </c>
      <c r="D41" s="151">
        <v>907</v>
      </c>
      <c r="E41" s="151">
        <v>1104</v>
      </c>
      <c r="F41" s="151">
        <v>633</v>
      </c>
      <c r="G41" s="151">
        <v>666</v>
      </c>
      <c r="H41" s="151">
        <v>243</v>
      </c>
      <c r="I41" s="151">
        <v>235</v>
      </c>
      <c r="J41" s="151">
        <v>30</v>
      </c>
      <c r="K41" s="151">
        <v>56</v>
      </c>
    </row>
    <row r="42" spans="1:11" s="79" customFormat="1" ht="16.5" customHeight="1">
      <c r="A42" s="139" t="s">
        <v>266</v>
      </c>
      <c r="B42" s="168">
        <v>914</v>
      </c>
      <c r="C42" s="151">
        <v>831</v>
      </c>
      <c r="D42" s="151">
        <v>1116</v>
      </c>
      <c r="E42" s="151">
        <v>1193</v>
      </c>
      <c r="F42" s="151">
        <v>730</v>
      </c>
      <c r="G42" s="151">
        <v>830</v>
      </c>
      <c r="H42" s="151">
        <v>269</v>
      </c>
      <c r="I42" s="151">
        <v>308</v>
      </c>
      <c r="J42" s="151">
        <v>31</v>
      </c>
      <c r="K42" s="151">
        <v>53</v>
      </c>
    </row>
    <row r="43" spans="1:11" s="79" customFormat="1" ht="16.5" customHeight="1">
      <c r="A43" s="139" t="s">
        <v>267</v>
      </c>
      <c r="B43" s="168">
        <v>921</v>
      </c>
      <c r="C43" s="151">
        <v>766</v>
      </c>
      <c r="D43" s="151">
        <v>996</v>
      </c>
      <c r="E43" s="151">
        <v>1078</v>
      </c>
      <c r="F43" s="151">
        <v>719</v>
      </c>
      <c r="G43" s="151">
        <v>747</v>
      </c>
      <c r="H43" s="151">
        <v>279</v>
      </c>
      <c r="I43" s="151">
        <v>306</v>
      </c>
      <c r="J43" s="151">
        <v>35</v>
      </c>
      <c r="K43" s="151">
        <v>36</v>
      </c>
    </row>
    <row r="44" spans="1:11" s="79" customFormat="1" ht="16.5" customHeight="1">
      <c r="A44" s="141" t="s">
        <v>268</v>
      </c>
      <c r="B44" s="169">
        <v>779</v>
      </c>
      <c r="C44" s="170">
        <v>546</v>
      </c>
      <c r="D44" s="170">
        <v>934</v>
      </c>
      <c r="E44" s="170">
        <v>894</v>
      </c>
      <c r="F44" s="170">
        <v>562</v>
      </c>
      <c r="G44" s="170">
        <v>568</v>
      </c>
      <c r="H44" s="170">
        <v>187</v>
      </c>
      <c r="I44" s="170">
        <v>182</v>
      </c>
      <c r="J44" s="170">
        <v>27</v>
      </c>
      <c r="K44" s="170">
        <v>32</v>
      </c>
    </row>
    <row r="45" s="79" customFormat="1" ht="12">
      <c r="A45" s="142" t="s">
        <v>831</v>
      </c>
    </row>
    <row r="46" s="79" customFormat="1" ht="12"/>
    <row r="47" s="79" customFormat="1" ht="12"/>
    <row r="48" s="79" customFormat="1" ht="12"/>
    <row r="49" s="79" customFormat="1" ht="12">
      <c r="B49" s="79" t="s">
        <v>832</v>
      </c>
    </row>
    <row r="50" spans="2:14" s="79" customFormat="1" ht="12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</row>
    <row r="51" spans="2:14" s="79" customFormat="1" ht="12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2:14" s="79" customFormat="1" ht="12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2:14" s="79" customFormat="1" ht="12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2:14" s="79" customFormat="1" ht="12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2:14" s="79" customFormat="1" ht="12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2:14" s="79" customFormat="1" ht="12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2:14" s="79" customFormat="1" ht="12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2:14" s="79" customFormat="1" ht="12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2:14" s="79" customFormat="1" ht="12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2:14" s="79" customFormat="1" ht="12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2:14" s="79" customFormat="1" ht="12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2:14" s="79" customFormat="1" ht="12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2:14" s="79" customFormat="1" ht="12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2:14" s="79" customFormat="1" ht="12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2:14" s="79" customFormat="1" ht="12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2:14" s="79" customFormat="1" ht="12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2:14" s="79" customFormat="1" ht="12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2:14" s="79" customFormat="1" ht="12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2:14" s="79" customFormat="1" ht="12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</sheetData>
  <mergeCells count="19">
    <mergeCell ref="B22:C22"/>
    <mergeCell ref="B4:C4"/>
    <mergeCell ref="B11:C11"/>
    <mergeCell ref="B20:C20"/>
    <mergeCell ref="B14:C14"/>
    <mergeCell ref="B15:C15"/>
    <mergeCell ref="B16:C16"/>
    <mergeCell ref="B17:C17"/>
    <mergeCell ref="B18:C18"/>
    <mergeCell ref="B19:C19"/>
    <mergeCell ref="B9:C9"/>
    <mergeCell ref="B10:C10"/>
    <mergeCell ref="B21:C21"/>
    <mergeCell ref="B12:C12"/>
    <mergeCell ref="B13:C13"/>
    <mergeCell ref="B5:C5"/>
    <mergeCell ref="B6:C6"/>
    <mergeCell ref="B7:C7"/>
    <mergeCell ref="B8:C8"/>
  </mergeCells>
  <printOptions/>
  <pageMargins left="0.64" right="0.42" top="0.5905511811023623" bottom="0.6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117"/>
  <sheetViews>
    <sheetView zoomScale="75" zoomScaleNormal="75" workbookViewId="0" topLeftCell="B2">
      <selection activeCell="K22" sqref="K22"/>
    </sheetView>
  </sheetViews>
  <sheetFormatPr defaultColWidth="8.796875" defaultRowHeight="14.25"/>
  <cols>
    <col min="1" max="1" width="6.19921875" style="81" hidden="1" customWidth="1"/>
    <col min="2" max="2" width="4.69921875" style="83" bestFit="1" customWidth="1"/>
    <col min="3" max="3" width="9.5" style="83" customWidth="1"/>
    <col min="4" max="4" width="8" style="0" customWidth="1"/>
    <col min="5" max="5" width="9.5" style="0" customWidth="1"/>
    <col min="6" max="6" width="12.5" style="0" customWidth="1"/>
    <col min="7" max="7" width="8.09765625" style="0" customWidth="1"/>
    <col min="8" max="8" width="9.59765625" style="0" customWidth="1"/>
    <col min="9" max="9" width="12.3984375" style="0" customWidth="1"/>
    <col min="10" max="10" width="8" style="0" customWidth="1"/>
    <col min="11" max="11" width="9.5" style="0" customWidth="1"/>
    <col min="12" max="12" width="12.5" style="0" customWidth="1"/>
    <col min="13" max="13" width="11.19921875" style="0" customWidth="1"/>
    <col min="14" max="14" width="8.09765625" style="0" customWidth="1"/>
    <col min="15" max="15" width="9.59765625" style="0" customWidth="1"/>
    <col min="16" max="16" width="12.5" style="0" customWidth="1"/>
    <col min="17" max="17" width="7.3984375" style="0" customWidth="1"/>
    <col min="18" max="18" width="8.59765625" style="0" customWidth="1"/>
    <col min="19" max="19" width="11.19921875" style="0" customWidth="1"/>
    <col min="20" max="20" width="7.5" style="0" customWidth="1"/>
    <col min="21" max="21" width="8.69921875" style="0" customWidth="1"/>
    <col min="22" max="22" width="11.19921875" style="0" customWidth="1"/>
    <col min="23" max="23" width="7.5" style="0" customWidth="1"/>
    <col min="24" max="24" width="8.69921875" style="0" customWidth="1"/>
    <col min="25" max="25" width="11.19921875" style="0" customWidth="1"/>
    <col min="26" max="26" width="7.3984375" style="0" customWidth="1"/>
    <col min="27" max="27" width="9.5" style="0" customWidth="1"/>
    <col min="28" max="28" width="12.3984375" style="0" customWidth="1"/>
    <col min="29" max="29" width="7.5" style="0" customWidth="1"/>
    <col min="30" max="30" width="8.8984375" style="0" customWidth="1"/>
    <col min="31" max="31" width="11.19921875" style="0" customWidth="1"/>
    <col min="34" max="34" width="9.59765625" style="0" customWidth="1"/>
    <col min="35" max="35" width="11.09765625" style="0" customWidth="1"/>
  </cols>
  <sheetData>
    <row r="1" ht="24" customHeight="1" hidden="1"/>
    <row r="2" spans="1:31" s="82" customFormat="1" ht="24" customHeight="1">
      <c r="A2" s="85"/>
      <c r="B2" s="230" t="s">
        <v>466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3" customHeight="1">
      <c r="A3" s="85"/>
      <c r="B3" s="84"/>
      <c r="C3" s="84"/>
      <c r="D3" s="87"/>
      <c r="E3" s="87"/>
      <c r="F3" s="87"/>
      <c r="G3" s="3"/>
      <c r="H3" s="3"/>
      <c r="I3" s="3"/>
      <c r="J3" s="3"/>
      <c r="K3" s="3"/>
      <c r="L3" s="3"/>
      <c r="M3" s="8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216" customFormat="1" ht="12" customHeight="1">
      <c r="A4" s="231" t="s">
        <v>277</v>
      </c>
      <c r="B4" s="232"/>
      <c r="C4" s="233"/>
      <c r="D4" s="530" t="s">
        <v>371</v>
      </c>
      <c r="E4" s="531"/>
      <c r="F4" s="532"/>
      <c r="G4" s="530" t="s">
        <v>1</v>
      </c>
      <c r="H4" s="531"/>
      <c r="I4" s="532"/>
      <c r="J4" s="530" t="s">
        <v>451</v>
      </c>
      <c r="K4" s="527"/>
      <c r="L4" s="527"/>
      <c r="M4" s="528"/>
      <c r="N4" s="530" t="s">
        <v>517</v>
      </c>
      <c r="O4" s="527"/>
      <c r="P4" s="528"/>
      <c r="Q4" s="526" t="s">
        <v>518</v>
      </c>
      <c r="R4" s="527"/>
      <c r="S4" s="528"/>
      <c r="T4" s="526" t="s">
        <v>452</v>
      </c>
      <c r="U4" s="527"/>
      <c r="V4" s="528"/>
      <c r="W4" s="526" t="s">
        <v>519</v>
      </c>
      <c r="X4" s="527"/>
      <c r="Y4" s="528"/>
      <c r="Z4" s="529" t="s">
        <v>520</v>
      </c>
      <c r="AA4" s="527"/>
      <c r="AB4" s="528"/>
      <c r="AC4" s="526" t="s">
        <v>521</v>
      </c>
      <c r="AD4" s="527"/>
      <c r="AE4" s="527"/>
    </row>
    <row r="5" spans="1:31" s="216" customFormat="1" ht="12" customHeight="1">
      <c r="A5" s="231"/>
      <c r="B5" s="217"/>
      <c r="C5" s="217" t="s">
        <v>449</v>
      </c>
      <c r="D5" s="218" t="s">
        <v>2</v>
      </c>
      <c r="E5" s="219" t="s">
        <v>3</v>
      </c>
      <c r="F5" s="219" t="s">
        <v>4</v>
      </c>
      <c r="G5" s="218" t="s">
        <v>2</v>
      </c>
      <c r="H5" s="218" t="s">
        <v>3</v>
      </c>
      <c r="I5" s="218" t="s">
        <v>4</v>
      </c>
      <c r="J5" s="218" t="s">
        <v>2</v>
      </c>
      <c r="K5" s="234" t="s">
        <v>3</v>
      </c>
      <c r="L5" s="218" t="s">
        <v>4</v>
      </c>
      <c r="M5" s="219" t="s">
        <v>5</v>
      </c>
      <c r="N5" s="218" t="s">
        <v>2</v>
      </c>
      <c r="O5" s="234" t="s">
        <v>3</v>
      </c>
      <c r="P5" s="218" t="s">
        <v>4</v>
      </c>
      <c r="Q5" s="234" t="s">
        <v>2</v>
      </c>
      <c r="R5" s="234" t="s">
        <v>3</v>
      </c>
      <c r="S5" s="234" t="s">
        <v>4</v>
      </c>
      <c r="T5" s="234" t="s">
        <v>2</v>
      </c>
      <c r="U5" s="234" t="s">
        <v>3</v>
      </c>
      <c r="V5" s="234" t="s">
        <v>4</v>
      </c>
      <c r="W5" s="234" t="s">
        <v>2</v>
      </c>
      <c r="X5" s="234" t="s">
        <v>3</v>
      </c>
      <c r="Y5" s="234" t="s">
        <v>370</v>
      </c>
      <c r="Z5" s="234" t="s">
        <v>2</v>
      </c>
      <c r="AA5" s="234" t="s">
        <v>3</v>
      </c>
      <c r="AB5" s="234" t="s">
        <v>370</v>
      </c>
      <c r="AC5" s="234" t="s">
        <v>2</v>
      </c>
      <c r="AD5" s="234" t="s">
        <v>3</v>
      </c>
      <c r="AE5" s="234" t="s">
        <v>370</v>
      </c>
    </row>
    <row r="6" spans="1:31" s="216" customFormat="1" ht="12" customHeight="1">
      <c r="A6" s="231"/>
      <c r="B6" s="235"/>
      <c r="C6" s="236" t="s">
        <v>7</v>
      </c>
      <c r="D6" s="322">
        <v>73609</v>
      </c>
      <c r="E6" s="237">
        <v>441909</v>
      </c>
      <c r="F6" s="237">
        <v>1634666482</v>
      </c>
      <c r="G6" s="237">
        <v>13269</v>
      </c>
      <c r="H6" s="237">
        <v>129162</v>
      </c>
      <c r="I6" s="237">
        <v>1005006984</v>
      </c>
      <c r="J6" s="237">
        <v>60340</v>
      </c>
      <c r="K6" s="237">
        <v>312747</v>
      </c>
      <c r="L6" s="237">
        <v>629659498</v>
      </c>
      <c r="M6" s="237">
        <v>5233866</v>
      </c>
      <c r="N6" s="237">
        <v>205</v>
      </c>
      <c r="O6" s="237">
        <v>22983</v>
      </c>
      <c r="P6" s="237">
        <v>106468949</v>
      </c>
      <c r="Q6" s="237">
        <v>10242</v>
      </c>
      <c r="R6" s="237">
        <v>34120</v>
      </c>
      <c r="S6" s="505">
        <v>57062712</v>
      </c>
      <c r="T6" s="505">
        <v>20984</v>
      </c>
      <c r="U6" s="237">
        <v>116007</v>
      </c>
      <c r="V6" s="237">
        <v>177169993</v>
      </c>
      <c r="W6" s="237">
        <v>3679</v>
      </c>
      <c r="X6" s="237">
        <v>21625</v>
      </c>
      <c r="Y6" s="237">
        <v>76558844</v>
      </c>
      <c r="Z6" s="237">
        <v>6024</v>
      </c>
      <c r="AA6" s="237">
        <v>24900</v>
      </c>
      <c r="AB6" s="237">
        <v>58267404</v>
      </c>
      <c r="AC6" s="237">
        <v>19206</v>
      </c>
      <c r="AD6" s="237">
        <v>93076</v>
      </c>
      <c r="AE6" s="237">
        <v>154131596</v>
      </c>
    </row>
    <row r="7" spans="1:31" s="216" customFormat="1" ht="12" customHeight="1">
      <c r="A7" s="231"/>
      <c r="B7" s="235"/>
      <c r="C7" s="236" t="s">
        <v>8</v>
      </c>
      <c r="D7" s="322">
        <v>74205</v>
      </c>
      <c r="E7" s="237">
        <v>482805</v>
      </c>
      <c r="F7" s="237">
        <v>1587030089</v>
      </c>
      <c r="G7" s="237">
        <v>14375</v>
      </c>
      <c r="H7" s="237">
        <v>135361</v>
      </c>
      <c r="I7" s="237">
        <v>975248385</v>
      </c>
      <c r="J7" s="237">
        <v>59830</v>
      </c>
      <c r="K7" s="237">
        <v>347444</v>
      </c>
      <c r="L7" s="237">
        <v>611781704</v>
      </c>
      <c r="M7" s="237">
        <v>5546540</v>
      </c>
      <c r="N7" s="237">
        <v>254</v>
      </c>
      <c r="O7" s="237">
        <v>24533</v>
      </c>
      <c r="P7" s="237">
        <v>91156406</v>
      </c>
      <c r="Q7" s="237">
        <v>9814</v>
      </c>
      <c r="R7" s="237">
        <v>34977</v>
      </c>
      <c r="S7" s="506">
        <v>58557896</v>
      </c>
      <c r="T7" s="506">
        <v>19688</v>
      </c>
      <c r="U7" s="237">
        <v>134424</v>
      </c>
      <c r="V7" s="237">
        <v>188982950</v>
      </c>
      <c r="W7" s="237">
        <v>3810</v>
      </c>
      <c r="X7" s="237">
        <v>22851</v>
      </c>
      <c r="Y7" s="237">
        <v>71746070</v>
      </c>
      <c r="Z7" s="237">
        <v>5790</v>
      </c>
      <c r="AA7" s="237">
        <v>26227</v>
      </c>
      <c r="AB7" s="237">
        <v>56401703</v>
      </c>
      <c r="AC7" s="237">
        <v>20474</v>
      </c>
      <c r="AD7" s="237">
        <v>104432</v>
      </c>
      <c r="AE7" s="237">
        <v>144936679</v>
      </c>
    </row>
    <row r="8" spans="1:35" s="216" customFormat="1" ht="12" customHeight="1">
      <c r="A8" s="231"/>
      <c r="B8" s="235"/>
      <c r="C8" s="236" t="s">
        <v>484</v>
      </c>
      <c r="D8" s="322">
        <v>68451</v>
      </c>
      <c r="E8" s="237">
        <v>453965</v>
      </c>
      <c r="F8" s="237">
        <v>1317756522</v>
      </c>
      <c r="G8" s="237">
        <v>12946</v>
      </c>
      <c r="H8" s="237">
        <v>114788</v>
      </c>
      <c r="I8" s="237">
        <v>767128094</v>
      </c>
      <c r="J8" s="237">
        <v>55505</v>
      </c>
      <c r="K8" s="237">
        <v>339177</v>
      </c>
      <c r="L8" s="237">
        <v>550628428</v>
      </c>
      <c r="M8" s="237">
        <v>5636026</v>
      </c>
      <c r="N8" s="237">
        <v>200</v>
      </c>
      <c r="O8" s="237">
        <v>26809</v>
      </c>
      <c r="P8" s="237">
        <v>83523922</v>
      </c>
      <c r="Q8" s="237">
        <v>9184</v>
      </c>
      <c r="R8" s="237">
        <v>33700</v>
      </c>
      <c r="S8" s="506">
        <v>47295492</v>
      </c>
      <c r="T8" s="506">
        <v>18759</v>
      </c>
      <c r="U8" s="237">
        <v>134452</v>
      </c>
      <c r="V8" s="237">
        <v>174937034</v>
      </c>
      <c r="W8" s="237">
        <v>3662</v>
      </c>
      <c r="X8" s="237">
        <v>21281</v>
      </c>
      <c r="Y8" s="237">
        <v>64391447</v>
      </c>
      <c r="Z8" s="237">
        <v>5195</v>
      </c>
      <c r="AA8" s="237">
        <v>22122</v>
      </c>
      <c r="AB8" s="237">
        <v>41994518</v>
      </c>
      <c r="AC8" s="237">
        <v>18505</v>
      </c>
      <c r="AD8" s="237">
        <v>100813</v>
      </c>
      <c r="AE8" s="237">
        <v>138486015</v>
      </c>
      <c r="AG8" s="366"/>
      <c r="AH8" s="366"/>
      <c r="AI8" s="366"/>
    </row>
    <row r="9" spans="1:35" s="216" customFormat="1" ht="12" customHeight="1">
      <c r="A9" s="231"/>
      <c r="B9" s="235"/>
      <c r="C9" s="236" t="s">
        <v>697</v>
      </c>
      <c r="D9" s="322">
        <v>66265</v>
      </c>
      <c r="E9" s="237">
        <v>445928</v>
      </c>
      <c r="F9" s="237">
        <v>1291469625</v>
      </c>
      <c r="G9" s="237">
        <v>12834</v>
      </c>
      <c r="H9" s="237">
        <v>112273</v>
      </c>
      <c r="I9" s="237">
        <v>758107173</v>
      </c>
      <c r="J9" s="237">
        <v>53431</v>
      </c>
      <c r="K9" s="237">
        <v>333655</v>
      </c>
      <c r="L9" s="237">
        <v>533362452</v>
      </c>
      <c r="M9" s="237">
        <v>5896813</v>
      </c>
      <c r="N9" s="237">
        <v>222</v>
      </c>
      <c r="O9" s="237">
        <v>26449</v>
      </c>
      <c r="P9" s="237">
        <v>77927899</v>
      </c>
      <c r="Q9" s="237">
        <v>8824</v>
      </c>
      <c r="R9" s="237">
        <v>32338</v>
      </c>
      <c r="S9" s="506">
        <v>44906312</v>
      </c>
      <c r="T9" s="506">
        <v>18106</v>
      </c>
      <c r="U9" s="237">
        <v>135176</v>
      </c>
      <c r="V9" s="237">
        <v>169405583</v>
      </c>
      <c r="W9" s="237">
        <v>3596</v>
      </c>
      <c r="X9" s="237">
        <v>20406</v>
      </c>
      <c r="Y9" s="237">
        <v>60451747</v>
      </c>
      <c r="Z9" s="237">
        <v>5009</v>
      </c>
      <c r="AA9" s="237">
        <v>23415</v>
      </c>
      <c r="AB9" s="237">
        <v>44960275</v>
      </c>
      <c r="AC9" s="237">
        <v>17674</v>
      </c>
      <c r="AD9" s="237">
        <v>95871</v>
      </c>
      <c r="AE9" s="237">
        <v>135710636</v>
      </c>
      <c r="AG9" s="366"/>
      <c r="AH9" s="366"/>
      <c r="AI9" s="366"/>
    </row>
    <row r="10" spans="1:35" s="216" customFormat="1" ht="4.5" customHeight="1">
      <c r="A10" s="231"/>
      <c r="B10" s="238"/>
      <c r="C10" s="238"/>
      <c r="D10" s="322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506"/>
      <c r="T10" s="506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G10" s="366"/>
      <c r="AH10" s="366"/>
      <c r="AI10" s="366"/>
    </row>
    <row r="11" spans="1:35" s="216" customFormat="1" ht="12" customHeight="1">
      <c r="A11" s="239">
        <v>11</v>
      </c>
      <c r="B11" s="240"/>
      <c r="C11" s="241" t="s">
        <v>11</v>
      </c>
      <c r="D11" s="322">
        <v>9746</v>
      </c>
      <c r="E11" s="237">
        <v>66473</v>
      </c>
      <c r="F11" s="237">
        <v>162695607</v>
      </c>
      <c r="G11" s="237">
        <v>1628</v>
      </c>
      <c r="H11" s="237">
        <v>13725</v>
      </c>
      <c r="I11" s="237">
        <v>83363604</v>
      </c>
      <c r="J11" s="237">
        <v>8118</v>
      </c>
      <c r="K11" s="237">
        <v>52748</v>
      </c>
      <c r="L11" s="237">
        <v>79332003</v>
      </c>
      <c r="M11" s="237">
        <v>799823</v>
      </c>
      <c r="N11" s="237">
        <v>24</v>
      </c>
      <c r="O11" s="237">
        <v>2681</v>
      </c>
      <c r="P11" s="237">
        <v>6194936</v>
      </c>
      <c r="Q11" s="237">
        <v>1326</v>
      </c>
      <c r="R11" s="237">
        <v>4488</v>
      </c>
      <c r="S11" s="506">
        <v>4932694</v>
      </c>
      <c r="T11" s="506">
        <v>2927</v>
      </c>
      <c r="U11" s="237">
        <v>24687</v>
      </c>
      <c r="V11" s="237">
        <v>32987506</v>
      </c>
      <c r="W11" s="237">
        <v>501</v>
      </c>
      <c r="X11" s="237">
        <v>2930</v>
      </c>
      <c r="Y11" s="237">
        <v>10430149</v>
      </c>
      <c r="Z11" s="237">
        <v>735</v>
      </c>
      <c r="AA11" s="237">
        <v>3533</v>
      </c>
      <c r="AB11" s="237">
        <v>7136649</v>
      </c>
      <c r="AC11" s="237">
        <v>2605</v>
      </c>
      <c r="AD11" s="237">
        <v>14429</v>
      </c>
      <c r="AE11" s="237">
        <v>17650069</v>
      </c>
      <c r="AG11" s="366"/>
      <c r="AH11" s="366"/>
      <c r="AI11" s="366"/>
    </row>
    <row r="12" spans="1:35" s="216" customFormat="1" ht="12" customHeight="1">
      <c r="A12" s="239">
        <v>15</v>
      </c>
      <c r="B12" s="240"/>
      <c r="C12" s="241" t="s">
        <v>12</v>
      </c>
      <c r="D12" s="322">
        <v>5191</v>
      </c>
      <c r="E12" s="237">
        <v>41169</v>
      </c>
      <c r="F12" s="237">
        <v>88869454</v>
      </c>
      <c r="G12" s="237">
        <v>584</v>
      </c>
      <c r="H12" s="237">
        <v>4561</v>
      </c>
      <c r="I12" s="237">
        <v>30668281</v>
      </c>
      <c r="J12" s="237">
        <v>4607</v>
      </c>
      <c r="K12" s="237">
        <v>36608</v>
      </c>
      <c r="L12" s="237">
        <v>58201173</v>
      </c>
      <c r="M12" s="237">
        <v>648421</v>
      </c>
      <c r="N12" s="237">
        <v>29</v>
      </c>
      <c r="O12" s="237">
        <v>4714</v>
      </c>
      <c r="P12" s="237">
        <v>11357728</v>
      </c>
      <c r="Q12" s="237">
        <v>733</v>
      </c>
      <c r="R12" s="237">
        <v>2971</v>
      </c>
      <c r="S12" s="506">
        <v>3633959</v>
      </c>
      <c r="T12" s="506">
        <v>1576</v>
      </c>
      <c r="U12" s="237">
        <v>14778</v>
      </c>
      <c r="V12" s="237">
        <v>18749830</v>
      </c>
      <c r="W12" s="237">
        <v>347</v>
      </c>
      <c r="X12" s="237">
        <v>2056</v>
      </c>
      <c r="Y12" s="237">
        <v>6347665</v>
      </c>
      <c r="Z12" s="237">
        <v>423</v>
      </c>
      <c r="AA12" s="237">
        <v>2418</v>
      </c>
      <c r="AB12" s="237">
        <v>5020563</v>
      </c>
      <c r="AC12" s="237">
        <v>1499</v>
      </c>
      <c r="AD12" s="237">
        <v>9671</v>
      </c>
      <c r="AE12" s="237">
        <v>13091428</v>
      </c>
      <c r="AG12" s="366"/>
      <c r="AH12" s="366"/>
      <c r="AI12" s="366"/>
    </row>
    <row r="13" spans="1:35" s="216" customFormat="1" ht="12" customHeight="1">
      <c r="A13" s="239">
        <v>21</v>
      </c>
      <c r="B13" s="242"/>
      <c r="C13" s="241" t="s">
        <v>13</v>
      </c>
      <c r="D13" s="322">
        <v>6886</v>
      </c>
      <c r="E13" s="237">
        <v>49466</v>
      </c>
      <c r="F13" s="237">
        <v>112062407</v>
      </c>
      <c r="G13" s="237">
        <v>1169</v>
      </c>
      <c r="H13" s="237">
        <v>10010</v>
      </c>
      <c r="I13" s="237">
        <v>53739853</v>
      </c>
      <c r="J13" s="237">
        <v>5717</v>
      </c>
      <c r="K13" s="237">
        <v>39456</v>
      </c>
      <c r="L13" s="237">
        <v>58322554</v>
      </c>
      <c r="M13" s="237">
        <v>722922</v>
      </c>
      <c r="N13" s="237">
        <v>27</v>
      </c>
      <c r="O13" s="237">
        <v>3842</v>
      </c>
      <c r="P13" s="237">
        <v>7720890</v>
      </c>
      <c r="Q13" s="237">
        <v>814</v>
      </c>
      <c r="R13" s="237">
        <v>2961</v>
      </c>
      <c r="S13" s="506">
        <v>3477242</v>
      </c>
      <c r="T13" s="506">
        <v>1970</v>
      </c>
      <c r="U13" s="237">
        <v>16476</v>
      </c>
      <c r="V13" s="237">
        <v>19974113</v>
      </c>
      <c r="W13" s="237">
        <v>421</v>
      </c>
      <c r="X13" s="237">
        <v>2247</v>
      </c>
      <c r="Y13" s="237">
        <v>6412434</v>
      </c>
      <c r="Z13" s="237">
        <v>493</v>
      </c>
      <c r="AA13" s="237">
        <v>2533</v>
      </c>
      <c r="AB13" s="237">
        <v>4938361</v>
      </c>
      <c r="AC13" s="237">
        <v>1992</v>
      </c>
      <c r="AD13" s="237">
        <v>11397</v>
      </c>
      <c r="AE13" s="237">
        <v>15799514</v>
      </c>
      <c r="AG13" s="366"/>
      <c r="AH13" s="366"/>
      <c r="AI13" s="366"/>
    </row>
    <row r="14" spans="1:35" s="216" customFormat="1" ht="12" customHeight="1">
      <c r="A14" s="239">
        <v>27</v>
      </c>
      <c r="B14" s="240"/>
      <c r="C14" s="241" t="s">
        <v>14</v>
      </c>
      <c r="D14" s="322">
        <v>3927</v>
      </c>
      <c r="E14" s="237">
        <v>24044</v>
      </c>
      <c r="F14" s="237">
        <v>57633878</v>
      </c>
      <c r="G14" s="237">
        <v>932</v>
      </c>
      <c r="H14" s="237">
        <v>6663</v>
      </c>
      <c r="I14" s="237">
        <v>31504617</v>
      </c>
      <c r="J14" s="237">
        <v>2995</v>
      </c>
      <c r="K14" s="237">
        <v>17381</v>
      </c>
      <c r="L14" s="237">
        <v>26129261</v>
      </c>
      <c r="M14" s="237">
        <v>373749</v>
      </c>
      <c r="N14" s="237">
        <v>22</v>
      </c>
      <c r="O14" s="237">
        <v>1799</v>
      </c>
      <c r="P14" s="237">
        <v>2931323</v>
      </c>
      <c r="Q14" s="237">
        <v>426</v>
      </c>
      <c r="R14" s="237">
        <v>1361</v>
      </c>
      <c r="S14" s="506">
        <v>1608608</v>
      </c>
      <c r="T14" s="506">
        <v>886</v>
      </c>
      <c r="U14" s="237">
        <v>6486</v>
      </c>
      <c r="V14" s="237">
        <v>8736420</v>
      </c>
      <c r="W14" s="237">
        <v>290</v>
      </c>
      <c r="X14" s="237">
        <v>1417</v>
      </c>
      <c r="Y14" s="237">
        <v>3362785</v>
      </c>
      <c r="Z14" s="237">
        <v>353</v>
      </c>
      <c r="AA14" s="237">
        <v>1196</v>
      </c>
      <c r="AB14" s="237">
        <v>1493004</v>
      </c>
      <c r="AC14" s="237">
        <v>1018</v>
      </c>
      <c r="AD14" s="237">
        <v>5122</v>
      </c>
      <c r="AE14" s="237">
        <v>7997121</v>
      </c>
      <c r="AG14" s="366"/>
      <c r="AH14" s="366"/>
      <c r="AI14" s="366"/>
    </row>
    <row r="15" spans="1:35" s="216" customFormat="1" ht="12" customHeight="1">
      <c r="A15" s="239">
        <v>40</v>
      </c>
      <c r="B15" s="240"/>
      <c r="C15" s="241" t="s">
        <v>15</v>
      </c>
      <c r="D15" s="322">
        <v>8304</v>
      </c>
      <c r="E15" s="237">
        <v>56675</v>
      </c>
      <c r="F15" s="237">
        <v>179551996</v>
      </c>
      <c r="G15" s="237">
        <v>1864</v>
      </c>
      <c r="H15" s="237">
        <v>17755</v>
      </c>
      <c r="I15" s="237">
        <v>116143914</v>
      </c>
      <c r="J15" s="237">
        <v>6440</v>
      </c>
      <c r="K15" s="237">
        <v>38920</v>
      </c>
      <c r="L15" s="237">
        <v>63408082</v>
      </c>
      <c r="M15" s="237">
        <v>736957</v>
      </c>
      <c r="N15" s="237">
        <v>18</v>
      </c>
      <c r="O15" s="237">
        <v>2839</v>
      </c>
      <c r="P15" s="237">
        <v>9332285</v>
      </c>
      <c r="Q15" s="237">
        <v>1090</v>
      </c>
      <c r="R15" s="237">
        <v>4129</v>
      </c>
      <c r="S15" s="506">
        <v>5196812</v>
      </c>
      <c r="T15" s="506">
        <v>1937</v>
      </c>
      <c r="U15" s="237">
        <v>14437</v>
      </c>
      <c r="V15" s="237">
        <v>17620989</v>
      </c>
      <c r="W15" s="237">
        <v>504</v>
      </c>
      <c r="X15" s="237">
        <v>2855</v>
      </c>
      <c r="Y15" s="237">
        <v>7971681</v>
      </c>
      <c r="Z15" s="237">
        <v>629</v>
      </c>
      <c r="AA15" s="237">
        <v>2929</v>
      </c>
      <c r="AB15" s="237">
        <v>5584866</v>
      </c>
      <c r="AC15" s="237">
        <v>2262</v>
      </c>
      <c r="AD15" s="237">
        <v>11731</v>
      </c>
      <c r="AE15" s="237">
        <v>17701449</v>
      </c>
      <c r="AG15" s="366"/>
      <c r="AH15" s="366"/>
      <c r="AI15" s="366"/>
    </row>
    <row r="16" spans="1:35" s="216" customFormat="1" ht="12" customHeight="1">
      <c r="A16" s="239">
        <v>49</v>
      </c>
      <c r="B16" s="240"/>
      <c r="C16" s="241" t="s">
        <v>16</v>
      </c>
      <c r="D16" s="322">
        <v>3782</v>
      </c>
      <c r="E16" s="237">
        <v>20967</v>
      </c>
      <c r="F16" s="237">
        <v>38786778</v>
      </c>
      <c r="G16" s="237">
        <v>485</v>
      </c>
      <c r="H16" s="237">
        <v>3293</v>
      </c>
      <c r="I16" s="237">
        <v>12716030</v>
      </c>
      <c r="J16" s="237">
        <v>3297</v>
      </c>
      <c r="K16" s="237">
        <v>17674</v>
      </c>
      <c r="L16" s="237">
        <v>26070748</v>
      </c>
      <c r="M16" s="237">
        <v>354028</v>
      </c>
      <c r="N16" s="237">
        <v>23</v>
      </c>
      <c r="O16" s="237">
        <v>1393</v>
      </c>
      <c r="P16" s="237">
        <v>2987502</v>
      </c>
      <c r="Q16" s="237">
        <v>417</v>
      </c>
      <c r="R16" s="237">
        <v>1354</v>
      </c>
      <c r="S16" s="506">
        <v>1585332</v>
      </c>
      <c r="T16" s="506">
        <v>1072</v>
      </c>
      <c r="U16" s="237">
        <v>6207</v>
      </c>
      <c r="V16" s="237">
        <v>7273930</v>
      </c>
      <c r="W16" s="237">
        <v>264</v>
      </c>
      <c r="X16" s="237">
        <v>1334</v>
      </c>
      <c r="Y16" s="237">
        <v>3368766</v>
      </c>
      <c r="Z16" s="237">
        <v>361</v>
      </c>
      <c r="AA16" s="237">
        <v>1530</v>
      </c>
      <c r="AB16" s="237">
        <v>2535292</v>
      </c>
      <c r="AC16" s="237">
        <v>1160</v>
      </c>
      <c r="AD16" s="237">
        <v>5856</v>
      </c>
      <c r="AE16" s="237">
        <v>8319926</v>
      </c>
      <c r="AG16" s="366"/>
      <c r="AH16" s="366"/>
      <c r="AI16" s="366"/>
    </row>
    <row r="17" spans="1:35" s="216" customFormat="1" ht="12" customHeight="1">
      <c r="A17" s="239">
        <v>67</v>
      </c>
      <c r="B17" s="240"/>
      <c r="C17" s="241" t="s">
        <v>17</v>
      </c>
      <c r="D17" s="322">
        <v>3618</v>
      </c>
      <c r="E17" s="237">
        <v>17786</v>
      </c>
      <c r="F17" s="237">
        <v>35946754</v>
      </c>
      <c r="G17" s="237">
        <v>552</v>
      </c>
      <c r="H17" s="237">
        <v>3927</v>
      </c>
      <c r="I17" s="237">
        <v>15767586</v>
      </c>
      <c r="J17" s="237">
        <v>3066</v>
      </c>
      <c r="K17" s="237">
        <v>13859</v>
      </c>
      <c r="L17" s="237">
        <v>20179168</v>
      </c>
      <c r="M17" s="237">
        <v>279636</v>
      </c>
      <c r="N17" s="237">
        <v>11</v>
      </c>
      <c r="O17" s="237">
        <v>703</v>
      </c>
      <c r="P17" s="237">
        <v>1644742</v>
      </c>
      <c r="Q17" s="237">
        <v>386</v>
      </c>
      <c r="R17" s="237">
        <v>1309</v>
      </c>
      <c r="S17" s="506">
        <v>2164078</v>
      </c>
      <c r="T17" s="506">
        <v>1053</v>
      </c>
      <c r="U17" s="237">
        <v>4756</v>
      </c>
      <c r="V17" s="237">
        <v>6295796</v>
      </c>
      <c r="W17" s="237">
        <v>249</v>
      </c>
      <c r="X17" s="237">
        <v>1227</v>
      </c>
      <c r="Y17" s="237">
        <v>2385770</v>
      </c>
      <c r="Z17" s="237">
        <v>340</v>
      </c>
      <c r="AA17" s="237">
        <v>1181</v>
      </c>
      <c r="AB17" s="237">
        <v>1897051</v>
      </c>
      <c r="AC17" s="237">
        <v>1027</v>
      </c>
      <c r="AD17" s="237">
        <v>4683</v>
      </c>
      <c r="AE17" s="237">
        <v>5791731</v>
      </c>
      <c r="AG17" s="366"/>
      <c r="AH17" s="366"/>
      <c r="AI17" s="366"/>
    </row>
    <row r="18" spans="1:35" s="216" customFormat="1" ht="12" customHeight="1">
      <c r="A18" s="239">
        <v>87</v>
      </c>
      <c r="B18" s="240"/>
      <c r="C18" s="241" t="s">
        <v>18</v>
      </c>
      <c r="D18" s="322">
        <v>1722</v>
      </c>
      <c r="E18" s="237">
        <v>8573</v>
      </c>
      <c r="F18" s="237">
        <v>15349131</v>
      </c>
      <c r="G18" s="237">
        <v>235</v>
      </c>
      <c r="H18" s="237">
        <v>1326</v>
      </c>
      <c r="I18" s="237">
        <v>3878443</v>
      </c>
      <c r="J18" s="237">
        <v>1487</v>
      </c>
      <c r="K18" s="237">
        <v>7247</v>
      </c>
      <c r="L18" s="237">
        <v>11470688</v>
      </c>
      <c r="M18" s="237">
        <v>145256</v>
      </c>
      <c r="N18" s="237">
        <v>6</v>
      </c>
      <c r="O18" s="237">
        <v>271</v>
      </c>
      <c r="P18" s="237">
        <v>565024</v>
      </c>
      <c r="Q18" s="237">
        <v>177</v>
      </c>
      <c r="R18" s="237">
        <v>531</v>
      </c>
      <c r="S18" s="506">
        <v>751000</v>
      </c>
      <c r="T18" s="506">
        <v>509</v>
      </c>
      <c r="U18" s="237">
        <v>2845</v>
      </c>
      <c r="V18" s="237">
        <v>3951934</v>
      </c>
      <c r="W18" s="237">
        <v>131</v>
      </c>
      <c r="X18" s="237">
        <v>703</v>
      </c>
      <c r="Y18" s="237">
        <v>1855802</v>
      </c>
      <c r="Z18" s="237">
        <v>159</v>
      </c>
      <c r="AA18" s="237">
        <v>533</v>
      </c>
      <c r="AB18" s="237">
        <v>747350</v>
      </c>
      <c r="AC18" s="237">
        <v>505</v>
      </c>
      <c r="AD18" s="237">
        <v>2364</v>
      </c>
      <c r="AE18" s="237">
        <v>3599578</v>
      </c>
      <c r="AG18" s="366"/>
      <c r="AH18" s="366"/>
      <c r="AI18" s="366"/>
    </row>
    <row r="19" spans="1:35" s="216" customFormat="1" ht="12" customHeight="1">
      <c r="A19" s="239">
        <v>95</v>
      </c>
      <c r="B19" s="240"/>
      <c r="C19" s="241" t="s">
        <v>19</v>
      </c>
      <c r="D19" s="322">
        <v>3097</v>
      </c>
      <c r="E19" s="237">
        <v>14855</v>
      </c>
      <c r="F19" s="237">
        <v>29301827</v>
      </c>
      <c r="G19" s="237">
        <v>555</v>
      </c>
      <c r="H19" s="237">
        <v>3816</v>
      </c>
      <c r="I19" s="237">
        <v>13579405</v>
      </c>
      <c r="J19" s="237">
        <v>2542</v>
      </c>
      <c r="K19" s="237">
        <v>11039</v>
      </c>
      <c r="L19" s="237">
        <v>15722422</v>
      </c>
      <c r="M19" s="237">
        <v>217842</v>
      </c>
      <c r="N19" s="237">
        <v>14</v>
      </c>
      <c r="O19" s="237">
        <v>970</v>
      </c>
      <c r="P19" s="237">
        <v>1779695</v>
      </c>
      <c r="Q19" s="237">
        <v>326</v>
      </c>
      <c r="R19" s="237">
        <v>868</v>
      </c>
      <c r="S19" s="506">
        <v>836144</v>
      </c>
      <c r="T19" s="506">
        <v>960</v>
      </c>
      <c r="U19" s="237">
        <v>3932</v>
      </c>
      <c r="V19" s="237">
        <v>4270439</v>
      </c>
      <c r="W19" s="237">
        <v>159</v>
      </c>
      <c r="X19" s="237">
        <v>785</v>
      </c>
      <c r="Y19" s="237">
        <v>1632681</v>
      </c>
      <c r="Z19" s="237">
        <v>266</v>
      </c>
      <c r="AA19" s="237">
        <v>847</v>
      </c>
      <c r="AB19" s="237">
        <v>1111354</v>
      </c>
      <c r="AC19" s="237">
        <v>817</v>
      </c>
      <c r="AD19" s="237">
        <v>3637</v>
      </c>
      <c r="AE19" s="237">
        <v>6092109</v>
      </c>
      <c r="AG19" s="366"/>
      <c r="AH19" s="366"/>
      <c r="AI19" s="366"/>
    </row>
    <row r="20" spans="1:35" s="216" customFormat="1" ht="4.5" customHeight="1">
      <c r="A20" s="231"/>
      <c r="B20" s="240"/>
      <c r="C20" s="240"/>
      <c r="D20" s="322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506"/>
      <c r="T20" s="506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G20" s="366"/>
      <c r="AH20" s="366"/>
      <c r="AI20" s="366"/>
    </row>
    <row r="21" spans="1:35" s="216" customFormat="1" ht="12" customHeight="1">
      <c r="A21" s="239">
        <v>1</v>
      </c>
      <c r="B21" s="238">
        <v>100</v>
      </c>
      <c r="C21" s="243" t="s">
        <v>9</v>
      </c>
      <c r="D21" s="322">
        <v>19992</v>
      </c>
      <c r="E21" s="237">
        <v>145920</v>
      </c>
      <c r="F21" s="237">
        <v>571271793</v>
      </c>
      <c r="G21" s="237">
        <v>4830</v>
      </c>
      <c r="H21" s="237">
        <v>47197</v>
      </c>
      <c r="I21" s="237">
        <v>396745440</v>
      </c>
      <c r="J21" s="237">
        <v>15162</v>
      </c>
      <c r="K21" s="237">
        <v>98723</v>
      </c>
      <c r="L21" s="237">
        <v>174526353</v>
      </c>
      <c r="M21" s="237">
        <v>1618179</v>
      </c>
      <c r="N21" s="237">
        <v>48</v>
      </c>
      <c r="O21" s="237">
        <v>7237</v>
      </c>
      <c r="P21" s="237">
        <v>33413774</v>
      </c>
      <c r="Q21" s="237">
        <v>3129</v>
      </c>
      <c r="R21" s="237">
        <v>12366</v>
      </c>
      <c r="S21" s="506">
        <v>20720443</v>
      </c>
      <c r="T21" s="506">
        <v>5216</v>
      </c>
      <c r="U21" s="237">
        <v>40572</v>
      </c>
      <c r="V21" s="237">
        <v>49544626</v>
      </c>
      <c r="W21" s="237">
        <v>730</v>
      </c>
      <c r="X21" s="237">
        <v>4852</v>
      </c>
      <c r="Y21" s="237">
        <v>16684014</v>
      </c>
      <c r="Z21" s="237">
        <v>1250</v>
      </c>
      <c r="AA21" s="237">
        <v>6715</v>
      </c>
      <c r="AB21" s="237">
        <v>14495785</v>
      </c>
      <c r="AC21" s="237">
        <v>4789</v>
      </c>
      <c r="AD21" s="237">
        <v>26981</v>
      </c>
      <c r="AE21" s="237">
        <v>39667711</v>
      </c>
      <c r="AG21" s="366"/>
      <c r="AH21" s="366"/>
      <c r="AI21" s="366"/>
    </row>
    <row r="22" spans="1:35" s="216" customFormat="1" ht="12" customHeight="1">
      <c r="A22" s="239">
        <v>2</v>
      </c>
      <c r="B22" s="238">
        <v>101</v>
      </c>
      <c r="C22" s="244" t="s">
        <v>278</v>
      </c>
      <c r="D22" s="322">
        <v>2002</v>
      </c>
      <c r="E22" s="237">
        <v>16379</v>
      </c>
      <c r="F22" s="237">
        <v>79893290</v>
      </c>
      <c r="G22" s="237">
        <v>536</v>
      </c>
      <c r="H22" s="237">
        <v>5398</v>
      </c>
      <c r="I22" s="237">
        <v>59486046</v>
      </c>
      <c r="J22" s="237">
        <v>1466</v>
      </c>
      <c r="K22" s="237">
        <v>10981</v>
      </c>
      <c r="L22" s="237">
        <v>20407244</v>
      </c>
      <c r="M22" s="237">
        <v>182924</v>
      </c>
      <c r="N22" s="237">
        <v>5</v>
      </c>
      <c r="O22" s="237">
        <v>360</v>
      </c>
      <c r="P22" s="237">
        <v>1250531</v>
      </c>
      <c r="Q22" s="237">
        <v>266</v>
      </c>
      <c r="R22" s="237">
        <v>1061</v>
      </c>
      <c r="S22" s="506">
        <v>3417988</v>
      </c>
      <c r="T22" s="506">
        <v>525</v>
      </c>
      <c r="U22" s="237">
        <v>5396</v>
      </c>
      <c r="V22" s="237">
        <v>7418511</v>
      </c>
      <c r="W22" s="237">
        <v>92</v>
      </c>
      <c r="X22" s="237">
        <v>782</v>
      </c>
      <c r="Y22" s="237">
        <v>2971820</v>
      </c>
      <c r="Z22" s="237">
        <v>133</v>
      </c>
      <c r="AA22" s="237">
        <v>806</v>
      </c>
      <c r="AB22" s="237">
        <v>1777234</v>
      </c>
      <c r="AC22" s="237">
        <v>445</v>
      </c>
      <c r="AD22" s="237">
        <v>2576</v>
      </c>
      <c r="AE22" s="237">
        <v>3571160</v>
      </c>
      <c r="AG22" s="366"/>
      <c r="AH22" s="366"/>
      <c r="AI22" s="366"/>
    </row>
    <row r="23" spans="1:35" s="216" customFormat="1" ht="12" customHeight="1">
      <c r="A23" s="239">
        <v>3</v>
      </c>
      <c r="B23" s="238">
        <v>102</v>
      </c>
      <c r="C23" s="244" t="s">
        <v>279</v>
      </c>
      <c r="D23" s="322">
        <v>1665</v>
      </c>
      <c r="E23" s="237">
        <v>8934</v>
      </c>
      <c r="F23" s="237">
        <v>22746162</v>
      </c>
      <c r="G23" s="237">
        <v>284</v>
      </c>
      <c r="H23" s="237">
        <v>2126</v>
      </c>
      <c r="I23" s="237">
        <v>13047437</v>
      </c>
      <c r="J23" s="237">
        <v>1381</v>
      </c>
      <c r="K23" s="237">
        <v>6808</v>
      </c>
      <c r="L23" s="237">
        <v>9698725</v>
      </c>
      <c r="M23" s="237">
        <v>92537</v>
      </c>
      <c r="N23" s="237" t="s">
        <v>698</v>
      </c>
      <c r="O23" s="237" t="s">
        <v>698</v>
      </c>
      <c r="P23" s="237" t="s">
        <v>698</v>
      </c>
      <c r="Q23" s="237">
        <v>220</v>
      </c>
      <c r="R23" s="237">
        <v>563</v>
      </c>
      <c r="S23" s="506">
        <v>597343</v>
      </c>
      <c r="T23" s="506">
        <v>519</v>
      </c>
      <c r="U23" s="237">
        <v>3407</v>
      </c>
      <c r="V23" s="237">
        <v>4052344</v>
      </c>
      <c r="W23" s="237">
        <v>75</v>
      </c>
      <c r="X23" s="237">
        <v>443</v>
      </c>
      <c r="Y23" s="237">
        <v>1570993</v>
      </c>
      <c r="Z23" s="237">
        <v>124</v>
      </c>
      <c r="AA23" s="237">
        <v>539</v>
      </c>
      <c r="AB23" s="237">
        <v>780296</v>
      </c>
      <c r="AC23" s="237">
        <v>443</v>
      </c>
      <c r="AD23" s="237">
        <v>1856</v>
      </c>
      <c r="AE23" s="237">
        <v>2697749</v>
      </c>
      <c r="AG23" s="366"/>
      <c r="AH23" s="366"/>
      <c r="AI23" s="366"/>
    </row>
    <row r="24" spans="1:35" s="216" customFormat="1" ht="12" customHeight="1">
      <c r="A24" s="239">
        <v>5</v>
      </c>
      <c r="B24" s="238">
        <v>105</v>
      </c>
      <c r="C24" s="244" t="s">
        <v>280</v>
      </c>
      <c r="D24" s="322">
        <v>2653</v>
      </c>
      <c r="E24" s="237">
        <v>17713</v>
      </c>
      <c r="F24" s="237">
        <v>82605121</v>
      </c>
      <c r="G24" s="237">
        <v>876</v>
      </c>
      <c r="H24" s="237">
        <v>8899</v>
      </c>
      <c r="I24" s="237">
        <v>69561942</v>
      </c>
      <c r="J24" s="237">
        <v>1777</v>
      </c>
      <c r="K24" s="237">
        <v>8814</v>
      </c>
      <c r="L24" s="237">
        <v>13043179</v>
      </c>
      <c r="M24" s="237">
        <v>114644</v>
      </c>
      <c r="N24" s="237">
        <v>2</v>
      </c>
      <c r="O24" s="237">
        <v>262</v>
      </c>
      <c r="P24" s="237" t="s">
        <v>10</v>
      </c>
      <c r="Q24" s="237">
        <v>251</v>
      </c>
      <c r="R24" s="237">
        <v>645</v>
      </c>
      <c r="S24" s="506">
        <v>576093</v>
      </c>
      <c r="T24" s="506">
        <v>718</v>
      </c>
      <c r="U24" s="237">
        <v>4262</v>
      </c>
      <c r="V24" s="237">
        <v>5168640</v>
      </c>
      <c r="W24" s="237">
        <v>71</v>
      </c>
      <c r="X24" s="237">
        <v>402</v>
      </c>
      <c r="Y24" s="237" t="s">
        <v>10</v>
      </c>
      <c r="Z24" s="237">
        <v>175</v>
      </c>
      <c r="AA24" s="237">
        <v>691</v>
      </c>
      <c r="AB24" s="237">
        <v>1326156</v>
      </c>
      <c r="AC24" s="237">
        <v>560</v>
      </c>
      <c r="AD24" s="237">
        <v>2552</v>
      </c>
      <c r="AE24" s="237">
        <v>4190934</v>
      </c>
      <c r="AG24" s="366"/>
      <c r="AH24" s="366"/>
      <c r="AI24" s="237"/>
    </row>
    <row r="25" spans="1:35" s="216" customFormat="1" ht="12" customHeight="1">
      <c r="A25" s="239">
        <v>7</v>
      </c>
      <c r="B25" s="238">
        <v>106</v>
      </c>
      <c r="C25" s="244" t="s">
        <v>281</v>
      </c>
      <c r="D25" s="322">
        <v>1883</v>
      </c>
      <c r="E25" s="237">
        <v>9492</v>
      </c>
      <c r="F25" s="237">
        <v>25649917</v>
      </c>
      <c r="G25" s="237">
        <v>508</v>
      </c>
      <c r="H25" s="237">
        <v>3445</v>
      </c>
      <c r="I25" s="237">
        <v>17838096</v>
      </c>
      <c r="J25" s="237">
        <v>1375</v>
      </c>
      <c r="K25" s="237">
        <v>6047</v>
      </c>
      <c r="L25" s="237">
        <v>7811821</v>
      </c>
      <c r="M25" s="237">
        <v>87217</v>
      </c>
      <c r="N25" s="237">
        <v>1</v>
      </c>
      <c r="O25" s="237">
        <v>2</v>
      </c>
      <c r="P25" s="237" t="s">
        <v>10</v>
      </c>
      <c r="Q25" s="237">
        <v>178</v>
      </c>
      <c r="R25" s="237">
        <v>552</v>
      </c>
      <c r="S25" s="506">
        <v>1035679</v>
      </c>
      <c r="T25" s="506">
        <v>604</v>
      </c>
      <c r="U25" s="237">
        <v>3065</v>
      </c>
      <c r="V25" s="237">
        <v>3549074</v>
      </c>
      <c r="W25" s="237">
        <v>70</v>
      </c>
      <c r="X25" s="237">
        <v>279</v>
      </c>
      <c r="Y25" s="237" t="s">
        <v>10</v>
      </c>
      <c r="Z25" s="237">
        <v>126</v>
      </c>
      <c r="AA25" s="237">
        <v>392</v>
      </c>
      <c r="AB25" s="237">
        <v>561653</v>
      </c>
      <c r="AC25" s="237">
        <v>396</v>
      </c>
      <c r="AD25" s="237">
        <v>1757</v>
      </c>
      <c r="AE25" s="237">
        <v>1890498</v>
      </c>
      <c r="AG25" s="366"/>
      <c r="AH25" s="366"/>
      <c r="AI25" s="237"/>
    </row>
    <row r="26" spans="1:35" s="216" customFormat="1" ht="12" customHeight="1">
      <c r="A26" s="239">
        <v>8</v>
      </c>
      <c r="B26" s="238">
        <v>107</v>
      </c>
      <c r="C26" s="244" t="s">
        <v>282</v>
      </c>
      <c r="D26" s="322">
        <v>1299</v>
      </c>
      <c r="E26" s="237">
        <v>10274</v>
      </c>
      <c r="F26" s="237">
        <v>32269892</v>
      </c>
      <c r="G26" s="237">
        <v>181</v>
      </c>
      <c r="H26" s="237">
        <v>2614</v>
      </c>
      <c r="I26" s="237">
        <v>20303391</v>
      </c>
      <c r="J26" s="237">
        <v>1118</v>
      </c>
      <c r="K26" s="237">
        <v>7660</v>
      </c>
      <c r="L26" s="237">
        <v>11966501</v>
      </c>
      <c r="M26" s="237">
        <v>109146</v>
      </c>
      <c r="N26" s="237">
        <v>5</v>
      </c>
      <c r="O26" s="237">
        <v>564</v>
      </c>
      <c r="P26" s="237">
        <v>2550483</v>
      </c>
      <c r="Q26" s="237">
        <v>168</v>
      </c>
      <c r="R26" s="237">
        <v>595</v>
      </c>
      <c r="S26" s="506">
        <v>617226</v>
      </c>
      <c r="T26" s="506">
        <v>481</v>
      </c>
      <c r="U26" s="237">
        <v>3739</v>
      </c>
      <c r="V26" s="237">
        <v>4063805</v>
      </c>
      <c r="W26" s="237">
        <v>52</v>
      </c>
      <c r="X26" s="237">
        <v>304</v>
      </c>
      <c r="Y26" s="237">
        <v>1028025</v>
      </c>
      <c r="Z26" s="237">
        <v>77</v>
      </c>
      <c r="AA26" s="237">
        <v>416</v>
      </c>
      <c r="AB26" s="237">
        <v>1142984</v>
      </c>
      <c r="AC26" s="237">
        <v>335</v>
      </c>
      <c r="AD26" s="237">
        <v>2042</v>
      </c>
      <c r="AE26" s="237">
        <v>2563978</v>
      </c>
      <c r="AG26" s="366"/>
      <c r="AH26" s="366"/>
      <c r="AI26" s="366"/>
    </row>
    <row r="27" spans="1:35" s="216" customFormat="1" ht="12" customHeight="1">
      <c r="A27" s="239">
        <v>9</v>
      </c>
      <c r="B27" s="238">
        <v>108</v>
      </c>
      <c r="C27" s="244" t="s">
        <v>283</v>
      </c>
      <c r="D27" s="322">
        <v>1646</v>
      </c>
      <c r="E27" s="237">
        <v>11845</v>
      </c>
      <c r="F27" s="237">
        <v>18299739</v>
      </c>
      <c r="G27" s="237">
        <v>130</v>
      </c>
      <c r="H27" s="237">
        <v>618</v>
      </c>
      <c r="I27" s="237">
        <v>1722875</v>
      </c>
      <c r="J27" s="237">
        <v>1516</v>
      </c>
      <c r="K27" s="237">
        <v>11227</v>
      </c>
      <c r="L27" s="237">
        <v>16576864</v>
      </c>
      <c r="M27" s="237">
        <v>175422</v>
      </c>
      <c r="N27" s="237">
        <v>4</v>
      </c>
      <c r="O27" s="237">
        <v>1020</v>
      </c>
      <c r="P27" s="237">
        <v>1815230</v>
      </c>
      <c r="Q27" s="237">
        <v>265</v>
      </c>
      <c r="R27" s="237">
        <v>1108</v>
      </c>
      <c r="S27" s="506">
        <v>1793366</v>
      </c>
      <c r="T27" s="506">
        <v>551</v>
      </c>
      <c r="U27" s="237">
        <v>4592</v>
      </c>
      <c r="V27" s="237">
        <v>5598586</v>
      </c>
      <c r="W27" s="237">
        <v>83</v>
      </c>
      <c r="X27" s="237">
        <v>510</v>
      </c>
      <c r="Y27" s="237">
        <v>1856882</v>
      </c>
      <c r="Z27" s="237">
        <v>131</v>
      </c>
      <c r="AA27" s="237">
        <v>799</v>
      </c>
      <c r="AB27" s="237">
        <v>1650140</v>
      </c>
      <c r="AC27" s="237">
        <v>482</v>
      </c>
      <c r="AD27" s="237">
        <v>3198</v>
      </c>
      <c r="AE27" s="237">
        <v>3862660</v>
      </c>
      <c r="AG27" s="366"/>
      <c r="AH27" s="366"/>
      <c r="AI27" s="366"/>
    </row>
    <row r="28" spans="1:35" s="216" customFormat="1" ht="12" customHeight="1">
      <c r="A28" s="239">
        <v>6</v>
      </c>
      <c r="B28" s="238">
        <v>109</v>
      </c>
      <c r="C28" s="244" t="s">
        <v>284</v>
      </c>
      <c r="D28" s="322">
        <v>1324</v>
      </c>
      <c r="E28" s="237">
        <v>11023</v>
      </c>
      <c r="F28" s="237">
        <v>19163706</v>
      </c>
      <c r="G28" s="237">
        <v>122</v>
      </c>
      <c r="H28" s="237">
        <v>731</v>
      </c>
      <c r="I28" s="237">
        <v>3716185</v>
      </c>
      <c r="J28" s="237">
        <v>1202</v>
      </c>
      <c r="K28" s="237">
        <v>10292</v>
      </c>
      <c r="L28" s="237">
        <v>15447521</v>
      </c>
      <c r="M28" s="237">
        <v>156397</v>
      </c>
      <c r="N28" s="237">
        <v>7</v>
      </c>
      <c r="O28" s="237">
        <v>659</v>
      </c>
      <c r="P28" s="237">
        <v>1793712</v>
      </c>
      <c r="Q28" s="237">
        <v>133</v>
      </c>
      <c r="R28" s="237">
        <v>495</v>
      </c>
      <c r="S28" s="506">
        <v>542033</v>
      </c>
      <c r="T28" s="506">
        <v>466</v>
      </c>
      <c r="U28" s="237">
        <v>4814</v>
      </c>
      <c r="V28" s="237">
        <v>5744912</v>
      </c>
      <c r="W28" s="237">
        <v>87</v>
      </c>
      <c r="X28" s="237">
        <v>643</v>
      </c>
      <c r="Y28" s="237">
        <v>2008181</v>
      </c>
      <c r="Z28" s="237">
        <v>95</v>
      </c>
      <c r="AA28" s="237">
        <v>608</v>
      </c>
      <c r="AB28" s="237">
        <v>1287394</v>
      </c>
      <c r="AC28" s="237">
        <v>414</v>
      </c>
      <c r="AD28" s="237">
        <v>3073</v>
      </c>
      <c r="AE28" s="237">
        <v>4071289</v>
      </c>
      <c r="AG28" s="366"/>
      <c r="AH28" s="366"/>
      <c r="AI28" s="366"/>
    </row>
    <row r="29" spans="1:35" s="216" customFormat="1" ht="12" customHeight="1">
      <c r="A29" s="239">
        <v>4</v>
      </c>
      <c r="B29" s="238">
        <v>110</v>
      </c>
      <c r="C29" s="244" t="s">
        <v>285</v>
      </c>
      <c r="D29" s="322">
        <v>5980</v>
      </c>
      <c r="E29" s="237">
        <v>44221</v>
      </c>
      <c r="F29" s="237">
        <v>244447549</v>
      </c>
      <c r="G29" s="237">
        <v>1825</v>
      </c>
      <c r="H29" s="237">
        <v>19629</v>
      </c>
      <c r="I29" s="237">
        <v>188424700</v>
      </c>
      <c r="J29" s="237">
        <v>4155</v>
      </c>
      <c r="K29" s="237">
        <v>24592</v>
      </c>
      <c r="L29" s="237">
        <v>56022849</v>
      </c>
      <c r="M29" s="237">
        <v>481299</v>
      </c>
      <c r="N29" s="237">
        <v>13</v>
      </c>
      <c r="O29" s="237">
        <v>2540</v>
      </c>
      <c r="P29" s="237">
        <v>19994226</v>
      </c>
      <c r="Q29" s="237">
        <v>1535</v>
      </c>
      <c r="R29" s="237">
        <v>6853</v>
      </c>
      <c r="S29" s="506">
        <v>11432564</v>
      </c>
      <c r="T29" s="506">
        <v>942</v>
      </c>
      <c r="U29" s="237">
        <v>6405</v>
      </c>
      <c r="V29" s="237">
        <v>7419531</v>
      </c>
      <c r="W29" s="237">
        <v>59</v>
      </c>
      <c r="X29" s="237">
        <v>363</v>
      </c>
      <c r="Y29" s="237">
        <v>1506858</v>
      </c>
      <c r="Z29" s="237">
        <v>290</v>
      </c>
      <c r="AA29" s="237">
        <v>1874</v>
      </c>
      <c r="AB29" s="237">
        <v>4763860</v>
      </c>
      <c r="AC29" s="237">
        <v>1316</v>
      </c>
      <c r="AD29" s="237">
        <v>6557</v>
      </c>
      <c r="AE29" s="237">
        <v>10905810</v>
      </c>
      <c r="AG29" s="366"/>
      <c r="AH29" s="366"/>
      <c r="AI29" s="366"/>
    </row>
    <row r="30" spans="1:35" s="216" customFormat="1" ht="12" customHeight="1">
      <c r="A30" s="239">
        <v>10</v>
      </c>
      <c r="B30" s="238">
        <v>111</v>
      </c>
      <c r="C30" s="244" t="s">
        <v>286</v>
      </c>
      <c r="D30" s="322">
        <v>1540</v>
      </c>
      <c r="E30" s="237">
        <v>16039</v>
      </c>
      <c r="F30" s="237">
        <v>46196417</v>
      </c>
      <c r="G30" s="237">
        <v>368</v>
      </c>
      <c r="H30" s="237">
        <v>3737</v>
      </c>
      <c r="I30" s="237">
        <v>22644768</v>
      </c>
      <c r="J30" s="237">
        <v>1172</v>
      </c>
      <c r="K30" s="237">
        <v>12302</v>
      </c>
      <c r="L30" s="237">
        <v>23551649</v>
      </c>
      <c r="M30" s="237">
        <v>218593</v>
      </c>
      <c r="N30" s="237">
        <v>11</v>
      </c>
      <c r="O30" s="237">
        <v>1830</v>
      </c>
      <c r="P30" s="237">
        <v>5390763</v>
      </c>
      <c r="Q30" s="237">
        <v>113</v>
      </c>
      <c r="R30" s="237">
        <v>494</v>
      </c>
      <c r="S30" s="506">
        <v>708151</v>
      </c>
      <c r="T30" s="506">
        <v>410</v>
      </c>
      <c r="U30" s="237">
        <v>4892</v>
      </c>
      <c r="V30" s="237">
        <v>6529223</v>
      </c>
      <c r="W30" s="237">
        <v>141</v>
      </c>
      <c r="X30" s="237">
        <v>1126</v>
      </c>
      <c r="Y30" s="237">
        <v>3803811</v>
      </c>
      <c r="Z30" s="237">
        <v>99</v>
      </c>
      <c r="AA30" s="237">
        <v>590</v>
      </c>
      <c r="AB30" s="237">
        <v>1206068</v>
      </c>
      <c r="AC30" s="237">
        <v>398</v>
      </c>
      <c r="AD30" s="237">
        <v>3370</v>
      </c>
      <c r="AE30" s="237">
        <v>5913633</v>
      </c>
      <c r="AG30" s="366"/>
      <c r="AH30" s="366"/>
      <c r="AI30" s="366"/>
    </row>
    <row r="31" spans="1:35" s="216" customFormat="1" ht="12" customHeight="1">
      <c r="A31" s="239">
        <v>41</v>
      </c>
      <c r="B31" s="240">
        <v>201</v>
      </c>
      <c r="C31" s="241" t="s">
        <v>287</v>
      </c>
      <c r="D31" s="322">
        <v>7219</v>
      </c>
      <c r="E31" s="237">
        <v>51236</v>
      </c>
      <c r="F31" s="237">
        <v>168534213</v>
      </c>
      <c r="G31" s="237">
        <v>1755</v>
      </c>
      <c r="H31" s="237">
        <v>16993</v>
      </c>
      <c r="I31" s="237">
        <v>112364956</v>
      </c>
      <c r="J31" s="237">
        <v>5464</v>
      </c>
      <c r="K31" s="237">
        <v>34243</v>
      </c>
      <c r="L31" s="237">
        <v>56169257</v>
      </c>
      <c r="M31" s="237">
        <v>645577</v>
      </c>
      <c r="N31" s="237">
        <v>14</v>
      </c>
      <c r="O31" s="237">
        <v>2650</v>
      </c>
      <c r="P31" s="237">
        <v>8975590</v>
      </c>
      <c r="Q31" s="237">
        <v>988</v>
      </c>
      <c r="R31" s="237">
        <v>3875</v>
      </c>
      <c r="S31" s="506">
        <v>4909470</v>
      </c>
      <c r="T31" s="506">
        <v>1603</v>
      </c>
      <c r="U31" s="237">
        <v>12578</v>
      </c>
      <c r="V31" s="237">
        <v>15365199</v>
      </c>
      <c r="W31" s="237">
        <v>439</v>
      </c>
      <c r="X31" s="237">
        <v>2505</v>
      </c>
      <c r="Y31" s="237">
        <v>7065386</v>
      </c>
      <c r="Z31" s="237">
        <v>522</v>
      </c>
      <c r="AA31" s="237">
        <v>2554</v>
      </c>
      <c r="AB31" s="237">
        <v>4966703</v>
      </c>
      <c r="AC31" s="237">
        <v>1898</v>
      </c>
      <c r="AD31" s="237">
        <v>10081</v>
      </c>
      <c r="AE31" s="237">
        <v>14886909</v>
      </c>
      <c r="AG31" s="366"/>
      <c r="AH31" s="366"/>
      <c r="AI31" s="237"/>
    </row>
    <row r="32" spans="1:35" s="216" customFormat="1" ht="12" customHeight="1">
      <c r="A32" s="239">
        <v>12</v>
      </c>
      <c r="B32" s="240">
        <v>202</v>
      </c>
      <c r="C32" s="241" t="s">
        <v>288</v>
      </c>
      <c r="D32" s="322">
        <v>5362</v>
      </c>
      <c r="E32" s="237">
        <v>34373</v>
      </c>
      <c r="F32" s="237">
        <v>79132239</v>
      </c>
      <c r="G32" s="237">
        <v>933</v>
      </c>
      <c r="H32" s="237">
        <v>7900</v>
      </c>
      <c r="I32" s="237">
        <v>43105388</v>
      </c>
      <c r="J32" s="237">
        <v>4429</v>
      </c>
      <c r="K32" s="237">
        <v>26473</v>
      </c>
      <c r="L32" s="237">
        <v>36026851</v>
      </c>
      <c r="M32" s="237">
        <v>397744</v>
      </c>
      <c r="N32" s="237">
        <v>11</v>
      </c>
      <c r="O32" s="237">
        <v>1044</v>
      </c>
      <c r="P32" s="237">
        <v>1434237</v>
      </c>
      <c r="Q32" s="237">
        <v>713</v>
      </c>
      <c r="R32" s="237">
        <v>2400</v>
      </c>
      <c r="S32" s="506">
        <v>2370979</v>
      </c>
      <c r="T32" s="506">
        <v>1683</v>
      </c>
      <c r="U32" s="237">
        <v>12567</v>
      </c>
      <c r="V32" s="237">
        <v>14965679</v>
      </c>
      <c r="W32" s="237">
        <v>287</v>
      </c>
      <c r="X32" s="237">
        <v>1512</v>
      </c>
      <c r="Y32" s="237">
        <v>4897741</v>
      </c>
      <c r="Z32" s="237">
        <v>391</v>
      </c>
      <c r="AA32" s="237">
        <v>1977</v>
      </c>
      <c r="AB32" s="237">
        <v>3849496</v>
      </c>
      <c r="AC32" s="237">
        <v>1344</v>
      </c>
      <c r="AD32" s="237">
        <v>6973</v>
      </c>
      <c r="AE32" s="237">
        <v>8508719</v>
      </c>
      <c r="AG32" s="366"/>
      <c r="AH32" s="366"/>
      <c r="AI32" s="366"/>
    </row>
    <row r="33" spans="1:35" s="216" customFormat="1" ht="12" customHeight="1">
      <c r="A33" s="239">
        <v>22</v>
      </c>
      <c r="B33" s="240">
        <v>203</v>
      </c>
      <c r="C33" s="241" t="s">
        <v>289</v>
      </c>
      <c r="D33" s="322">
        <v>2882</v>
      </c>
      <c r="E33" s="237">
        <v>20227</v>
      </c>
      <c r="F33" s="237">
        <v>46349259</v>
      </c>
      <c r="G33" s="237">
        <v>501</v>
      </c>
      <c r="H33" s="237">
        <v>4111</v>
      </c>
      <c r="I33" s="237">
        <v>24005685</v>
      </c>
      <c r="J33" s="237">
        <v>2381</v>
      </c>
      <c r="K33" s="237">
        <v>16116</v>
      </c>
      <c r="L33" s="237">
        <v>22343574</v>
      </c>
      <c r="M33" s="237">
        <v>269859</v>
      </c>
      <c r="N33" s="237">
        <v>12</v>
      </c>
      <c r="O33" s="237">
        <v>1842</v>
      </c>
      <c r="P33" s="237">
        <v>2764802</v>
      </c>
      <c r="Q33" s="237">
        <v>346</v>
      </c>
      <c r="R33" s="237">
        <v>1262</v>
      </c>
      <c r="S33" s="506">
        <v>1404313</v>
      </c>
      <c r="T33" s="506">
        <v>841</v>
      </c>
      <c r="U33" s="237">
        <v>6540</v>
      </c>
      <c r="V33" s="237">
        <v>7864291</v>
      </c>
      <c r="W33" s="237">
        <v>136</v>
      </c>
      <c r="X33" s="237">
        <v>680</v>
      </c>
      <c r="Y33" s="237">
        <v>2091258</v>
      </c>
      <c r="Z33" s="237">
        <v>205</v>
      </c>
      <c r="AA33" s="237">
        <v>1026</v>
      </c>
      <c r="AB33" s="237">
        <v>1968709</v>
      </c>
      <c r="AC33" s="237">
        <v>841</v>
      </c>
      <c r="AD33" s="237">
        <v>4766</v>
      </c>
      <c r="AE33" s="237">
        <v>6250201</v>
      </c>
      <c r="AG33" s="366"/>
      <c r="AH33" s="366"/>
      <c r="AI33" s="366"/>
    </row>
    <row r="34" spans="1:35" s="216" customFormat="1" ht="12" customHeight="1">
      <c r="A34" s="239">
        <v>13</v>
      </c>
      <c r="B34" s="240">
        <v>204</v>
      </c>
      <c r="C34" s="241" t="s">
        <v>290</v>
      </c>
      <c r="D34" s="322">
        <v>3641</v>
      </c>
      <c r="E34" s="237">
        <v>27273</v>
      </c>
      <c r="F34" s="237">
        <v>73333797</v>
      </c>
      <c r="G34" s="237">
        <v>612</v>
      </c>
      <c r="H34" s="237">
        <v>5203</v>
      </c>
      <c r="I34" s="237">
        <v>37256044</v>
      </c>
      <c r="J34" s="237">
        <v>3029</v>
      </c>
      <c r="K34" s="237">
        <v>22070</v>
      </c>
      <c r="L34" s="237">
        <v>36077753</v>
      </c>
      <c r="M34" s="237">
        <v>341618</v>
      </c>
      <c r="N34" s="237">
        <v>10</v>
      </c>
      <c r="O34" s="237">
        <v>1296</v>
      </c>
      <c r="P34" s="237">
        <v>3748869</v>
      </c>
      <c r="Q34" s="237">
        <v>463</v>
      </c>
      <c r="R34" s="237">
        <v>1611</v>
      </c>
      <c r="S34" s="506">
        <v>1992794</v>
      </c>
      <c r="T34" s="506">
        <v>1028</v>
      </c>
      <c r="U34" s="237">
        <v>10307</v>
      </c>
      <c r="V34" s="237">
        <v>14805716</v>
      </c>
      <c r="W34" s="237">
        <v>195</v>
      </c>
      <c r="X34" s="237">
        <v>1320</v>
      </c>
      <c r="Y34" s="237">
        <v>5153709</v>
      </c>
      <c r="Z34" s="237">
        <v>290</v>
      </c>
      <c r="AA34" s="237">
        <v>1329</v>
      </c>
      <c r="AB34" s="237">
        <v>2999004</v>
      </c>
      <c r="AC34" s="237">
        <v>1043</v>
      </c>
      <c r="AD34" s="237">
        <v>6207</v>
      </c>
      <c r="AE34" s="237">
        <v>7377661</v>
      </c>
      <c r="AG34" s="366"/>
      <c r="AH34" s="366"/>
      <c r="AI34" s="366"/>
    </row>
    <row r="35" spans="1:35" s="216" customFormat="1" ht="12" customHeight="1">
      <c r="A35" s="239">
        <v>96</v>
      </c>
      <c r="B35" s="240">
        <v>205</v>
      </c>
      <c r="C35" s="241" t="s">
        <v>291</v>
      </c>
      <c r="D35" s="322">
        <v>763</v>
      </c>
      <c r="E35" s="237">
        <v>4162</v>
      </c>
      <c r="F35" s="237">
        <v>9247266</v>
      </c>
      <c r="G35" s="237">
        <v>151</v>
      </c>
      <c r="H35" s="237">
        <v>1063</v>
      </c>
      <c r="I35" s="237">
        <v>4464750</v>
      </c>
      <c r="J35" s="237">
        <v>612</v>
      </c>
      <c r="K35" s="237">
        <v>3099</v>
      </c>
      <c r="L35" s="237">
        <v>4782516</v>
      </c>
      <c r="M35" s="237">
        <v>56917</v>
      </c>
      <c r="N35" s="237">
        <v>2</v>
      </c>
      <c r="O35" s="237">
        <v>401</v>
      </c>
      <c r="P35" s="237" t="s">
        <v>10</v>
      </c>
      <c r="Q35" s="237">
        <v>108</v>
      </c>
      <c r="R35" s="237">
        <v>343</v>
      </c>
      <c r="S35" s="506">
        <v>354768</v>
      </c>
      <c r="T35" s="506">
        <v>224</v>
      </c>
      <c r="U35" s="237">
        <v>965</v>
      </c>
      <c r="V35" s="237">
        <v>1008184</v>
      </c>
      <c r="W35" s="237">
        <v>31</v>
      </c>
      <c r="X35" s="237">
        <v>254</v>
      </c>
      <c r="Y35" s="237" t="s">
        <v>10</v>
      </c>
      <c r="Z35" s="237">
        <v>48</v>
      </c>
      <c r="AA35" s="237">
        <v>184</v>
      </c>
      <c r="AB35" s="237">
        <v>294401</v>
      </c>
      <c r="AC35" s="237">
        <v>199</v>
      </c>
      <c r="AD35" s="237">
        <v>952</v>
      </c>
      <c r="AE35" s="237">
        <v>1526768</v>
      </c>
      <c r="AG35" s="366"/>
      <c r="AH35" s="366"/>
      <c r="AI35" s="237"/>
    </row>
    <row r="36" spans="1:35" s="216" customFormat="1" ht="12" customHeight="1">
      <c r="A36" s="239">
        <v>14</v>
      </c>
      <c r="B36" s="240">
        <v>206</v>
      </c>
      <c r="C36" s="241" t="s">
        <v>292</v>
      </c>
      <c r="D36" s="322">
        <v>743</v>
      </c>
      <c r="E36" s="237">
        <v>4827</v>
      </c>
      <c r="F36" s="237">
        <v>10229571</v>
      </c>
      <c r="G36" s="237">
        <v>83</v>
      </c>
      <c r="H36" s="237">
        <v>622</v>
      </c>
      <c r="I36" s="237">
        <v>3002172</v>
      </c>
      <c r="J36" s="237">
        <v>660</v>
      </c>
      <c r="K36" s="237">
        <v>4205</v>
      </c>
      <c r="L36" s="237">
        <v>7227399</v>
      </c>
      <c r="M36" s="237">
        <v>60461</v>
      </c>
      <c r="N36" s="237">
        <v>3</v>
      </c>
      <c r="O36" s="237">
        <v>341</v>
      </c>
      <c r="P36" s="237">
        <v>1011830</v>
      </c>
      <c r="Q36" s="237">
        <v>150</v>
      </c>
      <c r="R36" s="237">
        <v>477</v>
      </c>
      <c r="S36" s="506">
        <v>568921</v>
      </c>
      <c r="T36" s="506">
        <v>216</v>
      </c>
      <c r="U36" s="237">
        <v>1813</v>
      </c>
      <c r="V36" s="237">
        <v>3216111</v>
      </c>
      <c r="W36" s="237">
        <v>19</v>
      </c>
      <c r="X36" s="237">
        <v>98</v>
      </c>
      <c r="Y36" s="237">
        <v>378699</v>
      </c>
      <c r="Z36" s="237">
        <v>54</v>
      </c>
      <c r="AA36" s="237">
        <v>227</v>
      </c>
      <c r="AB36" s="237">
        <v>288149</v>
      </c>
      <c r="AC36" s="237">
        <v>218</v>
      </c>
      <c r="AD36" s="237">
        <v>1249</v>
      </c>
      <c r="AE36" s="237">
        <v>1763689</v>
      </c>
      <c r="AG36" s="366"/>
      <c r="AH36" s="366"/>
      <c r="AI36" s="366"/>
    </row>
    <row r="37" spans="1:35" s="216" customFormat="1" ht="12" customHeight="1">
      <c r="A37" s="239">
        <v>16</v>
      </c>
      <c r="B37" s="240">
        <v>207</v>
      </c>
      <c r="C37" s="241" t="s">
        <v>293</v>
      </c>
      <c r="D37" s="322">
        <v>1677</v>
      </c>
      <c r="E37" s="237">
        <v>13348</v>
      </c>
      <c r="F37" s="237">
        <v>40276914</v>
      </c>
      <c r="G37" s="237">
        <v>254</v>
      </c>
      <c r="H37" s="237">
        <v>2456</v>
      </c>
      <c r="I37" s="237">
        <v>22877584</v>
      </c>
      <c r="J37" s="237">
        <v>1423</v>
      </c>
      <c r="K37" s="237">
        <v>10892</v>
      </c>
      <c r="L37" s="237">
        <v>17399330</v>
      </c>
      <c r="M37" s="237">
        <v>173150</v>
      </c>
      <c r="N37" s="237">
        <v>7</v>
      </c>
      <c r="O37" s="237">
        <v>1072</v>
      </c>
      <c r="P37" s="237">
        <v>2101898</v>
      </c>
      <c r="Q37" s="237">
        <v>212</v>
      </c>
      <c r="R37" s="237">
        <v>943</v>
      </c>
      <c r="S37" s="506">
        <v>1405112</v>
      </c>
      <c r="T37" s="506">
        <v>505</v>
      </c>
      <c r="U37" s="237">
        <v>4661</v>
      </c>
      <c r="V37" s="237">
        <v>6127566</v>
      </c>
      <c r="W37" s="237">
        <v>129</v>
      </c>
      <c r="X37" s="237">
        <v>619</v>
      </c>
      <c r="Y37" s="237">
        <v>1906076</v>
      </c>
      <c r="Z37" s="237">
        <v>124</v>
      </c>
      <c r="AA37" s="237">
        <v>745</v>
      </c>
      <c r="AB37" s="237">
        <v>1645215</v>
      </c>
      <c r="AC37" s="237">
        <v>446</v>
      </c>
      <c r="AD37" s="237">
        <v>2852</v>
      </c>
      <c r="AE37" s="237">
        <v>4213463</v>
      </c>
      <c r="AG37" s="366"/>
      <c r="AH37" s="366"/>
      <c r="AI37" s="237"/>
    </row>
    <row r="38" spans="1:35" s="216" customFormat="1" ht="12" customHeight="1">
      <c r="A38" s="239">
        <v>50</v>
      </c>
      <c r="B38" s="240">
        <v>208</v>
      </c>
      <c r="C38" s="241" t="s">
        <v>294</v>
      </c>
      <c r="D38" s="322">
        <v>404</v>
      </c>
      <c r="E38" s="237">
        <v>2250</v>
      </c>
      <c r="F38" s="237">
        <v>4865000</v>
      </c>
      <c r="G38" s="237">
        <v>54</v>
      </c>
      <c r="H38" s="237">
        <v>385</v>
      </c>
      <c r="I38" s="237">
        <v>2285603</v>
      </c>
      <c r="J38" s="237">
        <v>350</v>
      </c>
      <c r="K38" s="237">
        <v>1865</v>
      </c>
      <c r="L38" s="237">
        <v>2579397</v>
      </c>
      <c r="M38" s="237">
        <v>31229</v>
      </c>
      <c r="N38" s="237">
        <v>4</v>
      </c>
      <c r="O38" s="237">
        <v>157</v>
      </c>
      <c r="P38" s="237">
        <v>376317</v>
      </c>
      <c r="Q38" s="237">
        <v>44</v>
      </c>
      <c r="R38" s="237">
        <v>131</v>
      </c>
      <c r="S38" s="506">
        <v>116970</v>
      </c>
      <c r="T38" s="506">
        <v>120</v>
      </c>
      <c r="U38" s="237">
        <v>706</v>
      </c>
      <c r="V38" s="237">
        <v>625948</v>
      </c>
      <c r="W38" s="237">
        <v>31</v>
      </c>
      <c r="X38" s="237">
        <v>145</v>
      </c>
      <c r="Y38" s="237">
        <v>433145</v>
      </c>
      <c r="Z38" s="237">
        <v>34</v>
      </c>
      <c r="AA38" s="237">
        <v>121</v>
      </c>
      <c r="AB38" s="237">
        <v>201644</v>
      </c>
      <c r="AC38" s="237">
        <v>117</v>
      </c>
      <c r="AD38" s="237">
        <v>605</v>
      </c>
      <c r="AE38" s="237">
        <v>825373</v>
      </c>
      <c r="AG38" s="366"/>
      <c r="AH38" s="366"/>
      <c r="AI38" s="237"/>
    </row>
    <row r="39" spans="1:35" s="216" customFormat="1" ht="12" customHeight="1">
      <c r="A39" s="239">
        <v>68</v>
      </c>
      <c r="B39" s="240">
        <v>209</v>
      </c>
      <c r="C39" s="241" t="s">
        <v>295</v>
      </c>
      <c r="D39" s="322">
        <v>1002</v>
      </c>
      <c r="E39" s="237">
        <v>6173</v>
      </c>
      <c r="F39" s="237">
        <v>15095639</v>
      </c>
      <c r="G39" s="237">
        <v>254</v>
      </c>
      <c r="H39" s="237">
        <v>2113</v>
      </c>
      <c r="I39" s="237">
        <v>8743401</v>
      </c>
      <c r="J39" s="237">
        <v>748</v>
      </c>
      <c r="K39" s="237">
        <v>4060</v>
      </c>
      <c r="L39" s="237">
        <v>6352238</v>
      </c>
      <c r="M39" s="237">
        <v>83499</v>
      </c>
      <c r="N39" s="237">
        <v>6</v>
      </c>
      <c r="O39" s="237">
        <v>403</v>
      </c>
      <c r="P39" s="237">
        <v>959298</v>
      </c>
      <c r="Q39" s="237">
        <v>139</v>
      </c>
      <c r="R39" s="237">
        <v>428</v>
      </c>
      <c r="S39" s="506">
        <v>476158</v>
      </c>
      <c r="T39" s="506">
        <v>211</v>
      </c>
      <c r="U39" s="237">
        <v>1192</v>
      </c>
      <c r="V39" s="237">
        <v>1436733</v>
      </c>
      <c r="W39" s="237">
        <v>59</v>
      </c>
      <c r="X39" s="237">
        <v>400</v>
      </c>
      <c r="Y39" s="237">
        <v>981747</v>
      </c>
      <c r="Z39" s="237">
        <v>88</v>
      </c>
      <c r="AA39" s="237">
        <v>432</v>
      </c>
      <c r="AB39" s="237">
        <v>922123</v>
      </c>
      <c r="AC39" s="237">
        <v>245</v>
      </c>
      <c r="AD39" s="237">
        <v>1205</v>
      </c>
      <c r="AE39" s="237">
        <v>1576179</v>
      </c>
      <c r="AG39" s="366"/>
      <c r="AH39" s="366"/>
      <c r="AI39" s="366"/>
    </row>
    <row r="40" spans="1:35" s="216" customFormat="1" ht="12" customHeight="1">
      <c r="A40" s="239">
        <v>23</v>
      </c>
      <c r="B40" s="240">
        <v>210</v>
      </c>
      <c r="C40" s="241" t="s">
        <v>296</v>
      </c>
      <c r="D40" s="322">
        <v>2539</v>
      </c>
      <c r="E40" s="237">
        <v>18958</v>
      </c>
      <c r="F40" s="237">
        <v>43915964</v>
      </c>
      <c r="G40" s="237">
        <v>449</v>
      </c>
      <c r="H40" s="237">
        <v>3950</v>
      </c>
      <c r="I40" s="237">
        <v>20020224</v>
      </c>
      <c r="J40" s="237">
        <v>2090</v>
      </c>
      <c r="K40" s="237">
        <v>15008</v>
      </c>
      <c r="L40" s="237">
        <v>23895740</v>
      </c>
      <c r="M40" s="237">
        <v>317246</v>
      </c>
      <c r="N40" s="237">
        <v>8</v>
      </c>
      <c r="O40" s="237">
        <v>1308</v>
      </c>
      <c r="P40" s="237">
        <v>3634997</v>
      </c>
      <c r="Q40" s="237">
        <v>330</v>
      </c>
      <c r="R40" s="237">
        <v>1290</v>
      </c>
      <c r="S40" s="506">
        <v>1703035</v>
      </c>
      <c r="T40" s="506">
        <v>664</v>
      </c>
      <c r="U40" s="237">
        <v>6092</v>
      </c>
      <c r="V40" s="237">
        <v>7031267</v>
      </c>
      <c r="W40" s="237">
        <v>188</v>
      </c>
      <c r="X40" s="237">
        <v>1041</v>
      </c>
      <c r="Y40" s="237">
        <v>2883839</v>
      </c>
      <c r="Z40" s="237">
        <v>191</v>
      </c>
      <c r="AA40" s="237">
        <v>1155</v>
      </c>
      <c r="AB40" s="237">
        <v>2495151</v>
      </c>
      <c r="AC40" s="237">
        <v>709</v>
      </c>
      <c r="AD40" s="237">
        <v>4122</v>
      </c>
      <c r="AE40" s="237">
        <v>6147451</v>
      </c>
      <c r="AG40" s="366"/>
      <c r="AH40" s="366"/>
      <c r="AI40" s="366"/>
    </row>
    <row r="41" spans="1:35" s="216" customFormat="1" ht="12" customHeight="1">
      <c r="A41" s="239">
        <v>51</v>
      </c>
      <c r="B41" s="240">
        <v>211</v>
      </c>
      <c r="C41" s="241" t="s">
        <v>297</v>
      </c>
      <c r="D41" s="322">
        <v>614</v>
      </c>
      <c r="E41" s="237">
        <v>3783</v>
      </c>
      <c r="F41" s="237">
        <v>7408263</v>
      </c>
      <c r="G41" s="237">
        <v>107</v>
      </c>
      <c r="H41" s="237">
        <v>740</v>
      </c>
      <c r="I41" s="237">
        <v>2900934</v>
      </c>
      <c r="J41" s="237">
        <v>507</v>
      </c>
      <c r="K41" s="237">
        <v>3043</v>
      </c>
      <c r="L41" s="237">
        <v>4507329</v>
      </c>
      <c r="M41" s="237">
        <v>73570</v>
      </c>
      <c r="N41" s="237">
        <v>5</v>
      </c>
      <c r="O41" s="237">
        <v>387</v>
      </c>
      <c r="P41" s="237">
        <v>927688</v>
      </c>
      <c r="Q41" s="237">
        <v>57</v>
      </c>
      <c r="R41" s="237">
        <v>198</v>
      </c>
      <c r="S41" s="506">
        <v>246985</v>
      </c>
      <c r="T41" s="506">
        <v>148</v>
      </c>
      <c r="U41" s="237">
        <v>910</v>
      </c>
      <c r="V41" s="237">
        <v>1057355</v>
      </c>
      <c r="W41" s="237">
        <v>38</v>
      </c>
      <c r="X41" s="237">
        <v>169</v>
      </c>
      <c r="Y41" s="237">
        <v>412658</v>
      </c>
      <c r="Z41" s="237">
        <v>50</v>
      </c>
      <c r="AA41" s="237">
        <v>264</v>
      </c>
      <c r="AB41" s="237">
        <v>385195</v>
      </c>
      <c r="AC41" s="237">
        <v>209</v>
      </c>
      <c r="AD41" s="237">
        <v>1115</v>
      </c>
      <c r="AE41" s="237">
        <v>1477448</v>
      </c>
      <c r="AG41" s="366"/>
      <c r="AH41" s="366"/>
      <c r="AI41" s="366"/>
    </row>
    <row r="42" spans="1:35" s="216" customFormat="1" ht="12" customHeight="1">
      <c r="A42" s="239">
        <v>52</v>
      </c>
      <c r="B42" s="240">
        <v>212</v>
      </c>
      <c r="C42" s="241" t="s">
        <v>298</v>
      </c>
      <c r="D42" s="322">
        <v>630</v>
      </c>
      <c r="E42" s="237">
        <v>3874</v>
      </c>
      <c r="F42" s="237">
        <v>7299003</v>
      </c>
      <c r="G42" s="237">
        <v>78</v>
      </c>
      <c r="H42" s="237">
        <v>704</v>
      </c>
      <c r="I42" s="237">
        <v>2658985</v>
      </c>
      <c r="J42" s="237">
        <v>552</v>
      </c>
      <c r="K42" s="237">
        <v>3170</v>
      </c>
      <c r="L42" s="237">
        <v>4640018</v>
      </c>
      <c r="M42" s="237">
        <v>66744</v>
      </c>
      <c r="N42" s="237">
        <v>3</v>
      </c>
      <c r="O42" s="237">
        <v>403</v>
      </c>
      <c r="P42" s="237">
        <v>764430</v>
      </c>
      <c r="Q42" s="237">
        <v>73</v>
      </c>
      <c r="R42" s="237">
        <v>258</v>
      </c>
      <c r="S42" s="506">
        <v>321753</v>
      </c>
      <c r="T42" s="506">
        <v>186</v>
      </c>
      <c r="U42" s="237">
        <v>1113</v>
      </c>
      <c r="V42" s="237">
        <v>1342481</v>
      </c>
      <c r="W42" s="237">
        <v>38</v>
      </c>
      <c r="X42" s="237">
        <v>165</v>
      </c>
      <c r="Y42" s="237">
        <v>382514</v>
      </c>
      <c r="Z42" s="237">
        <v>61</v>
      </c>
      <c r="AA42" s="237">
        <v>269</v>
      </c>
      <c r="AB42" s="237">
        <v>411784</v>
      </c>
      <c r="AC42" s="237">
        <v>191</v>
      </c>
      <c r="AD42" s="237">
        <v>962</v>
      </c>
      <c r="AE42" s="237">
        <v>1417056</v>
      </c>
      <c r="AG42" s="366"/>
      <c r="AH42" s="366"/>
      <c r="AI42" s="366"/>
    </row>
    <row r="43" spans="1:35" s="216" customFormat="1" ht="12" customHeight="1">
      <c r="A43" s="239">
        <v>28</v>
      </c>
      <c r="B43" s="240">
        <v>213</v>
      </c>
      <c r="C43" s="241" t="s">
        <v>299</v>
      </c>
      <c r="D43" s="322">
        <v>712</v>
      </c>
      <c r="E43" s="237">
        <v>4221</v>
      </c>
      <c r="F43" s="237">
        <v>10186696</v>
      </c>
      <c r="G43" s="237">
        <v>184</v>
      </c>
      <c r="H43" s="237">
        <v>1162</v>
      </c>
      <c r="I43" s="237">
        <v>5772262</v>
      </c>
      <c r="J43" s="237">
        <v>528</v>
      </c>
      <c r="K43" s="237">
        <v>3059</v>
      </c>
      <c r="L43" s="237">
        <v>4414434</v>
      </c>
      <c r="M43" s="237">
        <v>71323</v>
      </c>
      <c r="N43" s="237">
        <v>5</v>
      </c>
      <c r="O43" s="237">
        <v>269</v>
      </c>
      <c r="P43" s="237">
        <v>194700</v>
      </c>
      <c r="Q43" s="237">
        <v>97</v>
      </c>
      <c r="R43" s="237">
        <v>332</v>
      </c>
      <c r="S43" s="506">
        <v>362936</v>
      </c>
      <c r="T43" s="506">
        <v>130</v>
      </c>
      <c r="U43" s="237">
        <v>1092</v>
      </c>
      <c r="V43" s="237">
        <v>1506944</v>
      </c>
      <c r="W43" s="237">
        <v>46</v>
      </c>
      <c r="X43" s="237">
        <v>224</v>
      </c>
      <c r="Y43" s="237">
        <v>555056</v>
      </c>
      <c r="Z43" s="237">
        <v>61</v>
      </c>
      <c r="AA43" s="237">
        <v>228</v>
      </c>
      <c r="AB43" s="237">
        <v>325492</v>
      </c>
      <c r="AC43" s="237">
        <v>189</v>
      </c>
      <c r="AD43" s="237">
        <v>914</v>
      </c>
      <c r="AE43" s="237">
        <v>1469306</v>
      </c>
      <c r="AG43" s="366"/>
      <c r="AH43" s="366"/>
      <c r="AI43" s="366"/>
    </row>
    <row r="44" spans="1:35" s="216" customFormat="1" ht="12" customHeight="1">
      <c r="A44" s="239">
        <v>17</v>
      </c>
      <c r="B44" s="240">
        <v>214</v>
      </c>
      <c r="C44" s="241" t="s">
        <v>300</v>
      </c>
      <c r="D44" s="322">
        <v>1518</v>
      </c>
      <c r="E44" s="237">
        <v>10973</v>
      </c>
      <c r="F44" s="237">
        <v>17843528</v>
      </c>
      <c r="G44" s="237">
        <v>140</v>
      </c>
      <c r="H44" s="237">
        <v>832</v>
      </c>
      <c r="I44" s="237">
        <v>2784736</v>
      </c>
      <c r="J44" s="237">
        <v>1378</v>
      </c>
      <c r="K44" s="237">
        <v>10141</v>
      </c>
      <c r="L44" s="237">
        <v>15058792</v>
      </c>
      <c r="M44" s="237">
        <v>164650</v>
      </c>
      <c r="N44" s="237">
        <v>6</v>
      </c>
      <c r="O44" s="237">
        <v>1005</v>
      </c>
      <c r="P44" s="237" t="s">
        <v>10</v>
      </c>
      <c r="Q44" s="237">
        <v>217</v>
      </c>
      <c r="R44" s="237">
        <v>695</v>
      </c>
      <c r="S44" s="506">
        <v>727286</v>
      </c>
      <c r="T44" s="506">
        <v>474</v>
      </c>
      <c r="U44" s="237">
        <v>4455</v>
      </c>
      <c r="V44" s="237">
        <v>5262582</v>
      </c>
      <c r="W44" s="237">
        <v>89</v>
      </c>
      <c r="X44" s="237">
        <v>540</v>
      </c>
      <c r="Y44" s="237" t="s">
        <v>10</v>
      </c>
      <c r="Z44" s="237">
        <v>119</v>
      </c>
      <c r="AA44" s="237">
        <v>630</v>
      </c>
      <c r="AB44" s="237">
        <v>1071479</v>
      </c>
      <c r="AC44" s="237">
        <v>473</v>
      </c>
      <c r="AD44" s="237">
        <v>2816</v>
      </c>
      <c r="AE44" s="237">
        <v>3452706</v>
      </c>
      <c r="AG44" s="366"/>
      <c r="AH44" s="366"/>
      <c r="AI44" s="366"/>
    </row>
    <row r="45" spans="1:35" s="216" customFormat="1" ht="12" customHeight="1">
      <c r="A45" s="239">
        <v>29</v>
      </c>
      <c r="B45" s="240">
        <v>215</v>
      </c>
      <c r="C45" s="241" t="s">
        <v>301</v>
      </c>
      <c r="D45" s="322">
        <v>1031</v>
      </c>
      <c r="E45" s="237">
        <v>7569</v>
      </c>
      <c r="F45" s="237">
        <v>20888319</v>
      </c>
      <c r="G45" s="237">
        <v>346</v>
      </c>
      <c r="H45" s="237">
        <v>2666</v>
      </c>
      <c r="I45" s="237">
        <v>12821130</v>
      </c>
      <c r="J45" s="237">
        <v>685</v>
      </c>
      <c r="K45" s="237">
        <v>4903</v>
      </c>
      <c r="L45" s="237">
        <v>8067189</v>
      </c>
      <c r="M45" s="237">
        <v>101571</v>
      </c>
      <c r="N45" s="237">
        <v>3</v>
      </c>
      <c r="O45" s="237">
        <v>511</v>
      </c>
      <c r="P45" s="237">
        <v>905965</v>
      </c>
      <c r="Q45" s="237">
        <v>97</v>
      </c>
      <c r="R45" s="237">
        <v>321</v>
      </c>
      <c r="S45" s="506">
        <v>376956</v>
      </c>
      <c r="T45" s="506">
        <v>210</v>
      </c>
      <c r="U45" s="237">
        <v>1933</v>
      </c>
      <c r="V45" s="237">
        <v>2783823</v>
      </c>
      <c r="W45" s="237">
        <v>73</v>
      </c>
      <c r="X45" s="237">
        <v>481</v>
      </c>
      <c r="Y45" s="237">
        <v>1373640</v>
      </c>
      <c r="Z45" s="237">
        <v>79</v>
      </c>
      <c r="AA45" s="237">
        <v>329</v>
      </c>
      <c r="AB45" s="237">
        <v>516560</v>
      </c>
      <c r="AC45" s="237">
        <v>223</v>
      </c>
      <c r="AD45" s="237">
        <v>1328</v>
      </c>
      <c r="AE45" s="237">
        <v>2110245</v>
      </c>
      <c r="AG45" s="366"/>
      <c r="AH45" s="366"/>
      <c r="AI45" s="237"/>
    </row>
    <row r="46" spans="1:35" s="216" customFormat="1" ht="12" customHeight="1">
      <c r="A46" s="239">
        <v>24</v>
      </c>
      <c r="B46" s="240">
        <v>216</v>
      </c>
      <c r="C46" s="241" t="s">
        <v>302</v>
      </c>
      <c r="D46" s="322">
        <v>978</v>
      </c>
      <c r="E46" s="237">
        <v>6818</v>
      </c>
      <c r="F46" s="237">
        <v>11524682</v>
      </c>
      <c r="G46" s="237">
        <v>133</v>
      </c>
      <c r="H46" s="237">
        <v>1250</v>
      </c>
      <c r="I46" s="237">
        <v>4068167</v>
      </c>
      <c r="J46" s="237">
        <v>845</v>
      </c>
      <c r="K46" s="237">
        <v>5568</v>
      </c>
      <c r="L46" s="237">
        <v>7456515</v>
      </c>
      <c r="M46" s="237">
        <v>89756</v>
      </c>
      <c r="N46" s="237">
        <v>6</v>
      </c>
      <c r="O46" s="237">
        <v>687</v>
      </c>
      <c r="P46" s="237" t="s">
        <v>10</v>
      </c>
      <c r="Q46" s="237">
        <v>111</v>
      </c>
      <c r="R46" s="237">
        <v>330</v>
      </c>
      <c r="S46" s="506" t="s">
        <v>10</v>
      </c>
      <c r="T46" s="506">
        <v>309</v>
      </c>
      <c r="U46" s="237">
        <v>2277</v>
      </c>
      <c r="V46" s="237">
        <v>2414845</v>
      </c>
      <c r="W46" s="237">
        <v>66</v>
      </c>
      <c r="X46" s="237">
        <v>399</v>
      </c>
      <c r="Y46" s="237">
        <v>1063186</v>
      </c>
      <c r="Z46" s="237">
        <v>60</v>
      </c>
      <c r="AA46" s="237">
        <v>224</v>
      </c>
      <c r="AB46" s="237">
        <v>229510</v>
      </c>
      <c r="AC46" s="237">
        <v>293</v>
      </c>
      <c r="AD46" s="237">
        <v>1651</v>
      </c>
      <c r="AE46" s="237">
        <v>2136933</v>
      </c>
      <c r="AG46" s="366"/>
      <c r="AH46" s="366"/>
      <c r="AI46" s="237"/>
    </row>
    <row r="47" spans="1:35" s="216" customFormat="1" ht="12" customHeight="1">
      <c r="A47" s="239">
        <v>18</v>
      </c>
      <c r="B47" s="240">
        <v>217</v>
      </c>
      <c r="C47" s="241" t="s">
        <v>303</v>
      </c>
      <c r="D47" s="322">
        <v>1121</v>
      </c>
      <c r="E47" s="237">
        <v>8463</v>
      </c>
      <c r="F47" s="237">
        <v>15954306</v>
      </c>
      <c r="G47" s="237">
        <v>103</v>
      </c>
      <c r="H47" s="237">
        <v>593</v>
      </c>
      <c r="I47" s="237">
        <v>2274105</v>
      </c>
      <c r="J47" s="237">
        <v>1018</v>
      </c>
      <c r="K47" s="237">
        <v>7870</v>
      </c>
      <c r="L47" s="237">
        <v>13680201</v>
      </c>
      <c r="M47" s="237">
        <v>144701</v>
      </c>
      <c r="N47" s="237">
        <v>9</v>
      </c>
      <c r="O47" s="237">
        <v>1294</v>
      </c>
      <c r="P47" s="237">
        <v>3957343</v>
      </c>
      <c r="Q47" s="237">
        <v>184</v>
      </c>
      <c r="R47" s="237">
        <v>764</v>
      </c>
      <c r="S47" s="506">
        <v>826699</v>
      </c>
      <c r="T47" s="506">
        <v>341</v>
      </c>
      <c r="U47" s="237">
        <v>2818</v>
      </c>
      <c r="V47" s="237">
        <v>3616209</v>
      </c>
      <c r="W47" s="237">
        <v>74</v>
      </c>
      <c r="X47" s="237">
        <v>479</v>
      </c>
      <c r="Y47" s="237">
        <v>1482021</v>
      </c>
      <c r="Z47" s="237">
        <v>105</v>
      </c>
      <c r="AA47" s="237">
        <v>568</v>
      </c>
      <c r="AB47" s="237">
        <v>1192983</v>
      </c>
      <c r="AC47" s="237">
        <v>305</v>
      </c>
      <c r="AD47" s="237">
        <v>1947</v>
      </c>
      <c r="AE47" s="237">
        <v>2604946</v>
      </c>
      <c r="AG47" s="366"/>
      <c r="AH47" s="366"/>
      <c r="AI47" s="366"/>
    </row>
    <row r="48" spans="1:35" s="216" customFormat="1" ht="12" customHeight="1">
      <c r="A48" s="239">
        <v>30</v>
      </c>
      <c r="B48" s="240">
        <v>218</v>
      </c>
      <c r="C48" s="241" t="s">
        <v>304</v>
      </c>
      <c r="D48" s="322">
        <v>612</v>
      </c>
      <c r="E48" s="237">
        <v>3578</v>
      </c>
      <c r="F48" s="237">
        <v>7587877</v>
      </c>
      <c r="G48" s="237">
        <v>162</v>
      </c>
      <c r="H48" s="237">
        <v>1024</v>
      </c>
      <c r="I48" s="237">
        <v>3983811</v>
      </c>
      <c r="J48" s="237">
        <v>450</v>
      </c>
      <c r="K48" s="237">
        <v>2554</v>
      </c>
      <c r="L48" s="237">
        <v>3604066</v>
      </c>
      <c r="M48" s="237">
        <v>63275</v>
      </c>
      <c r="N48" s="237">
        <v>6</v>
      </c>
      <c r="O48" s="237">
        <v>414</v>
      </c>
      <c r="P48" s="237">
        <v>720244</v>
      </c>
      <c r="Q48" s="237">
        <v>62</v>
      </c>
      <c r="R48" s="237">
        <v>173</v>
      </c>
      <c r="S48" s="506">
        <v>204079</v>
      </c>
      <c r="T48" s="506">
        <v>146</v>
      </c>
      <c r="U48" s="237">
        <v>938</v>
      </c>
      <c r="V48" s="237">
        <v>1076252</v>
      </c>
      <c r="W48" s="237">
        <v>42</v>
      </c>
      <c r="X48" s="237">
        <v>171</v>
      </c>
      <c r="Y48" s="237">
        <v>338739</v>
      </c>
      <c r="Z48" s="237">
        <v>41</v>
      </c>
      <c r="AA48" s="237">
        <v>120</v>
      </c>
      <c r="AB48" s="237">
        <v>140210</v>
      </c>
      <c r="AC48" s="237">
        <v>153</v>
      </c>
      <c r="AD48" s="237">
        <v>738</v>
      </c>
      <c r="AE48" s="237">
        <v>1124542</v>
      </c>
      <c r="AG48" s="366"/>
      <c r="AH48" s="366"/>
      <c r="AI48" s="366"/>
    </row>
    <row r="49" spans="1:35" s="216" customFormat="1" ht="12" customHeight="1">
      <c r="A49" s="239">
        <v>19</v>
      </c>
      <c r="B49" s="240">
        <v>219</v>
      </c>
      <c r="C49" s="241" t="s">
        <v>305</v>
      </c>
      <c r="D49" s="322">
        <v>725</v>
      </c>
      <c r="E49" s="237">
        <v>6643</v>
      </c>
      <c r="F49" s="237">
        <v>11857408</v>
      </c>
      <c r="G49" s="237">
        <v>72</v>
      </c>
      <c r="H49" s="237">
        <v>615</v>
      </c>
      <c r="I49" s="237">
        <v>2466454</v>
      </c>
      <c r="J49" s="237">
        <v>653</v>
      </c>
      <c r="K49" s="237">
        <v>6028</v>
      </c>
      <c r="L49" s="237">
        <v>9390954</v>
      </c>
      <c r="M49" s="237">
        <v>131088</v>
      </c>
      <c r="N49" s="237">
        <v>6</v>
      </c>
      <c r="O49" s="237">
        <v>767</v>
      </c>
      <c r="P49" s="237">
        <v>1359720</v>
      </c>
      <c r="Q49" s="237">
        <v>97</v>
      </c>
      <c r="R49" s="237">
        <v>456</v>
      </c>
      <c r="S49" s="506">
        <v>574008</v>
      </c>
      <c r="T49" s="506">
        <v>208</v>
      </c>
      <c r="U49" s="237">
        <v>2354</v>
      </c>
      <c r="V49" s="237">
        <v>3074153</v>
      </c>
      <c r="W49" s="237">
        <v>47</v>
      </c>
      <c r="X49" s="237">
        <v>361</v>
      </c>
      <c r="Y49" s="237">
        <v>1119846</v>
      </c>
      <c r="Z49" s="237">
        <v>63</v>
      </c>
      <c r="AA49" s="237">
        <v>418</v>
      </c>
      <c r="AB49" s="237">
        <v>1066958</v>
      </c>
      <c r="AC49" s="237">
        <v>232</v>
      </c>
      <c r="AD49" s="237">
        <v>1672</v>
      </c>
      <c r="AE49" s="237">
        <v>2196269</v>
      </c>
      <c r="AG49" s="366"/>
      <c r="AH49" s="366"/>
      <c r="AI49" s="366"/>
    </row>
    <row r="50" spans="1:35" s="216" customFormat="1" ht="12" customHeight="1">
      <c r="A50" s="239">
        <v>31</v>
      </c>
      <c r="B50" s="240">
        <v>220</v>
      </c>
      <c r="C50" s="241" t="s">
        <v>306</v>
      </c>
      <c r="D50" s="322">
        <v>578</v>
      </c>
      <c r="E50" s="237">
        <v>3038</v>
      </c>
      <c r="F50" s="237">
        <v>5303641</v>
      </c>
      <c r="G50" s="237">
        <v>68</v>
      </c>
      <c r="H50" s="237">
        <v>388</v>
      </c>
      <c r="I50" s="237">
        <v>1732228</v>
      </c>
      <c r="J50" s="237">
        <v>510</v>
      </c>
      <c r="K50" s="237">
        <v>2650</v>
      </c>
      <c r="L50" s="237">
        <v>3571413</v>
      </c>
      <c r="M50" s="237">
        <v>57712</v>
      </c>
      <c r="N50" s="237">
        <v>3</v>
      </c>
      <c r="O50" s="237">
        <v>263</v>
      </c>
      <c r="P50" s="237">
        <v>457104</v>
      </c>
      <c r="Q50" s="237">
        <v>62</v>
      </c>
      <c r="R50" s="237">
        <v>216</v>
      </c>
      <c r="S50" s="506">
        <v>287360</v>
      </c>
      <c r="T50" s="506">
        <v>148</v>
      </c>
      <c r="U50" s="237">
        <v>908</v>
      </c>
      <c r="V50" s="237">
        <v>1175214</v>
      </c>
      <c r="W50" s="237">
        <v>45</v>
      </c>
      <c r="X50" s="237">
        <v>208</v>
      </c>
      <c r="Y50" s="237">
        <v>274438</v>
      </c>
      <c r="Z50" s="237">
        <v>82</v>
      </c>
      <c r="AA50" s="237">
        <v>251</v>
      </c>
      <c r="AB50" s="237">
        <v>288758</v>
      </c>
      <c r="AC50" s="237">
        <v>170</v>
      </c>
      <c r="AD50" s="237">
        <v>804</v>
      </c>
      <c r="AE50" s="237">
        <v>1088539</v>
      </c>
      <c r="AG50" s="366"/>
      <c r="AH50" s="366"/>
      <c r="AI50" s="366"/>
    </row>
    <row r="51" spans="1:35" s="216" customFormat="1" ht="12" customHeight="1">
      <c r="A51" s="239">
        <v>88</v>
      </c>
      <c r="B51" s="240">
        <v>221</v>
      </c>
      <c r="C51" s="241" t="s">
        <v>307</v>
      </c>
      <c r="D51" s="322">
        <v>668</v>
      </c>
      <c r="E51" s="237">
        <v>3550</v>
      </c>
      <c r="F51" s="237">
        <v>6094828</v>
      </c>
      <c r="G51" s="237">
        <v>68</v>
      </c>
      <c r="H51" s="237">
        <v>460</v>
      </c>
      <c r="I51" s="237">
        <v>1223603</v>
      </c>
      <c r="J51" s="237">
        <v>600</v>
      </c>
      <c r="K51" s="237">
        <v>3090</v>
      </c>
      <c r="L51" s="237">
        <v>4871225</v>
      </c>
      <c r="M51" s="237">
        <v>50202</v>
      </c>
      <c r="N51" s="237">
        <v>4</v>
      </c>
      <c r="O51" s="237">
        <v>233</v>
      </c>
      <c r="P51" s="237" t="s">
        <v>10</v>
      </c>
      <c r="Q51" s="237">
        <v>54</v>
      </c>
      <c r="R51" s="237">
        <v>143</v>
      </c>
      <c r="S51" s="506" t="s">
        <v>10</v>
      </c>
      <c r="T51" s="506">
        <v>230</v>
      </c>
      <c r="U51" s="237">
        <v>1269</v>
      </c>
      <c r="V51" s="237">
        <v>1589084</v>
      </c>
      <c r="W51" s="237">
        <v>44</v>
      </c>
      <c r="X51" s="237">
        <v>282</v>
      </c>
      <c r="Y51" s="237">
        <v>1009700</v>
      </c>
      <c r="Z51" s="237">
        <v>66</v>
      </c>
      <c r="AA51" s="237">
        <v>172</v>
      </c>
      <c r="AB51" s="237">
        <v>160063</v>
      </c>
      <c r="AC51" s="237">
        <v>202</v>
      </c>
      <c r="AD51" s="237">
        <v>991</v>
      </c>
      <c r="AE51" s="237">
        <v>1511804</v>
      </c>
      <c r="AG51" s="366"/>
      <c r="AH51" s="366"/>
      <c r="AI51" s="366"/>
    </row>
    <row r="52" spans="1:35" s="216" customFormat="1" ht="12" customHeight="1">
      <c r="A52" s="239"/>
      <c r="B52" s="240">
        <v>222</v>
      </c>
      <c r="C52" s="241" t="s">
        <v>702</v>
      </c>
      <c r="D52" s="322">
        <v>497</v>
      </c>
      <c r="E52" s="237">
        <v>2288</v>
      </c>
      <c r="F52" s="237">
        <v>4414182</v>
      </c>
      <c r="G52" s="237">
        <v>61</v>
      </c>
      <c r="H52" s="237">
        <v>493</v>
      </c>
      <c r="I52" s="237">
        <v>1850601</v>
      </c>
      <c r="J52" s="237">
        <v>436</v>
      </c>
      <c r="K52" s="237">
        <v>1795</v>
      </c>
      <c r="L52" s="237">
        <v>2563581</v>
      </c>
      <c r="M52" s="237">
        <v>35148</v>
      </c>
      <c r="N52" s="237">
        <v>1</v>
      </c>
      <c r="O52" s="237">
        <v>2</v>
      </c>
      <c r="P52" s="237" t="s">
        <v>10</v>
      </c>
      <c r="Q52" s="237">
        <v>48</v>
      </c>
      <c r="R52" s="237">
        <v>144</v>
      </c>
      <c r="S52" s="506">
        <v>151881</v>
      </c>
      <c r="T52" s="506">
        <v>151</v>
      </c>
      <c r="U52" s="237">
        <v>684</v>
      </c>
      <c r="V52" s="237">
        <v>1145873</v>
      </c>
      <c r="W52" s="237">
        <v>35</v>
      </c>
      <c r="X52" s="237">
        <v>151</v>
      </c>
      <c r="Y52" s="237" t="s">
        <v>10</v>
      </c>
      <c r="Z52" s="237">
        <v>52</v>
      </c>
      <c r="AA52" s="237">
        <v>137</v>
      </c>
      <c r="AB52" s="237">
        <v>210656</v>
      </c>
      <c r="AC52" s="237">
        <v>149</v>
      </c>
      <c r="AD52" s="237">
        <v>677</v>
      </c>
      <c r="AE52" s="237">
        <v>776139</v>
      </c>
      <c r="AG52" s="366"/>
      <c r="AH52" s="366"/>
      <c r="AI52" s="366"/>
    </row>
    <row r="53" spans="1:35" s="216" customFormat="1" ht="12" customHeight="1">
      <c r="A53" s="239">
        <v>20</v>
      </c>
      <c r="B53" s="240">
        <v>301</v>
      </c>
      <c r="C53" s="241" t="s">
        <v>308</v>
      </c>
      <c r="D53" s="322">
        <v>150</v>
      </c>
      <c r="E53" s="237">
        <v>1742</v>
      </c>
      <c r="F53" s="237">
        <v>2937298</v>
      </c>
      <c r="G53" s="237">
        <v>15</v>
      </c>
      <c r="H53" s="237">
        <v>65</v>
      </c>
      <c r="I53" s="237">
        <v>265402</v>
      </c>
      <c r="J53" s="237">
        <v>135</v>
      </c>
      <c r="K53" s="237">
        <v>1677</v>
      </c>
      <c r="L53" s="237">
        <v>2671896</v>
      </c>
      <c r="M53" s="237">
        <v>34832</v>
      </c>
      <c r="N53" s="237">
        <v>1</v>
      </c>
      <c r="O53" s="237">
        <v>576</v>
      </c>
      <c r="P53" s="237" t="s">
        <v>10</v>
      </c>
      <c r="Q53" s="237">
        <v>23</v>
      </c>
      <c r="R53" s="237">
        <v>113</v>
      </c>
      <c r="S53" s="506">
        <v>100854</v>
      </c>
      <c r="T53" s="506">
        <v>48</v>
      </c>
      <c r="U53" s="237">
        <v>490</v>
      </c>
      <c r="V53" s="237">
        <v>669320</v>
      </c>
      <c r="W53" s="237">
        <v>8</v>
      </c>
      <c r="X53" s="237">
        <v>57</v>
      </c>
      <c r="Y53" s="237" t="s">
        <v>10</v>
      </c>
      <c r="Z53" s="237">
        <v>12</v>
      </c>
      <c r="AA53" s="237">
        <v>57</v>
      </c>
      <c r="AB53" s="237">
        <v>43928</v>
      </c>
      <c r="AC53" s="237">
        <v>43</v>
      </c>
      <c r="AD53" s="237">
        <v>384</v>
      </c>
      <c r="AE53" s="237">
        <v>624044</v>
      </c>
      <c r="AG53" s="366"/>
      <c r="AH53" s="366"/>
      <c r="AI53" s="237"/>
    </row>
    <row r="54" spans="1:35" s="216" customFormat="1" ht="12" customHeight="1">
      <c r="A54" s="239">
        <v>32</v>
      </c>
      <c r="B54" s="240">
        <v>321</v>
      </c>
      <c r="C54" s="241" t="s">
        <v>309</v>
      </c>
      <c r="D54" s="322">
        <v>100</v>
      </c>
      <c r="E54" s="237">
        <v>608</v>
      </c>
      <c r="F54" s="237">
        <v>1548046</v>
      </c>
      <c r="G54" s="237">
        <v>26</v>
      </c>
      <c r="H54" s="237">
        <v>330</v>
      </c>
      <c r="I54" s="237">
        <v>1177798</v>
      </c>
      <c r="J54" s="237">
        <v>74</v>
      </c>
      <c r="K54" s="237">
        <v>278</v>
      </c>
      <c r="L54" s="237">
        <v>370248</v>
      </c>
      <c r="M54" s="237">
        <v>4229</v>
      </c>
      <c r="N54" s="237" t="s">
        <v>698</v>
      </c>
      <c r="O54" s="237" t="s">
        <v>698</v>
      </c>
      <c r="P54" s="237" t="s">
        <v>698</v>
      </c>
      <c r="Q54" s="237">
        <v>8</v>
      </c>
      <c r="R54" s="237">
        <v>14</v>
      </c>
      <c r="S54" s="506">
        <v>8743</v>
      </c>
      <c r="T54" s="506">
        <v>30</v>
      </c>
      <c r="U54" s="237">
        <v>146</v>
      </c>
      <c r="V54" s="237">
        <v>153157</v>
      </c>
      <c r="W54" s="237">
        <v>5</v>
      </c>
      <c r="X54" s="237">
        <v>15</v>
      </c>
      <c r="Y54" s="237">
        <v>34568</v>
      </c>
      <c r="Z54" s="237">
        <v>8</v>
      </c>
      <c r="AA54" s="237">
        <v>15</v>
      </c>
      <c r="AB54" s="237">
        <v>5024</v>
      </c>
      <c r="AC54" s="237">
        <v>23</v>
      </c>
      <c r="AD54" s="237">
        <v>88</v>
      </c>
      <c r="AE54" s="237">
        <v>168756</v>
      </c>
      <c r="AG54" s="366"/>
      <c r="AH54" s="366"/>
      <c r="AI54" s="237"/>
    </row>
    <row r="55" spans="1:35" s="216" customFormat="1" ht="12" customHeight="1">
      <c r="A55" s="239">
        <v>33</v>
      </c>
      <c r="B55" s="240">
        <v>341</v>
      </c>
      <c r="C55" s="241" t="s">
        <v>310</v>
      </c>
      <c r="D55" s="322">
        <v>299</v>
      </c>
      <c r="E55" s="237">
        <v>2088</v>
      </c>
      <c r="F55" s="237">
        <v>5520189</v>
      </c>
      <c r="G55" s="237">
        <v>48</v>
      </c>
      <c r="H55" s="237">
        <v>390</v>
      </c>
      <c r="I55" s="237">
        <v>2793617</v>
      </c>
      <c r="J55" s="237">
        <v>251</v>
      </c>
      <c r="K55" s="237">
        <v>1698</v>
      </c>
      <c r="L55" s="237">
        <v>2726572</v>
      </c>
      <c r="M55" s="237">
        <v>36792</v>
      </c>
      <c r="N55" s="237">
        <v>2</v>
      </c>
      <c r="O55" s="237">
        <v>315</v>
      </c>
      <c r="P55" s="237" t="s">
        <v>10</v>
      </c>
      <c r="Q55" s="237">
        <v>41</v>
      </c>
      <c r="R55" s="237">
        <v>141</v>
      </c>
      <c r="S55" s="506">
        <v>193914</v>
      </c>
      <c r="T55" s="506">
        <v>72</v>
      </c>
      <c r="U55" s="237">
        <v>529</v>
      </c>
      <c r="V55" s="237">
        <v>642180</v>
      </c>
      <c r="W55" s="237">
        <v>24</v>
      </c>
      <c r="X55" s="237">
        <v>104</v>
      </c>
      <c r="Y55" s="237">
        <v>367341</v>
      </c>
      <c r="Z55" s="237">
        <v>21</v>
      </c>
      <c r="AA55" s="237">
        <v>78</v>
      </c>
      <c r="AB55" s="237" t="s">
        <v>10</v>
      </c>
      <c r="AC55" s="237">
        <v>91</v>
      </c>
      <c r="AD55" s="237">
        <v>531</v>
      </c>
      <c r="AE55" s="237">
        <v>858930</v>
      </c>
      <c r="AG55" s="366"/>
      <c r="AH55" s="366"/>
      <c r="AI55" s="237"/>
    </row>
    <row r="56" spans="1:35" s="216" customFormat="1" ht="12" customHeight="1">
      <c r="A56" s="239">
        <v>34</v>
      </c>
      <c r="B56" s="240">
        <v>342</v>
      </c>
      <c r="C56" s="241" t="s">
        <v>311</v>
      </c>
      <c r="D56" s="322">
        <v>131</v>
      </c>
      <c r="E56" s="237">
        <v>754</v>
      </c>
      <c r="F56" s="237">
        <v>2485749</v>
      </c>
      <c r="G56" s="237">
        <v>28</v>
      </c>
      <c r="H56" s="237">
        <v>257</v>
      </c>
      <c r="I56" s="237">
        <v>1475800</v>
      </c>
      <c r="J56" s="237">
        <v>103</v>
      </c>
      <c r="K56" s="237">
        <v>497</v>
      </c>
      <c r="L56" s="237">
        <v>1009949</v>
      </c>
      <c r="M56" s="237">
        <v>8700</v>
      </c>
      <c r="N56" s="237">
        <v>1</v>
      </c>
      <c r="O56" s="237">
        <v>2</v>
      </c>
      <c r="P56" s="237" t="s">
        <v>10</v>
      </c>
      <c r="Q56" s="237">
        <v>12</v>
      </c>
      <c r="R56" s="237">
        <v>35</v>
      </c>
      <c r="S56" s="506">
        <v>37844</v>
      </c>
      <c r="T56" s="506">
        <v>33</v>
      </c>
      <c r="U56" s="237">
        <v>199</v>
      </c>
      <c r="V56" s="237">
        <v>322584</v>
      </c>
      <c r="W56" s="237">
        <v>13</v>
      </c>
      <c r="X56" s="237">
        <v>76</v>
      </c>
      <c r="Y56" s="237">
        <v>197678</v>
      </c>
      <c r="Z56" s="237">
        <v>9</v>
      </c>
      <c r="AA56" s="237">
        <v>39</v>
      </c>
      <c r="AB56" s="237" t="s">
        <v>10</v>
      </c>
      <c r="AC56" s="237">
        <v>35</v>
      </c>
      <c r="AD56" s="237">
        <v>146</v>
      </c>
      <c r="AE56" s="237">
        <v>407602</v>
      </c>
      <c r="AG56" s="366"/>
      <c r="AH56" s="366"/>
      <c r="AI56" s="237"/>
    </row>
    <row r="57" spans="1:35" s="216" customFormat="1" ht="12" customHeight="1">
      <c r="A57" s="239">
        <v>35</v>
      </c>
      <c r="B57" s="240">
        <v>343</v>
      </c>
      <c r="C57" s="241" t="s">
        <v>312</v>
      </c>
      <c r="D57" s="322">
        <v>97</v>
      </c>
      <c r="E57" s="237">
        <v>402</v>
      </c>
      <c r="F57" s="237">
        <v>605120</v>
      </c>
      <c r="G57" s="237">
        <v>16</v>
      </c>
      <c r="H57" s="237">
        <v>46</v>
      </c>
      <c r="I57" s="237">
        <v>159046</v>
      </c>
      <c r="J57" s="237">
        <v>81</v>
      </c>
      <c r="K57" s="237">
        <v>356</v>
      </c>
      <c r="L57" s="237">
        <v>446074</v>
      </c>
      <c r="M57" s="237">
        <v>7604</v>
      </c>
      <c r="N57" s="237" t="s">
        <v>698</v>
      </c>
      <c r="O57" s="237" t="s">
        <v>698</v>
      </c>
      <c r="P57" s="237" t="s">
        <v>698</v>
      </c>
      <c r="Q57" s="237">
        <v>10</v>
      </c>
      <c r="R57" s="237">
        <v>31</v>
      </c>
      <c r="S57" s="506">
        <v>25479</v>
      </c>
      <c r="T57" s="506">
        <v>28</v>
      </c>
      <c r="U57" s="237">
        <v>197</v>
      </c>
      <c r="V57" s="237">
        <v>216346</v>
      </c>
      <c r="W57" s="237">
        <v>9</v>
      </c>
      <c r="X57" s="237">
        <v>24</v>
      </c>
      <c r="Y57" s="237">
        <v>40026</v>
      </c>
      <c r="Z57" s="237">
        <v>7</v>
      </c>
      <c r="AA57" s="237">
        <v>19</v>
      </c>
      <c r="AB57" s="237">
        <v>13285</v>
      </c>
      <c r="AC57" s="237">
        <v>27</v>
      </c>
      <c r="AD57" s="237">
        <v>85</v>
      </c>
      <c r="AE57" s="237">
        <v>150938</v>
      </c>
      <c r="AG57" s="366"/>
      <c r="AH57" s="366"/>
      <c r="AI57" s="366"/>
    </row>
    <row r="58" spans="1:35" s="216" customFormat="1" ht="12" customHeight="1">
      <c r="A58" s="239">
        <v>36</v>
      </c>
      <c r="B58" s="240">
        <v>361</v>
      </c>
      <c r="C58" s="241" t="s">
        <v>313</v>
      </c>
      <c r="D58" s="322">
        <v>152</v>
      </c>
      <c r="E58" s="237">
        <v>818</v>
      </c>
      <c r="F58" s="237">
        <v>1909409</v>
      </c>
      <c r="G58" s="237">
        <v>22</v>
      </c>
      <c r="H58" s="237">
        <v>203</v>
      </c>
      <c r="I58" s="237">
        <v>1026570</v>
      </c>
      <c r="J58" s="237">
        <v>130</v>
      </c>
      <c r="K58" s="237">
        <v>615</v>
      </c>
      <c r="L58" s="237">
        <v>882839</v>
      </c>
      <c r="M58" s="237">
        <v>11084</v>
      </c>
      <c r="N58" s="237">
        <v>2</v>
      </c>
      <c r="O58" s="237">
        <v>25</v>
      </c>
      <c r="P58" s="237" t="s">
        <v>10</v>
      </c>
      <c r="Q58" s="237">
        <v>15</v>
      </c>
      <c r="R58" s="237">
        <v>54</v>
      </c>
      <c r="S58" s="506">
        <v>71151</v>
      </c>
      <c r="T58" s="506">
        <v>34</v>
      </c>
      <c r="U58" s="237">
        <v>251</v>
      </c>
      <c r="V58" s="237">
        <v>400528</v>
      </c>
      <c r="W58" s="237">
        <v>12</v>
      </c>
      <c r="X58" s="237">
        <v>34</v>
      </c>
      <c r="Y58" s="237">
        <v>61805</v>
      </c>
      <c r="Z58" s="237">
        <v>18</v>
      </c>
      <c r="AA58" s="237">
        <v>58</v>
      </c>
      <c r="AB58" s="237" t="s">
        <v>10</v>
      </c>
      <c r="AC58" s="237">
        <v>49</v>
      </c>
      <c r="AD58" s="237">
        <v>193</v>
      </c>
      <c r="AE58" s="237">
        <v>250576</v>
      </c>
      <c r="AG58" s="366"/>
      <c r="AH58" s="366"/>
      <c r="AI58" s="237"/>
    </row>
    <row r="59" spans="1:35" s="216" customFormat="1" ht="12" customHeight="1">
      <c r="A59" s="239">
        <v>37</v>
      </c>
      <c r="B59" s="240">
        <v>362</v>
      </c>
      <c r="C59" s="241" t="s">
        <v>314</v>
      </c>
      <c r="D59" s="322">
        <v>75</v>
      </c>
      <c r="E59" s="237">
        <v>324</v>
      </c>
      <c r="F59" s="237">
        <v>481621</v>
      </c>
      <c r="G59" s="237">
        <v>7</v>
      </c>
      <c r="H59" s="237">
        <v>41</v>
      </c>
      <c r="I59" s="237" t="s">
        <v>10</v>
      </c>
      <c r="J59" s="237">
        <v>68</v>
      </c>
      <c r="K59" s="237">
        <v>283</v>
      </c>
      <c r="L59" s="237" t="s">
        <v>10</v>
      </c>
      <c r="M59" s="237" t="s">
        <v>10</v>
      </c>
      <c r="N59" s="237" t="s">
        <v>698</v>
      </c>
      <c r="O59" s="237" t="s">
        <v>698</v>
      </c>
      <c r="P59" s="237" t="s">
        <v>698</v>
      </c>
      <c r="Q59" s="237">
        <v>8</v>
      </c>
      <c r="R59" s="237">
        <v>16</v>
      </c>
      <c r="S59" s="506" t="s">
        <v>10</v>
      </c>
      <c r="T59" s="506">
        <v>21</v>
      </c>
      <c r="U59" s="237">
        <v>79</v>
      </c>
      <c r="V59" s="237">
        <v>143274</v>
      </c>
      <c r="W59" s="237">
        <v>9</v>
      </c>
      <c r="X59" s="237">
        <v>36</v>
      </c>
      <c r="Y59" s="237">
        <v>68265</v>
      </c>
      <c r="Z59" s="237">
        <v>9</v>
      </c>
      <c r="AA59" s="237">
        <v>19</v>
      </c>
      <c r="AB59" s="237">
        <v>16985</v>
      </c>
      <c r="AC59" s="237">
        <v>21</v>
      </c>
      <c r="AD59" s="237">
        <v>133</v>
      </c>
      <c r="AE59" s="237">
        <v>149048</v>
      </c>
      <c r="AG59" s="366"/>
      <c r="AH59" s="366"/>
      <c r="AI59" s="237"/>
    </row>
    <row r="60" spans="1:35" s="216" customFormat="1" ht="12" customHeight="1">
      <c r="A60" s="239">
        <v>38</v>
      </c>
      <c r="B60" s="240">
        <v>363</v>
      </c>
      <c r="C60" s="241" t="s">
        <v>315</v>
      </c>
      <c r="D60" s="322">
        <v>47</v>
      </c>
      <c r="E60" s="237">
        <v>203</v>
      </c>
      <c r="F60" s="237">
        <v>226506</v>
      </c>
      <c r="G60" s="237">
        <v>1</v>
      </c>
      <c r="H60" s="237">
        <v>4</v>
      </c>
      <c r="I60" s="237" t="s">
        <v>10</v>
      </c>
      <c r="J60" s="237">
        <v>46</v>
      </c>
      <c r="K60" s="237">
        <v>199</v>
      </c>
      <c r="L60" s="237" t="s">
        <v>10</v>
      </c>
      <c r="M60" s="237" t="s">
        <v>10</v>
      </c>
      <c r="N60" s="237" t="s">
        <v>698</v>
      </c>
      <c r="O60" s="237" t="s">
        <v>698</v>
      </c>
      <c r="P60" s="237" t="s">
        <v>698</v>
      </c>
      <c r="Q60" s="237">
        <v>7</v>
      </c>
      <c r="R60" s="237">
        <v>15</v>
      </c>
      <c r="S60" s="506" t="s">
        <v>10</v>
      </c>
      <c r="T60" s="506">
        <v>13</v>
      </c>
      <c r="U60" s="237">
        <v>78</v>
      </c>
      <c r="V60" s="237">
        <v>91731</v>
      </c>
      <c r="W60" s="237">
        <v>5</v>
      </c>
      <c r="X60" s="237">
        <v>18</v>
      </c>
      <c r="Y60" s="237">
        <v>24208</v>
      </c>
      <c r="Z60" s="237">
        <v>11</v>
      </c>
      <c r="AA60" s="237">
        <v>28</v>
      </c>
      <c r="AB60" s="237">
        <v>23954</v>
      </c>
      <c r="AC60" s="237">
        <v>10</v>
      </c>
      <c r="AD60" s="237">
        <v>60</v>
      </c>
      <c r="AE60" s="237">
        <v>66967</v>
      </c>
      <c r="AG60" s="366"/>
      <c r="AH60" s="366"/>
      <c r="AI60" s="237"/>
    </row>
    <row r="61" spans="1:35" s="216" customFormat="1" ht="12" customHeight="1">
      <c r="A61" s="239">
        <v>39</v>
      </c>
      <c r="B61" s="240">
        <v>364</v>
      </c>
      <c r="C61" s="241" t="s">
        <v>316</v>
      </c>
      <c r="D61" s="322">
        <v>93</v>
      </c>
      <c r="E61" s="237">
        <v>441</v>
      </c>
      <c r="F61" s="237">
        <v>890705</v>
      </c>
      <c r="G61" s="237">
        <v>24</v>
      </c>
      <c r="H61" s="237">
        <v>152</v>
      </c>
      <c r="I61" s="237">
        <v>469794</v>
      </c>
      <c r="J61" s="237">
        <v>69</v>
      </c>
      <c r="K61" s="237">
        <v>289</v>
      </c>
      <c r="L61" s="237">
        <v>420911</v>
      </c>
      <c r="M61" s="237">
        <v>4493</v>
      </c>
      <c r="N61" s="237" t="s">
        <v>698</v>
      </c>
      <c r="O61" s="237" t="s">
        <v>698</v>
      </c>
      <c r="P61" s="237" t="s">
        <v>698</v>
      </c>
      <c r="Q61" s="237">
        <v>7</v>
      </c>
      <c r="R61" s="237">
        <v>13</v>
      </c>
      <c r="S61" s="506">
        <v>9012</v>
      </c>
      <c r="T61" s="506">
        <v>21</v>
      </c>
      <c r="U61" s="237">
        <v>136</v>
      </c>
      <c r="V61" s="237">
        <v>224387</v>
      </c>
      <c r="W61" s="237">
        <v>7</v>
      </c>
      <c r="X61" s="237">
        <v>26</v>
      </c>
      <c r="Y61" s="237">
        <v>27021</v>
      </c>
      <c r="Z61" s="237">
        <v>7</v>
      </c>
      <c r="AA61" s="237">
        <v>12</v>
      </c>
      <c r="AB61" s="237">
        <v>8819</v>
      </c>
      <c r="AC61" s="237">
        <v>27</v>
      </c>
      <c r="AD61" s="237">
        <v>102</v>
      </c>
      <c r="AE61" s="237">
        <v>151672</v>
      </c>
      <c r="AG61" s="366"/>
      <c r="AH61" s="366"/>
      <c r="AI61" s="366"/>
    </row>
    <row r="62" spans="1:35" s="216" customFormat="1" ht="12" customHeight="1">
      <c r="A62" s="239">
        <v>25</v>
      </c>
      <c r="B62" s="240">
        <v>381</v>
      </c>
      <c r="C62" s="241" t="s">
        <v>317</v>
      </c>
      <c r="D62" s="322">
        <v>241</v>
      </c>
      <c r="E62" s="237">
        <v>1994</v>
      </c>
      <c r="F62" s="237">
        <v>7069995</v>
      </c>
      <c r="G62" s="237">
        <v>49</v>
      </c>
      <c r="H62" s="237">
        <v>437</v>
      </c>
      <c r="I62" s="237">
        <v>4247364</v>
      </c>
      <c r="J62" s="237">
        <v>192</v>
      </c>
      <c r="K62" s="237">
        <v>1557</v>
      </c>
      <c r="L62" s="237">
        <v>2822631</v>
      </c>
      <c r="M62" s="237">
        <v>27780</v>
      </c>
      <c r="N62" s="237">
        <v>1</v>
      </c>
      <c r="O62" s="237">
        <v>5</v>
      </c>
      <c r="P62" s="237" t="s">
        <v>10</v>
      </c>
      <c r="Q62" s="237">
        <v>11</v>
      </c>
      <c r="R62" s="237">
        <v>47</v>
      </c>
      <c r="S62" s="506" t="s">
        <v>10</v>
      </c>
      <c r="T62" s="506">
        <v>75</v>
      </c>
      <c r="U62" s="237">
        <v>939</v>
      </c>
      <c r="V62" s="237">
        <v>1665131</v>
      </c>
      <c r="W62" s="237">
        <v>14</v>
      </c>
      <c r="X62" s="237">
        <v>52</v>
      </c>
      <c r="Y62" s="237">
        <v>148815</v>
      </c>
      <c r="Z62" s="237">
        <v>19</v>
      </c>
      <c r="AA62" s="237">
        <v>52</v>
      </c>
      <c r="AB62" s="237">
        <v>171442</v>
      </c>
      <c r="AC62" s="237">
        <v>72</v>
      </c>
      <c r="AD62" s="237">
        <v>462</v>
      </c>
      <c r="AE62" s="237">
        <v>781805</v>
      </c>
      <c r="AG62" s="366"/>
      <c r="AH62" s="366"/>
      <c r="AI62" s="237"/>
    </row>
    <row r="63" spans="1:35" s="216" customFormat="1" ht="12" customHeight="1">
      <c r="A63" s="239">
        <v>26</v>
      </c>
      <c r="B63" s="240">
        <v>382</v>
      </c>
      <c r="C63" s="241" t="s">
        <v>318</v>
      </c>
      <c r="D63" s="322">
        <v>246</v>
      </c>
      <c r="E63" s="237">
        <v>1469</v>
      </c>
      <c r="F63" s="237">
        <v>3202507</v>
      </c>
      <c r="G63" s="237">
        <v>37</v>
      </c>
      <c r="H63" s="237">
        <v>262</v>
      </c>
      <c r="I63" s="237">
        <v>1398413</v>
      </c>
      <c r="J63" s="237">
        <v>209</v>
      </c>
      <c r="K63" s="237">
        <v>1207</v>
      </c>
      <c r="L63" s="237">
        <v>1804094</v>
      </c>
      <c r="M63" s="237">
        <v>18281</v>
      </c>
      <c r="N63" s="237" t="s">
        <v>698</v>
      </c>
      <c r="O63" s="237" t="s">
        <v>698</v>
      </c>
      <c r="P63" s="237" t="s">
        <v>698</v>
      </c>
      <c r="Q63" s="237">
        <v>16</v>
      </c>
      <c r="R63" s="237">
        <v>32</v>
      </c>
      <c r="S63" s="506">
        <v>23506</v>
      </c>
      <c r="T63" s="506">
        <v>81</v>
      </c>
      <c r="U63" s="237">
        <v>628</v>
      </c>
      <c r="V63" s="237">
        <v>998579</v>
      </c>
      <c r="W63" s="237">
        <v>17</v>
      </c>
      <c r="X63" s="237">
        <v>75</v>
      </c>
      <c r="Y63" s="237">
        <v>225336</v>
      </c>
      <c r="Z63" s="237">
        <v>18</v>
      </c>
      <c r="AA63" s="237">
        <v>76</v>
      </c>
      <c r="AB63" s="237">
        <v>73549</v>
      </c>
      <c r="AC63" s="237">
        <v>77</v>
      </c>
      <c r="AD63" s="237">
        <v>396</v>
      </c>
      <c r="AE63" s="237">
        <v>483124</v>
      </c>
      <c r="AG63" s="366"/>
      <c r="AH63" s="366"/>
      <c r="AI63" s="366"/>
    </row>
    <row r="64" spans="1:35" s="216" customFormat="1" ht="12" customHeight="1">
      <c r="A64" s="239">
        <v>42</v>
      </c>
      <c r="B64" s="240">
        <v>421</v>
      </c>
      <c r="C64" s="241" t="s">
        <v>319</v>
      </c>
      <c r="D64" s="322">
        <v>158</v>
      </c>
      <c r="E64" s="237">
        <v>417</v>
      </c>
      <c r="F64" s="237">
        <v>863100</v>
      </c>
      <c r="G64" s="237">
        <v>9</v>
      </c>
      <c r="H64" s="237">
        <v>45</v>
      </c>
      <c r="I64" s="237">
        <v>274146</v>
      </c>
      <c r="J64" s="237">
        <v>149</v>
      </c>
      <c r="K64" s="237">
        <v>372</v>
      </c>
      <c r="L64" s="237">
        <v>588954</v>
      </c>
      <c r="M64" s="237">
        <v>4415</v>
      </c>
      <c r="N64" s="237" t="s">
        <v>698</v>
      </c>
      <c r="O64" s="237" t="s">
        <v>698</v>
      </c>
      <c r="P64" s="237" t="s">
        <v>698</v>
      </c>
      <c r="Q64" s="237">
        <v>9</v>
      </c>
      <c r="R64" s="237">
        <v>15</v>
      </c>
      <c r="S64" s="506">
        <v>4108</v>
      </c>
      <c r="T64" s="506">
        <v>67</v>
      </c>
      <c r="U64" s="237">
        <v>150</v>
      </c>
      <c r="V64" s="237">
        <v>93439</v>
      </c>
      <c r="W64" s="237">
        <v>4</v>
      </c>
      <c r="X64" s="237">
        <v>9</v>
      </c>
      <c r="Y64" s="237">
        <v>4666</v>
      </c>
      <c r="Z64" s="237">
        <v>10</v>
      </c>
      <c r="AA64" s="237">
        <v>32</v>
      </c>
      <c r="AB64" s="237">
        <v>20298</v>
      </c>
      <c r="AC64" s="237">
        <v>59</v>
      </c>
      <c r="AD64" s="237">
        <v>166</v>
      </c>
      <c r="AE64" s="237">
        <v>466443</v>
      </c>
      <c r="AG64" s="366"/>
      <c r="AH64" s="366"/>
      <c r="AI64" s="366"/>
    </row>
    <row r="65" spans="1:35" s="216" customFormat="1" ht="12" customHeight="1">
      <c r="A65" s="239">
        <v>43</v>
      </c>
      <c r="B65" s="240">
        <v>422</v>
      </c>
      <c r="C65" s="241" t="s">
        <v>320</v>
      </c>
      <c r="D65" s="322">
        <v>150</v>
      </c>
      <c r="E65" s="237">
        <v>801</v>
      </c>
      <c r="F65" s="237">
        <v>1180149</v>
      </c>
      <c r="G65" s="237">
        <v>19</v>
      </c>
      <c r="H65" s="237">
        <v>85</v>
      </c>
      <c r="I65" s="237">
        <v>261204</v>
      </c>
      <c r="J65" s="237">
        <v>131</v>
      </c>
      <c r="K65" s="237">
        <v>716</v>
      </c>
      <c r="L65" s="237">
        <v>918945</v>
      </c>
      <c r="M65" s="237">
        <v>10176</v>
      </c>
      <c r="N65" s="237" t="s">
        <v>698</v>
      </c>
      <c r="O65" s="237" t="s">
        <v>698</v>
      </c>
      <c r="P65" s="237" t="s">
        <v>698</v>
      </c>
      <c r="Q65" s="237">
        <v>16</v>
      </c>
      <c r="R65" s="237">
        <v>38</v>
      </c>
      <c r="S65" s="506">
        <v>35810</v>
      </c>
      <c r="T65" s="506">
        <v>48</v>
      </c>
      <c r="U65" s="237">
        <v>344</v>
      </c>
      <c r="V65" s="237">
        <v>361703</v>
      </c>
      <c r="W65" s="237">
        <v>5</v>
      </c>
      <c r="X65" s="237">
        <v>16</v>
      </c>
      <c r="Y65" s="237">
        <v>14406</v>
      </c>
      <c r="Z65" s="237">
        <v>26</v>
      </c>
      <c r="AA65" s="237">
        <v>68</v>
      </c>
      <c r="AB65" s="237">
        <v>45922</v>
      </c>
      <c r="AC65" s="237">
        <v>36</v>
      </c>
      <c r="AD65" s="237">
        <v>250</v>
      </c>
      <c r="AE65" s="237">
        <v>461104</v>
      </c>
      <c r="AG65" s="366"/>
      <c r="AH65" s="366"/>
      <c r="AI65" s="366"/>
    </row>
    <row r="66" spans="1:35" s="216" customFormat="1" ht="12" customHeight="1">
      <c r="A66" s="239">
        <v>44</v>
      </c>
      <c r="B66" s="240">
        <v>441</v>
      </c>
      <c r="C66" s="241" t="s">
        <v>321</v>
      </c>
      <c r="D66" s="322">
        <v>100</v>
      </c>
      <c r="E66" s="237">
        <v>426</v>
      </c>
      <c r="F66" s="237">
        <v>614468</v>
      </c>
      <c r="G66" s="237">
        <v>7</v>
      </c>
      <c r="H66" s="237">
        <v>29</v>
      </c>
      <c r="I66" s="237">
        <v>33799</v>
      </c>
      <c r="J66" s="237">
        <v>93</v>
      </c>
      <c r="K66" s="237">
        <v>397</v>
      </c>
      <c r="L66" s="237">
        <v>580669</v>
      </c>
      <c r="M66" s="237">
        <v>9908</v>
      </c>
      <c r="N66" s="237" t="s">
        <v>698</v>
      </c>
      <c r="O66" s="237" t="s">
        <v>698</v>
      </c>
      <c r="P66" s="237" t="s">
        <v>698</v>
      </c>
      <c r="Q66" s="237">
        <v>11</v>
      </c>
      <c r="R66" s="237">
        <v>27</v>
      </c>
      <c r="S66" s="506">
        <v>18742</v>
      </c>
      <c r="T66" s="506">
        <v>32</v>
      </c>
      <c r="U66" s="237">
        <v>184</v>
      </c>
      <c r="V66" s="237">
        <v>288433</v>
      </c>
      <c r="W66" s="237">
        <v>6</v>
      </c>
      <c r="X66" s="237">
        <v>26</v>
      </c>
      <c r="Y66" s="237">
        <v>52720</v>
      </c>
      <c r="Z66" s="237">
        <v>9</v>
      </c>
      <c r="AA66" s="237">
        <v>24</v>
      </c>
      <c r="AB66" s="237">
        <v>32061</v>
      </c>
      <c r="AC66" s="237">
        <v>35</v>
      </c>
      <c r="AD66" s="237">
        <v>136</v>
      </c>
      <c r="AE66" s="237">
        <v>188713</v>
      </c>
      <c r="AG66" s="366"/>
      <c r="AH66" s="366"/>
      <c r="AI66" s="366"/>
    </row>
    <row r="67" spans="1:35" s="216" customFormat="1" ht="12" customHeight="1">
      <c r="A67" s="239">
        <v>45</v>
      </c>
      <c r="B67" s="240">
        <v>442</v>
      </c>
      <c r="C67" s="241" t="s">
        <v>322</v>
      </c>
      <c r="D67" s="322">
        <v>130</v>
      </c>
      <c r="E67" s="237">
        <v>620</v>
      </c>
      <c r="F67" s="237">
        <v>792831</v>
      </c>
      <c r="G67" s="237">
        <v>18</v>
      </c>
      <c r="H67" s="237">
        <v>104</v>
      </c>
      <c r="I67" s="237">
        <v>140951</v>
      </c>
      <c r="J67" s="237">
        <v>112</v>
      </c>
      <c r="K67" s="237">
        <v>516</v>
      </c>
      <c r="L67" s="237">
        <v>651880</v>
      </c>
      <c r="M67" s="237">
        <v>10549</v>
      </c>
      <c r="N67" s="237" t="s">
        <v>698</v>
      </c>
      <c r="O67" s="237" t="s">
        <v>698</v>
      </c>
      <c r="P67" s="237" t="s">
        <v>698</v>
      </c>
      <c r="Q67" s="237">
        <v>13</v>
      </c>
      <c r="R67" s="237">
        <v>23</v>
      </c>
      <c r="S67" s="506">
        <v>12401</v>
      </c>
      <c r="T67" s="506">
        <v>34</v>
      </c>
      <c r="U67" s="237">
        <v>226</v>
      </c>
      <c r="V67" s="237">
        <v>282570</v>
      </c>
      <c r="W67" s="237">
        <v>5</v>
      </c>
      <c r="X67" s="237">
        <v>11</v>
      </c>
      <c r="Y67" s="237">
        <v>14545</v>
      </c>
      <c r="Z67" s="237">
        <v>8</v>
      </c>
      <c r="AA67" s="237">
        <v>23</v>
      </c>
      <c r="AB67" s="237">
        <v>32430</v>
      </c>
      <c r="AC67" s="237">
        <v>52</v>
      </c>
      <c r="AD67" s="237">
        <v>233</v>
      </c>
      <c r="AE67" s="237">
        <v>309934</v>
      </c>
      <c r="AG67" s="366"/>
      <c r="AH67" s="366"/>
      <c r="AI67" s="237"/>
    </row>
    <row r="68" spans="1:35" s="216" customFormat="1" ht="12" customHeight="1">
      <c r="A68" s="239">
        <v>46</v>
      </c>
      <c r="B68" s="240">
        <v>443</v>
      </c>
      <c r="C68" s="241" t="s">
        <v>323</v>
      </c>
      <c r="D68" s="322">
        <v>324</v>
      </c>
      <c r="E68" s="237">
        <v>2142</v>
      </c>
      <c r="F68" s="237">
        <v>6030191</v>
      </c>
      <c r="G68" s="237">
        <v>37</v>
      </c>
      <c r="H68" s="237">
        <v>415</v>
      </c>
      <c r="I68" s="237">
        <v>2657041</v>
      </c>
      <c r="J68" s="237">
        <v>287</v>
      </c>
      <c r="K68" s="237">
        <v>1727</v>
      </c>
      <c r="L68" s="237">
        <v>3373150</v>
      </c>
      <c r="M68" s="237">
        <v>45959</v>
      </c>
      <c r="N68" s="237">
        <v>2</v>
      </c>
      <c r="O68" s="237">
        <v>173</v>
      </c>
      <c r="P68" s="237" t="s">
        <v>10</v>
      </c>
      <c r="Q68" s="237">
        <v>28</v>
      </c>
      <c r="R68" s="237">
        <v>100</v>
      </c>
      <c r="S68" s="506">
        <v>180637</v>
      </c>
      <c r="T68" s="506">
        <v>86</v>
      </c>
      <c r="U68" s="237">
        <v>496</v>
      </c>
      <c r="V68" s="237">
        <v>766513</v>
      </c>
      <c r="W68" s="237">
        <v>30</v>
      </c>
      <c r="X68" s="237">
        <v>235</v>
      </c>
      <c r="Y68" s="237">
        <v>733471</v>
      </c>
      <c r="Z68" s="237">
        <v>26</v>
      </c>
      <c r="AA68" s="237">
        <v>154</v>
      </c>
      <c r="AB68" s="237" t="s">
        <v>10</v>
      </c>
      <c r="AC68" s="237">
        <v>115</v>
      </c>
      <c r="AD68" s="237">
        <v>569</v>
      </c>
      <c r="AE68" s="237">
        <v>947070</v>
      </c>
      <c r="AG68" s="366"/>
      <c r="AH68" s="366"/>
      <c r="AI68" s="237"/>
    </row>
    <row r="69" spans="1:35" s="216" customFormat="1" ht="12" customHeight="1">
      <c r="A69" s="239">
        <v>47</v>
      </c>
      <c r="B69" s="240">
        <v>444</v>
      </c>
      <c r="C69" s="241" t="s">
        <v>324</v>
      </c>
      <c r="D69" s="322">
        <v>156</v>
      </c>
      <c r="E69" s="237">
        <v>849</v>
      </c>
      <c r="F69" s="237">
        <v>1355646</v>
      </c>
      <c r="G69" s="237">
        <v>12</v>
      </c>
      <c r="H69" s="237">
        <v>64</v>
      </c>
      <c r="I69" s="237">
        <v>346875</v>
      </c>
      <c r="J69" s="237">
        <v>144</v>
      </c>
      <c r="K69" s="237">
        <v>785</v>
      </c>
      <c r="L69" s="237">
        <v>1008771</v>
      </c>
      <c r="M69" s="237">
        <v>8584</v>
      </c>
      <c r="N69" s="237">
        <v>2</v>
      </c>
      <c r="O69" s="237">
        <v>16</v>
      </c>
      <c r="P69" s="237" t="s">
        <v>10</v>
      </c>
      <c r="Q69" s="237">
        <v>16</v>
      </c>
      <c r="R69" s="237">
        <v>37</v>
      </c>
      <c r="S69" s="506">
        <v>29102</v>
      </c>
      <c r="T69" s="506">
        <v>45</v>
      </c>
      <c r="U69" s="237">
        <v>401</v>
      </c>
      <c r="V69" s="237">
        <v>399859</v>
      </c>
      <c r="W69" s="237">
        <v>13</v>
      </c>
      <c r="X69" s="237">
        <v>49</v>
      </c>
      <c r="Y69" s="237" t="s">
        <v>10</v>
      </c>
      <c r="Z69" s="237">
        <v>19</v>
      </c>
      <c r="AA69" s="237">
        <v>52</v>
      </c>
      <c r="AB69" s="237">
        <v>58310</v>
      </c>
      <c r="AC69" s="237">
        <v>49</v>
      </c>
      <c r="AD69" s="237">
        <v>230</v>
      </c>
      <c r="AE69" s="237">
        <v>409098</v>
      </c>
      <c r="AG69" s="366"/>
      <c r="AH69" s="366"/>
      <c r="AI69" s="366"/>
    </row>
    <row r="70" spans="1:35" s="216" customFormat="1" ht="12" customHeight="1">
      <c r="A70" s="239">
        <v>48</v>
      </c>
      <c r="B70" s="240">
        <v>445</v>
      </c>
      <c r="C70" s="241" t="s">
        <v>325</v>
      </c>
      <c r="D70" s="322">
        <v>67</v>
      </c>
      <c r="E70" s="237">
        <v>184</v>
      </c>
      <c r="F70" s="237">
        <v>181398</v>
      </c>
      <c r="G70" s="237">
        <v>7</v>
      </c>
      <c r="H70" s="237">
        <v>20</v>
      </c>
      <c r="I70" s="237">
        <v>64942</v>
      </c>
      <c r="J70" s="237">
        <v>60</v>
      </c>
      <c r="K70" s="237">
        <v>164</v>
      </c>
      <c r="L70" s="237">
        <v>116456</v>
      </c>
      <c r="M70" s="237">
        <v>1789</v>
      </c>
      <c r="N70" s="237" t="s">
        <v>698</v>
      </c>
      <c r="O70" s="237" t="s">
        <v>698</v>
      </c>
      <c r="P70" s="237" t="s">
        <v>698</v>
      </c>
      <c r="Q70" s="237">
        <v>9</v>
      </c>
      <c r="R70" s="237">
        <v>14</v>
      </c>
      <c r="S70" s="506">
        <v>6542</v>
      </c>
      <c r="T70" s="506">
        <v>22</v>
      </c>
      <c r="U70" s="237">
        <v>58</v>
      </c>
      <c r="V70" s="237">
        <v>63273</v>
      </c>
      <c r="W70" s="237">
        <v>2</v>
      </c>
      <c r="X70" s="237">
        <v>4</v>
      </c>
      <c r="Y70" s="237" t="s">
        <v>10</v>
      </c>
      <c r="Z70" s="237">
        <v>9</v>
      </c>
      <c r="AA70" s="237">
        <v>22</v>
      </c>
      <c r="AB70" s="237" t="s">
        <v>10</v>
      </c>
      <c r="AC70" s="237">
        <v>18</v>
      </c>
      <c r="AD70" s="237">
        <v>66</v>
      </c>
      <c r="AE70" s="237">
        <v>32178</v>
      </c>
      <c r="AG70" s="366"/>
      <c r="AH70" s="366"/>
      <c r="AI70" s="237"/>
    </row>
    <row r="71" spans="1:35" s="216" customFormat="1" ht="12" customHeight="1">
      <c r="A71" s="239">
        <v>53</v>
      </c>
      <c r="B71" s="240">
        <v>461</v>
      </c>
      <c r="C71" s="241" t="s">
        <v>326</v>
      </c>
      <c r="D71" s="322">
        <v>197</v>
      </c>
      <c r="E71" s="237">
        <v>1054</v>
      </c>
      <c r="F71" s="237">
        <v>2045608</v>
      </c>
      <c r="G71" s="237">
        <v>23</v>
      </c>
      <c r="H71" s="237">
        <v>246</v>
      </c>
      <c r="I71" s="237">
        <v>998939</v>
      </c>
      <c r="J71" s="237">
        <v>174</v>
      </c>
      <c r="K71" s="237">
        <v>808</v>
      </c>
      <c r="L71" s="237">
        <v>1046669</v>
      </c>
      <c r="M71" s="237">
        <v>12756</v>
      </c>
      <c r="N71" s="237">
        <v>1</v>
      </c>
      <c r="O71" s="237">
        <v>3</v>
      </c>
      <c r="P71" s="237" t="s">
        <v>10</v>
      </c>
      <c r="Q71" s="237">
        <v>16</v>
      </c>
      <c r="R71" s="237">
        <v>49</v>
      </c>
      <c r="S71" s="506">
        <v>64240</v>
      </c>
      <c r="T71" s="506">
        <v>61</v>
      </c>
      <c r="U71" s="237">
        <v>339</v>
      </c>
      <c r="V71" s="237">
        <v>424408</v>
      </c>
      <c r="W71" s="237">
        <v>11</v>
      </c>
      <c r="X71" s="237">
        <v>68</v>
      </c>
      <c r="Y71" s="237" t="s">
        <v>10</v>
      </c>
      <c r="Z71" s="237">
        <v>22</v>
      </c>
      <c r="AA71" s="237">
        <v>98</v>
      </c>
      <c r="AB71" s="237">
        <v>136141</v>
      </c>
      <c r="AC71" s="237">
        <v>63</v>
      </c>
      <c r="AD71" s="237">
        <v>251</v>
      </c>
      <c r="AE71" s="237">
        <v>318457</v>
      </c>
      <c r="AG71" s="366"/>
      <c r="AH71" s="366"/>
      <c r="AI71" s="237"/>
    </row>
    <row r="72" spans="1:35" s="216" customFormat="1" ht="12" customHeight="1">
      <c r="A72" s="239">
        <v>54</v>
      </c>
      <c r="B72" s="240">
        <v>462</v>
      </c>
      <c r="C72" s="241" t="s">
        <v>327</v>
      </c>
      <c r="D72" s="322">
        <v>106</v>
      </c>
      <c r="E72" s="237">
        <v>538</v>
      </c>
      <c r="F72" s="237">
        <v>982255</v>
      </c>
      <c r="G72" s="237">
        <v>12</v>
      </c>
      <c r="H72" s="237">
        <v>68</v>
      </c>
      <c r="I72" s="237">
        <v>316209</v>
      </c>
      <c r="J72" s="237">
        <v>94</v>
      </c>
      <c r="K72" s="237">
        <v>470</v>
      </c>
      <c r="L72" s="237">
        <v>666046</v>
      </c>
      <c r="M72" s="237">
        <v>4510</v>
      </c>
      <c r="N72" s="237">
        <v>1</v>
      </c>
      <c r="O72" s="237">
        <v>4</v>
      </c>
      <c r="P72" s="237" t="s">
        <v>10</v>
      </c>
      <c r="Q72" s="237">
        <v>10</v>
      </c>
      <c r="R72" s="237">
        <v>14</v>
      </c>
      <c r="S72" s="506">
        <v>8488</v>
      </c>
      <c r="T72" s="506">
        <v>34</v>
      </c>
      <c r="U72" s="237">
        <v>199</v>
      </c>
      <c r="V72" s="237">
        <v>222985</v>
      </c>
      <c r="W72" s="237">
        <v>11</v>
      </c>
      <c r="X72" s="237">
        <v>38</v>
      </c>
      <c r="Y72" s="237">
        <v>111576</v>
      </c>
      <c r="Z72" s="237">
        <v>8</v>
      </c>
      <c r="AA72" s="237">
        <v>15</v>
      </c>
      <c r="AB72" s="237" t="s">
        <v>10</v>
      </c>
      <c r="AC72" s="237">
        <v>30</v>
      </c>
      <c r="AD72" s="237">
        <v>200</v>
      </c>
      <c r="AE72" s="237">
        <v>312507</v>
      </c>
      <c r="AG72" s="366"/>
      <c r="AH72" s="366"/>
      <c r="AI72" s="366"/>
    </row>
    <row r="73" spans="1:35" s="216" customFormat="1" ht="12" customHeight="1">
      <c r="A73" s="239">
        <v>55</v>
      </c>
      <c r="B73" s="240">
        <v>463</v>
      </c>
      <c r="C73" s="241" t="s">
        <v>328</v>
      </c>
      <c r="D73" s="322">
        <v>110</v>
      </c>
      <c r="E73" s="237">
        <v>400</v>
      </c>
      <c r="F73" s="237">
        <v>461721</v>
      </c>
      <c r="G73" s="237">
        <v>13</v>
      </c>
      <c r="H73" s="237">
        <v>63</v>
      </c>
      <c r="I73" s="237">
        <v>87289</v>
      </c>
      <c r="J73" s="237">
        <v>97</v>
      </c>
      <c r="K73" s="237">
        <v>337</v>
      </c>
      <c r="L73" s="237">
        <v>374432</v>
      </c>
      <c r="M73" s="237">
        <v>5223</v>
      </c>
      <c r="N73" s="237" t="s">
        <v>698</v>
      </c>
      <c r="O73" s="237" t="s">
        <v>698</v>
      </c>
      <c r="P73" s="237" t="s">
        <v>698</v>
      </c>
      <c r="Q73" s="237">
        <v>11</v>
      </c>
      <c r="R73" s="237">
        <v>26</v>
      </c>
      <c r="S73" s="506">
        <v>24064</v>
      </c>
      <c r="T73" s="506">
        <v>45</v>
      </c>
      <c r="U73" s="237">
        <v>190</v>
      </c>
      <c r="V73" s="237">
        <v>214036</v>
      </c>
      <c r="W73" s="237">
        <v>5</v>
      </c>
      <c r="X73" s="237">
        <v>11</v>
      </c>
      <c r="Y73" s="237">
        <v>6890</v>
      </c>
      <c r="Z73" s="237">
        <v>11</v>
      </c>
      <c r="AA73" s="237">
        <v>22</v>
      </c>
      <c r="AB73" s="237">
        <v>16129</v>
      </c>
      <c r="AC73" s="237">
        <v>25</v>
      </c>
      <c r="AD73" s="237">
        <v>88</v>
      </c>
      <c r="AE73" s="237">
        <v>113313</v>
      </c>
      <c r="AG73" s="366"/>
      <c r="AH73" s="366"/>
      <c r="AI73" s="366"/>
    </row>
    <row r="74" spans="1:35" s="216" customFormat="1" ht="12" customHeight="1">
      <c r="A74" s="239">
        <v>56</v>
      </c>
      <c r="B74" s="240">
        <v>464</v>
      </c>
      <c r="C74" s="241" t="s">
        <v>329</v>
      </c>
      <c r="D74" s="322">
        <v>367</v>
      </c>
      <c r="E74" s="237">
        <v>2608</v>
      </c>
      <c r="F74" s="237">
        <v>6198822</v>
      </c>
      <c r="G74" s="237">
        <v>49</v>
      </c>
      <c r="H74" s="237">
        <v>286</v>
      </c>
      <c r="I74" s="237">
        <v>1556966</v>
      </c>
      <c r="J74" s="237">
        <v>318</v>
      </c>
      <c r="K74" s="237">
        <v>2322</v>
      </c>
      <c r="L74" s="237">
        <v>4641856</v>
      </c>
      <c r="M74" s="237">
        <v>44621</v>
      </c>
      <c r="N74" s="237">
        <v>2</v>
      </c>
      <c r="O74" s="237">
        <v>103</v>
      </c>
      <c r="P74" s="237" t="s">
        <v>10</v>
      </c>
      <c r="Q74" s="237">
        <v>59</v>
      </c>
      <c r="R74" s="237">
        <v>241</v>
      </c>
      <c r="S74" s="506">
        <v>319801</v>
      </c>
      <c r="T74" s="506">
        <v>87</v>
      </c>
      <c r="U74" s="237">
        <v>847</v>
      </c>
      <c r="V74" s="237">
        <v>1046842</v>
      </c>
      <c r="W74" s="237">
        <v>45</v>
      </c>
      <c r="X74" s="237">
        <v>363</v>
      </c>
      <c r="Y74" s="237">
        <v>1370857</v>
      </c>
      <c r="Z74" s="237">
        <v>23</v>
      </c>
      <c r="AA74" s="237">
        <v>167</v>
      </c>
      <c r="AB74" s="237" t="s">
        <v>10</v>
      </c>
      <c r="AC74" s="237">
        <v>102</v>
      </c>
      <c r="AD74" s="237">
        <v>601</v>
      </c>
      <c r="AE74" s="370">
        <v>1077762</v>
      </c>
      <c r="AG74" s="366"/>
      <c r="AH74" s="366"/>
      <c r="AI74" s="366"/>
    </row>
    <row r="75" spans="1:35" s="216" customFormat="1" ht="12" customHeight="1">
      <c r="A75" s="239">
        <v>57</v>
      </c>
      <c r="B75" s="240">
        <v>481</v>
      </c>
      <c r="C75" s="241" t="s">
        <v>330</v>
      </c>
      <c r="D75" s="322">
        <v>209</v>
      </c>
      <c r="E75" s="237">
        <v>1027</v>
      </c>
      <c r="F75" s="237">
        <v>1319822</v>
      </c>
      <c r="G75" s="237">
        <v>18</v>
      </c>
      <c r="H75" s="237">
        <v>78</v>
      </c>
      <c r="I75" s="237">
        <v>193783</v>
      </c>
      <c r="J75" s="237">
        <v>191</v>
      </c>
      <c r="K75" s="237">
        <v>949</v>
      </c>
      <c r="L75" s="237">
        <v>1126039</v>
      </c>
      <c r="M75" s="237">
        <v>19166</v>
      </c>
      <c r="N75" s="237" t="s">
        <v>698</v>
      </c>
      <c r="O75" s="237" t="s">
        <v>698</v>
      </c>
      <c r="P75" s="237" t="s">
        <v>698</v>
      </c>
      <c r="Q75" s="237">
        <v>18</v>
      </c>
      <c r="R75" s="237">
        <v>42</v>
      </c>
      <c r="S75" s="506">
        <v>39875</v>
      </c>
      <c r="T75" s="506">
        <v>73</v>
      </c>
      <c r="U75" s="237">
        <v>453</v>
      </c>
      <c r="V75" s="237">
        <v>577346</v>
      </c>
      <c r="W75" s="237">
        <v>5</v>
      </c>
      <c r="X75" s="237">
        <v>13</v>
      </c>
      <c r="Y75" s="237">
        <v>8191</v>
      </c>
      <c r="Z75" s="237">
        <v>29</v>
      </c>
      <c r="AA75" s="237">
        <v>88</v>
      </c>
      <c r="AB75" s="237">
        <v>135142</v>
      </c>
      <c r="AC75" s="237">
        <v>66</v>
      </c>
      <c r="AD75" s="237">
        <v>353</v>
      </c>
      <c r="AE75" s="237">
        <v>365485</v>
      </c>
      <c r="AG75" s="366"/>
      <c r="AH75" s="366"/>
      <c r="AI75" s="366"/>
    </row>
    <row r="76" spans="1:35" s="216" customFormat="1" ht="12" customHeight="1">
      <c r="A76" s="239">
        <v>58</v>
      </c>
      <c r="B76" s="240">
        <v>501</v>
      </c>
      <c r="C76" s="241" t="s">
        <v>331</v>
      </c>
      <c r="D76" s="322">
        <v>162</v>
      </c>
      <c r="E76" s="237">
        <v>987</v>
      </c>
      <c r="F76" s="237">
        <v>1423288</v>
      </c>
      <c r="G76" s="237">
        <v>26</v>
      </c>
      <c r="H76" s="237">
        <v>133</v>
      </c>
      <c r="I76" s="237">
        <v>411406</v>
      </c>
      <c r="J76" s="237">
        <v>136</v>
      </c>
      <c r="K76" s="237">
        <v>854</v>
      </c>
      <c r="L76" s="237">
        <v>1011882</v>
      </c>
      <c r="M76" s="237">
        <v>21029</v>
      </c>
      <c r="N76" s="237" t="s">
        <v>698</v>
      </c>
      <c r="O76" s="237" t="s">
        <v>698</v>
      </c>
      <c r="P76" s="237" t="s">
        <v>698</v>
      </c>
      <c r="Q76" s="237">
        <v>14</v>
      </c>
      <c r="R76" s="237">
        <v>50</v>
      </c>
      <c r="S76" s="506">
        <v>45840</v>
      </c>
      <c r="T76" s="506">
        <v>37</v>
      </c>
      <c r="U76" s="237">
        <v>257</v>
      </c>
      <c r="V76" s="237">
        <v>178848</v>
      </c>
      <c r="W76" s="237">
        <v>12</v>
      </c>
      <c r="X76" s="237">
        <v>56</v>
      </c>
      <c r="Y76" s="237">
        <v>100670</v>
      </c>
      <c r="Z76" s="237">
        <v>21</v>
      </c>
      <c r="AA76" s="237">
        <v>138</v>
      </c>
      <c r="AB76" s="237">
        <v>174607</v>
      </c>
      <c r="AC76" s="237">
        <v>52</v>
      </c>
      <c r="AD76" s="237">
        <v>353</v>
      </c>
      <c r="AE76" s="237">
        <v>511917</v>
      </c>
      <c r="AG76" s="366"/>
      <c r="AH76" s="366"/>
      <c r="AI76" s="366"/>
    </row>
    <row r="77" spans="1:35" s="216" customFormat="1" ht="12" customHeight="1">
      <c r="A77" s="239">
        <v>59</v>
      </c>
      <c r="B77" s="240">
        <v>502</v>
      </c>
      <c r="C77" s="241" t="s">
        <v>332</v>
      </c>
      <c r="D77" s="322">
        <v>81</v>
      </c>
      <c r="E77" s="237">
        <v>271</v>
      </c>
      <c r="F77" s="237">
        <v>312178</v>
      </c>
      <c r="G77" s="237">
        <v>5</v>
      </c>
      <c r="H77" s="237">
        <v>25</v>
      </c>
      <c r="I77" s="237">
        <v>66680</v>
      </c>
      <c r="J77" s="237">
        <v>76</v>
      </c>
      <c r="K77" s="237">
        <v>246</v>
      </c>
      <c r="L77" s="237">
        <v>245498</v>
      </c>
      <c r="M77" s="237">
        <v>2554</v>
      </c>
      <c r="N77" s="237" t="s">
        <v>698</v>
      </c>
      <c r="O77" s="237" t="s">
        <v>698</v>
      </c>
      <c r="P77" s="237" t="s">
        <v>698</v>
      </c>
      <c r="Q77" s="237">
        <v>10</v>
      </c>
      <c r="R77" s="237">
        <v>24</v>
      </c>
      <c r="S77" s="506">
        <v>22000</v>
      </c>
      <c r="T77" s="506">
        <v>31</v>
      </c>
      <c r="U77" s="237">
        <v>87</v>
      </c>
      <c r="V77" s="237">
        <v>92237</v>
      </c>
      <c r="W77" s="237">
        <v>6</v>
      </c>
      <c r="X77" s="237">
        <v>25</v>
      </c>
      <c r="Y77" s="237">
        <v>23300</v>
      </c>
      <c r="Z77" s="237">
        <v>4</v>
      </c>
      <c r="AA77" s="237">
        <v>8</v>
      </c>
      <c r="AB77" s="237">
        <v>4340</v>
      </c>
      <c r="AC77" s="237">
        <v>25</v>
      </c>
      <c r="AD77" s="237">
        <v>102</v>
      </c>
      <c r="AE77" s="237">
        <v>103621</v>
      </c>
      <c r="AG77" s="366"/>
      <c r="AH77" s="366"/>
      <c r="AI77" s="366"/>
    </row>
    <row r="78" spans="1:35" s="216" customFormat="1" ht="12" customHeight="1">
      <c r="A78" s="239">
        <v>60</v>
      </c>
      <c r="B78" s="240">
        <v>503</v>
      </c>
      <c r="C78" s="241" t="s">
        <v>333</v>
      </c>
      <c r="D78" s="322">
        <v>60</v>
      </c>
      <c r="E78" s="237">
        <v>157</v>
      </c>
      <c r="F78" s="237">
        <v>185834</v>
      </c>
      <c r="G78" s="237">
        <v>2</v>
      </c>
      <c r="H78" s="237">
        <v>5</v>
      </c>
      <c r="I78" s="237" t="s">
        <v>10</v>
      </c>
      <c r="J78" s="237">
        <v>58</v>
      </c>
      <c r="K78" s="237">
        <v>152</v>
      </c>
      <c r="L78" s="237" t="s">
        <v>10</v>
      </c>
      <c r="M78" s="237" t="s">
        <v>10</v>
      </c>
      <c r="N78" s="237" t="s">
        <v>698</v>
      </c>
      <c r="O78" s="237" t="s">
        <v>698</v>
      </c>
      <c r="P78" s="237" t="s">
        <v>698</v>
      </c>
      <c r="Q78" s="237">
        <v>3</v>
      </c>
      <c r="R78" s="237">
        <v>5</v>
      </c>
      <c r="S78" s="506" t="s">
        <v>10</v>
      </c>
      <c r="T78" s="506">
        <v>19</v>
      </c>
      <c r="U78" s="237">
        <v>57</v>
      </c>
      <c r="V78" s="237">
        <v>72455</v>
      </c>
      <c r="W78" s="237">
        <v>3</v>
      </c>
      <c r="X78" s="237">
        <v>9</v>
      </c>
      <c r="Y78" s="237">
        <v>4680</v>
      </c>
      <c r="Z78" s="237">
        <v>13</v>
      </c>
      <c r="AA78" s="237">
        <v>37</v>
      </c>
      <c r="AB78" s="237">
        <v>31948</v>
      </c>
      <c r="AC78" s="237">
        <v>20</v>
      </c>
      <c r="AD78" s="237">
        <v>44</v>
      </c>
      <c r="AE78" s="237">
        <v>62068</v>
      </c>
      <c r="AG78" s="366"/>
      <c r="AH78" s="366"/>
      <c r="AI78" s="237"/>
    </row>
    <row r="79" spans="1:35" s="216" customFormat="1" ht="12" customHeight="1">
      <c r="A79" s="239">
        <v>61</v>
      </c>
      <c r="B79" s="240">
        <v>504</v>
      </c>
      <c r="C79" s="241" t="s">
        <v>334</v>
      </c>
      <c r="D79" s="322">
        <v>43</v>
      </c>
      <c r="E79" s="237">
        <v>176</v>
      </c>
      <c r="F79" s="237">
        <v>183274</v>
      </c>
      <c r="G79" s="237">
        <v>5</v>
      </c>
      <c r="H79" s="237">
        <v>17</v>
      </c>
      <c r="I79" s="237">
        <v>19272</v>
      </c>
      <c r="J79" s="237">
        <v>38</v>
      </c>
      <c r="K79" s="237">
        <v>159</v>
      </c>
      <c r="L79" s="237">
        <v>164002</v>
      </c>
      <c r="M79" s="237">
        <v>1150</v>
      </c>
      <c r="N79" s="237" t="s">
        <v>698</v>
      </c>
      <c r="O79" s="237" t="s">
        <v>698</v>
      </c>
      <c r="P79" s="237" t="s">
        <v>698</v>
      </c>
      <c r="Q79" s="237">
        <v>3</v>
      </c>
      <c r="R79" s="237">
        <v>9</v>
      </c>
      <c r="S79" s="506" t="s">
        <v>10</v>
      </c>
      <c r="T79" s="506">
        <v>14</v>
      </c>
      <c r="U79" s="237">
        <v>64</v>
      </c>
      <c r="V79" s="237">
        <v>76908</v>
      </c>
      <c r="W79" s="237">
        <v>1</v>
      </c>
      <c r="X79" s="237">
        <v>2</v>
      </c>
      <c r="Y79" s="237" t="s">
        <v>10</v>
      </c>
      <c r="Z79" s="237">
        <v>7</v>
      </c>
      <c r="AA79" s="237">
        <v>16</v>
      </c>
      <c r="AB79" s="237">
        <v>12382</v>
      </c>
      <c r="AC79" s="237">
        <v>13</v>
      </c>
      <c r="AD79" s="237">
        <v>68</v>
      </c>
      <c r="AE79" s="237">
        <v>68339</v>
      </c>
      <c r="AG79" s="366"/>
      <c r="AH79" s="366"/>
      <c r="AI79" s="237"/>
    </row>
    <row r="80" spans="1:35" s="216" customFormat="1" ht="12" customHeight="1">
      <c r="A80" s="239">
        <v>62</v>
      </c>
      <c r="B80" s="240">
        <v>521</v>
      </c>
      <c r="C80" s="241" t="s">
        <v>335</v>
      </c>
      <c r="D80" s="322">
        <v>431</v>
      </c>
      <c r="E80" s="237">
        <v>2512</v>
      </c>
      <c r="F80" s="237">
        <v>4402577</v>
      </c>
      <c r="G80" s="237">
        <v>58</v>
      </c>
      <c r="H80" s="237">
        <v>425</v>
      </c>
      <c r="I80" s="237">
        <v>1029461</v>
      </c>
      <c r="J80" s="237">
        <v>373</v>
      </c>
      <c r="K80" s="237">
        <v>2087</v>
      </c>
      <c r="L80" s="237">
        <v>3373116</v>
      </c>
      <c r="M80" s="237">
        <v>51012</v>
      </c>
      <c r="N80" s="237">
        <v>4</v>
      </c>
      <c r="O80" s="237">
        <v>326</v>
      </c>
      <c r="P80" s="237">
        <v>565810</v>
      </c>
      <c r="Q80" s="237">
        <v>64</v>
      </c>
      <c r="R80" s="237">
        <v>236</v>
      </c>
      <c r="S80" s="506">
        <v>321040</v>
      </c>
      <c r="T80" s="506">
        <v>100</v>
      </c>
      <c r="U80" s="237">
        <v>489</v>
      </c>
      <c r="V80" s="237">
        <v>663264</v>
      </c>
      <c r="W80" s="237">
        <v>30</v>
      </c>
      <c r="X80" s="237">
        <v>162</v>
      </c>
      <c r="Y80" s="237">
        <v>285045</v>
      </c>
      <c r="Z80" s="237">
        <v>36</v>
      </c>
      <c r="AA80" s="237">
        <v>178</v>
      </c>
      <c r="AB80" s="237">
        <v>427562</v>
      </c>
      <c r="AC80" s="237">
        <v>139</v>
      </c>
      <c r="AD80" s="237">
        <v>696</v>
      </c>
      <c r="AE80" s="237">
        <v>1110395</v>
      </c>
      <c r="AG80" s="366"/>
      <c r="AH80" s="366"/>
      <c r="AI80" s="366"/>
    </row>
    <row r="81" spans="1:35" s="216" customFormat="1" ht="12" customHeight="1">
      <c r="A81" s="239">
        <v>63</v>
      </c>
      <c r="B81" s="240">
        <v>522</v>
      </c>
      <c r="C81" s="241" t="s">
        <v>336</v>
      </c>
      <c r="D81" s="322">
        <v>53</v>
      </c>
      <c r="E81" s="237">
        <v>220</v>
      </c>
      <c r="F81" s="237">
        <v>340967</v>
      </c>
      <c r="G81" s="237">
        <v>8</v>
      </c>
      <c r="H81" s="237">
        <v>24</v>
      </c>
      <c r="I81" s="237">
        <v>51211</v>
      </c>
      <c r="J81" s="237">
        <v>45</v>
      </c>
      <c r="K81" s="237">
        <v>196</v>
      </c>
      <c r="L81" s="237">
        <v>289756</v>
      </c>
      <c r="M81" s="237">
        <v>3109</v>
      </c>
      <c r="N81" s="237">
        <v>1</v>
      </c>
      <c r="O81" s="237">
        <v>4</v>
      </c>
      <c r="P81" s="237" t="s">
        <v>10</v>
      </c>
      <c r="Q81" s="237">
        <v>7</v>
      </c>
      <c r="R81" s="237">
        <v>15</v>
      </c>
      <c r="S81" s="506">
        <v>9251</v>
      </c>
      <c r="T81" s="506">
        <v>20</v>
      </c>
      <c r="U81" s="237">
        <v>105</v>
      </c>
      <c r="V81" s="237">
        <v>171072</v>
      </c>
      <c r="W81" s="237">
        <v>6</v>
      </c>
      <c r="X81" s="237">
        <v>17</v>
      </c>
      <c r="Y81" s="237">
        <v>20300</v>
      </c>
      <c r="Z81" s="237">
        <v>2</v>
      </c>
      <c r="AA81" s="237">
        <v>4</v>
      </c>
      <c r="AB81" s="237" t="s">
        <v>10</v>
      </c>
      <c r="AC81" s="237">
        <v>9</v>
      </c>
      <c r="AD81" s="237">
        <v>51</v>
      </c>
      <c r="AE81" s="237">
        <v>83283</v>
      </c>
      <c r="AG81" s="366"/>
      <c r="AH81" s="366"/>
      <c r="AI81" s="237"/>
    </row>
    <row r="82" spans="1:35" s="216" customFormat="1" ht="12" customHeight="1">
      <c r="A82" s="239">
        <v>64</v>
      </c>
      <c r="B82" s="240">
        <v>523</v>
      </c>
      <c r="C82" s="241" t="s">
        <v>337</v>
      </c>
      <c r="D82" s="322">
        <v>152</v>
      </c>
      <c r="E82" s="237">
        <v>599</v>
      </c>
      <c r="F82" s="237">
        <v>808306</v>
      </c>
      <c r="G82" s="237">
        <v>13</v>
      </c>
      <c r="H82" s="237">
        <v>57</v>
      </c>
      <c r="I82" s="237">
        <v>82335</v>
      </c>
      <c r="J82" s="237">
        <v>139</v>
      </c>
      <c r="K82" s="237">
        <v>542</v>
      </c>
      <c r="L82" s="237">
        <v>725971</v>
      </c>
      <c r="M82" s="237">
        <v>7870</v>
      </c>
      <c r="N82" s="237">
        <v>2</v>
      </c>
      <c r="O82" s="237">
        <v>6</v>
      </c>
      <c r="P82" s="237" t="s">
        <v>10</v>
      </c>
      <c r="Q82" s="237">
        <v>13</v>
      </c>
      <c r="R82" s="237">
        <v>24</v>
      </c>
      <c r="S82" s="506" t="s">
        <v>10</v>
      </c>
      <c r="T82" s="506">
        <v>42</v>
      </c>
      <c r="U82" s="237">
        <v>176</v>
      </c>
      <c r="V82" s="237">
        <v>267867</v>
      </c>
      <c r="W82" s="237">
        <v>13</v>
      </c>
      <c r="X82" s="237">
        <v>61</v>
      </c>
      <c r="Y82" s="237">
        <v>70652</v>
      </c>
      <c r="Z82" s="237">
        <v>21</v>
      </c>
      <c r="AA82" s="237">
        <v>64</v>
      </c>
      <c r="AB82" s="237">
        <v>66383</v>
      </c>
      <c r="AC82" s="237">
        <v>48</v>
      </c>
      <c r="AD82" s="237">
        <v>211</v>
      </c>
      <c r="AE82" s="237">
        <v>295701</v>
      </c>
      <c r="AG82" s="366"/>
      <c r="AH82" s="366"/>
      <c r="AI82" s="237"/>
    </row>
    <row r="83" spans="1:35" s="216" customFormat="1" ht="12" customHeight="1">
      <c r="A83" s="239">
        <v>65</v>
      </c>
      <c r="B83" s="240">
        <v>524</v>
      </c>
      <c r="C83" s="241" t="s">
        <v>338</v>
      </c>
      <c r="D83" s="322">
        <v>77</v>
      </c>
      <c r="E83" s="237">
        <v>252</v>
      </c>
      <c r="F83" s="237">
        <v>288078</v>
      </c>
      <c r="G83" s="237">
        <v>5</v>
      </c>
      <c r="H83" s="237">
        <v>15</v>
      </c>
      <c r="I83" s="237" t="s">
        <v>10</v>
      </c>
      <c r="J83" s="237">
        <v>72</v>
      </c>
      <c r="K83" s="237">
        <v>237</v>
      </c>
      <c r="L83" s="237" t="s">
        <v>10</v>
      </c>
      <c r="M83" s="237" t="s">
        <v>10</v>
      </c>
      <c r="N83" s="237" t="s">
        <v>698</v>
      </c>
      <c r="O83" s="237" t="s">
        <v>698</v>
      </c>
      <c r="P83" s="237" t="s">
        <v>698</v>
      </c>
      <c r="Q83" s="237">
        <v>8</v>
      </c>
      <c r="R83" s="237">
        <v>16</v>
      </c>
      <c r="S83" s="506">
        <v>7294</v>
      </c>
      <c r="T83" s="506">
        <v>25</v>
      </c>
      <c r="U83" s="237">
        <v>102</v>
      </c>
      <c r="V83" s="237">
        <v>132701</v>
      </c>
      <c r="W83" s="237">
        <v>8</v>
      </c>
      <c r="X83" s="237">
        <v>27</v>
      </c>
      <c r="Y83" s="237">
        <v>24645</v>
      </c>
      <c r="Z83" s="237">
        <v>6</v>
      </c>
      <c r="AA83" s="237">
        <v>11</v>
      </c>
      <c r="AB83" s="237" t="s">
        <v>10</v>
      </c>
      <c r="AC83" s="237">
        <v>25</v>
      </c>
      <c r="AD83" s="237">
        <v>81</v>
      </c>
      <c r="AE83" s="237">
        <v>101448</v>
      </c>
      <c r="AG83" s="366"/>
      <c r="AH83" s="366"/>
      <c r="AI83" s="366"/>
    </row>
    <row r="84" spans="1:35" s="216" customFormat="1" ht="12" customHeight="1">
      <c r="A84" s="239">
        <v>66</v>
      </c>
      <c r="B84" s="240">
        <v>525</v>
      </c>
      <c r="C84" s="241" t="s">
        <v>339</v>
      </c>
      <c r="D84" s="322">
        <v>86</v>
      </c>
      <c r="E84" s="237">
        <v>259</v>
      </c>
      <c r="F84" s="237">
        <v>261782</v>
      </c>
      <c r="G84" s="237">
        <v>9</v>
      </c>
      <c r="H84" s="237">
        <v>22</v>
      </c>
      <c r="I84" s="237">
        <v>30906</v>
      </c>
      <c r="J84" s="237">
        <v>77</v>
      </c>
      <c r="K84" s="237">
        <v>237</v>
      </c>
      <c r="L84" s="237">
        <v>230876</v>
      </c>
      <c r="M84" s="237">
        <v>3795</v>
      </c>
      <c r="N84" s="237" t="s">
        <v>698</v>
      </c>
      <c r="O84" s="237" t="s">
        <v>698</v>
      </c>
      <c r="P84" s="237" t="s">
        <v>698</v>
      </c>
      <c r="Q84" s="237">
        <v>7</v>
      </c>
      <c r="R84" s="237">
        <v>16</v>
      </c>
      <c r="S84" s="506" t="s">
        <v>10</v>
      </c>
      <c r="T84" s="506">
        <v>30</v>
      </c>
      <c r="U84" s="237">
        <v>113</v>
      </c>
      <c r="V84" s="237">
        <v>107177</v>
      </c>
      <c r="W84" s="237">
        <v>1</v>
      </c>
      <c r="X84" s="237">
        <v>3</v>
      </c>
      <c r="Y84" s="237" t="s">
        <v>10</v>
      </c>
      <c r="Z84" s="237">
        <v>13</v>
      </c>
      <c r="AA84" s="237">
        <v>30</v>
      </c>
      <c r="AB84" s="237">
        <v>23582</v>
      </c>
      <c r="AC84" s="237">
        <v>26</v>
      </c>
      <c r="AD84" s="237">
        <v>75</v>
      </c>
      <c r="AE84" s="237">
        <v>75753</v>
      </c>
      <c r="AG84" s="366"/>
      <c r="AH84" s="366"/>
      <c r="AI84" s="237"/>
    </row>
    <row r="85" spans="1:35" s="216" customFormat="1" ht="12" customHeight="1">
      <c r="A85" s="239">
        <v>69</v>
      </c>
      <c r="B85" s="240">
        <v>541</v>
      </c>
      <c r="C85" s="241" t="s">
        <v>340</v>
      </c>
      <c r="D85" s="322">
        <v>143</v>
      </c>
      <c r="E85" s="237">
        <v>540</v>
      </c>
      <c r="F85" s="237">
        <v>807151</v>
      </c>
      <c r="G85" s="237">
        <v>19</v>
      </c>
      <c r="H85" s="237">
        <v>135</v>
      </c>
      <c r="I85" s="237">
        <v>404628</v>
      </c>
      <c r="J85" s="237">
        <v>124</v>
      </c>
      <c r="K85" s="237">
        <v>405</v>
      </c>
      <c r="L85" s="237">
        <v>402523</v>
      </c>
      <c r="M85" s="237">
        <v>6140</v>
      </c>
      <c r="N85" s="237" t="s">
        <v>698</v>
      </c>
      <c r="O85" s="237" t="s">
        <v>698</v>
      </c>
      <c r="P85" s="237" t="s">
        <v>698</v>
      </c>
      <c r="Q85" s="237">
        <v>13</v>
      </c>
      <c r="R85" s="237">
        <v>23</v>
      </c>
      <c r="S85" s="506">
        <v>7349</v>
      </c>
      <c r="T85" s="506">
        <v>42</v>
      </c>
      <c r="U85" s="237">
        <v>172</v>
      </c>
      <c r="V85" s="237">
        <v>242706</v>
      </c>
      <c r="W85" s="237">
        <v>4</v>
      </c>
      <c r="X85" s="237">
        <v>11</v>
      </c>
      <c r="Y85" s="237">
        <v>4840</v>
      </c>
      <c r="Z85" s="237">
        <v>10</v>
      </c>
      <c r="AA85" s="237">
        <v>22</v>
      </c>
      <c r="AB85" s="237">
        <v>11007</v>
      </c>
      <c r="AC85" s="237">
        <v>55</v>
      </c>
      <c r="AD85" s="237">
        <v>177</v>
      </c>
      <c r="AE85" s="237">
        <v>136621</v>
      </c>
      <c r="AG85" s="366"/>
      <c r="AH85" s="366"/>
      <c r="AI85" s="366"/>
    </row>
    <row r="86" spans="1:35" s="216" customFormat="1" ht="12" customHeight="1">
      <c r="A86" s="239">
        <v>70</v>
      </c>
      <c r="B86" s="240">
        <v>542</v>
      </c>
      <c r="C86" s="241" t="s">
        <v>341</v>
      </c>
      <c r="D86" s="322">
        <v>70</v>
      </c>
      <c r="E86" s="237">
        <v>249</v>
      </c>
      <c r="F86" s="237">
        <v>223198</v>
      </c>
      <c r="G86" s="237">
        <v>2</v>
      </c>
      <c r="H86" s="237">
        <v>9</v>
      </c>
      <c r="I86" s="237" t="s">
        <v>10</v>
      </c>
      <c r="J86" s="237">
        <v>68</v>
      </c>
      <c r="K86" s="237">
        <v>240</v>
      </c>
      <c r="L86" s="237" t="s">
        <v>10</v>
      </c>
      <c r="M86" s="237" t="s">
        <v>10</v>
      </c>
      <c r="N86" s="237" t="s">
        <v>698</v>
      </c>
      <c r="O86" s="237" t="s">
        <v>698</v>
      </c>
      <c r="P86" s="237" t="s">
        <v>698</v>
      </c>
      <c r="Q86" s="237">
        <v>3</v>
      </c>
      <c r="R86" s="237">
        <v>5</v>
      </c>
      <c r="S86" s="506" t="s">
        <v>10</v>
      </c>
      <c r="T86" s="506">
        <v>36</v>
      </c>
      <c r="U86" s="237">
        <v>106</v>
      </c>
      <c r="V86" s="237">
        <v>120397</v>
      </c>
      <c r="W86" s="237">
        <v>5</v>
      </c>
      <c r="X86" s="237">
        <v>13</v>
      </c>
      <c r="Y86" s="237" t="s">
        <v>10</v>
      </c>
      <c r="Z86" s="237">
        <v>4</v>
      </c>
      <c r="AA86" s="237">
        <v>8</v>
      </c>
      <c r="AB86" s="237">
        <v>4873</v>
      </c>
      <c r="AC86" s="237">
        <v>20</v>
      </c>
      <c r="AD86" s="237">
        <v>108</v>
      </c>
      <c r="AE86" s="237">
        <v>60538</v>
      </c>
      <c r="AG86" s="366"/>
      <c r="AH86" s="366"/>
      <c r="AI86" s="237"/>
    </row>
    <row r="87" spans="1:35" s="216" customFormat="1" ht="12" customHeight="1">
      <c r="A87" s="239">
        <v>71</v>
      </c>
      <c r="B87" s="240">
        <v>543</v>
      </c>
      <c r="C87" s="241" t="s">
        <v>342</v>
      </c>
      <c r="D87" s="322">
        <v>277</v>
      </c>
      <c r="E87" s="237">
        <v>944</v>
      </c>
      <c r="F87" s="237">
        <v>1491542</v>
      </c>
      <c r="G87" s="237">
        <v>35</v>
      </c>
      <c r="H87" s="237">
        <v>119</v>
      </c>
      <c r="I87" s="237">
        <v>291128</v>
      </c>
      <c r="J87" s="237">
        <v>242</v>
      </c>
      <c r="K87" s="237">
        <v>825</v>
      </c>
      <c r="L87" s="237">
        <v>1200414</v>
      </c>
      <c r="M87" s="237">
        <v>14382</v>
      </c>
      <c r="N87" s="237" t="s">
        <v>698</v>
      </c>
      <c r="O87" s="237" t="s">
        <v>698</v>
      </c>
      <c r="P87" s="237" t="s">
        <v>698</v>
      </c>
      <c r="Q87" s="237">
        <v>19</v>
      </c>
      <c r="R87" s="237">
        <v>47</v>
      </c>
      <c r="S87" s="506">
        <v>58894</v>
      </c>
      <c r="T87" s="506">
        <v>113</v>
      </c>
      <c r="U87" s="237">
        <v>403</v>
      </c>
      <c r="V87" s="237">
        <v>610132</v>
      </c>
      <c r="W87" s="237">
        <v>10</v>
      </c>
      <c r="X87" s="237">
        <v>46</v>
      </c>
      <c r="Y87" s="237">
        <v>60007</v>
      </c>
      <c r="Z87" s="237">
        <v>25</v>
      </c>
      <c r="AA87" s="237">
        <v>66</v>
      </c>
      <c r="AB87" s="237">
        <v>62521</v>
      </c>
      <c r="AC87" s="237">
        <v>75</v>
      </c>
      <c r="AD87" s="237">
        <v>263</v>
      </c>
      <c r="AE87" s="237">
        <v>408860</v>
      </c>
      <c r="AG87" s="366"/>
      <c r="AH87" s="366"/>
      <c r="AI87" s="366"/>
    </row>
    <row r="88" spans="1:35" s="216" customFormat="1" ht="12" customHeight="1">
      <c r="A88" s="239">
        <v>72</v>
      </c>
      <c r="B88" s="240">
        <v>544</v>
      </c>
      <c r="C88" s="241" t="s">
        <v>343</v>
      </c>
      <c r="D88" s="322">
        <v>299</v>
      </c>
      <c r="E88" s="237">
        <v>1493</v>
      </c>
      <c r="F88" s="237">
        <v>3213942</v>
      </c>
      <c r="G88" s="237">
        <v>55</v>
      </c>
      <c r="H88" s="237">
        <v>304</v>
      </c>
      <c r="I88" s="237">
        <v>1590625</v>
      </c>
      <c r="J88" s="237">
        <v>244</v>
      </c>
      <c r="K88" s="237">
        <v>1189</v>
      </c>
      <c r="L88" s="237">
        <v>1623317</v>
      </c>
      <c r="M88" s="237">
        <v>26171</v>
      </c>
      <c r="N88" s="237">
        <v>1</v>
      </c>
      <c r="O88" s="237">
        <v>52</v>
      </c>
      <c r="P88" s="237" t="s">
        <v>10</v>
      </c>
      <c r="Q88" s="237">
        <v>19</v>
      </c>
      <c r="R88" s="237">
        <v>65</v>
      </c>
      <c r="S88" s="506" t="s">
        <v>10</v>
      </c>
      <c r="T88" s="506">
        <v>73</v>
      </c>
      <c r="U88" s="237">
        <v>462</v>
      </c>
      <c r="V88" s="237">
        <v>490883</v>
      </c>
      <c r="W88" s="237">
        <v>32</v>
      </c>
      <c r="X88" s="237">
        <v>129</v>
      </c>
      <c r="Y88" s="237">
        <v>297293</v>
      </c>
      <c r="Z88" s="237">
        <v>33</v>
      </c>
      <c r="AA88" s="237">
        <v>105</v>
      </c>
      <c r="AB88" s="237">
        <v>99713</v>
      </c>
      <c r="AC88" s="237">
        <v>86</v>
      </c>
      <c r="AD88" s="237">
        <v>376</v>
      </c>
      <c r="AE88" s="237">
        <v>490130</v>
      </c>
      <c r="AG88" s="366"/>
      <c r="AH88" s="366"/>
      <c r="AI88" s="237"/>
    </row>
    <row r="89" spans="1:35" s="216" customFormat="1" ht="12" customHeight="1">
      <c r="A89" s="239">
        <v>73</v>
      </c>
      <c r="B89" s="240">
        <v>561</v>
      </c>
      <c r="C89" s="241" t="s">
        <v>344</v>
      </c>
      <c r="D89" s="322">
        <v>164</v>
      </c>
      <c r="E89" s="237">
        <v>739</v>
      </c>
      <c r="F89" s="237">
        <v>953917</v>
      </c>
      <c r="G89" s="237">
        <v>6</v>
      </c>
      <c r="H89" s="237">
        <v>31</v>
      </c>
      <c r="I89" s="237">
        <v>149320</v>
      </c>
      <c r="J89" s="237">
        <v>158</v>
      </c>
      <c r="K89" s="237">
        <v>708</v>
      </c>
      <c r="L89" s="237">
        <v>804597</v>
      </c>
      <c r="M89" s="237">
        <v>11576</v>
      </c>
      <c r="N89" s="237" t="s">
        <v>698</v>
      </c>
      <c r="O89" s="237" t="s">
        <v>698</v>
      </c>
      <c r="P89" s="237" t="s">
        <v>698</v>
      </c>
      <c r="Q89" s="237">
        <v>21</v>
      </c>
      <c r="R89" s="237">
        <v>44</v>
      </c>
      <c r="S89" s="506">
        <v>39498</v>
      </c>
      <c r="T89" s="506">
        <v>58</v>
      </c>
      <c r="U89" s="237">
        <v>321</v>
      </c>
      <c r="V89" s="237">
        <v>363949</v>
      </c>
      <c r="W89" s="237">
        <v>14</v>
      </c>
      <c r="X89" s="237">
        <v>47</v>
      </c>
      <c r="Y89" s="237">
        <v>95267</v>
      </c>
      <c r="Z89" s="237">
        <v>15</v>
      </c>
      <c r="AA89" s="237">
        <v>52</v>
      </c>
      <c r="AB89" s="237">
        <v>65354</v>
      </c>
      <c r="AC89" s="237">
        <v>50</v>
      </c>
      <c r="AD89" s="237">
        <v>244</v>
      </c>
      <c r="AE89" s="237">
        <v>240529</v>
      </c>
      <c r="AG89" s="366"/>
      <c r="AH89" s="366"/>
      <c r="AI89" s="366"/>
    </row>
    <row r="90" spans="1:35" s="216" customFormat="1" ht="12" customHeight="1">
      <c r="A90" s="239">
        <v>74</v>
      </c>
      <c r="B90" s="240">
        <v>562</v>
      </c>
      <c r="C90" s="241" t="s">
        <v>345</v>
      </c>
      <c r="D90" s="322">
        <v>47</v>
      </c>
      <c r="E90" s="237">
        <v>191</v>
      </c>
      <c r="F90" s="237">
        <v>265090</v>
      </c>
      <c r="G90" s="237">
        <v>5</v>
      </c>
      <c r="H90" s="237">
        <v>18</v>
      </c>
      <c r="I90" s="237">
        <v>31577</v>
      </c>
      <c r="J90" s="237">
        <v>42</v>
      </c>
      <c r="K90" s="237">
        <v>173</v>
      </c>
      <c r="L90" s="237">
        <v>233513</v>
      </c>
      <c r="M90" s="237">
        <v>1710</v>
      </c>
      <c r="N90" s="237" t="s">
        <v>698</v>
      </c>
      <c r="O90" s="237" t="s">
        <v>698</v>
      </c>
      <c r="P90" s="237" t="s">
        <v>698</v>
      </c>
      <c r="Q90" s="237">
        <v>5</v>
      </c>
      <c r="R90" s="237">
        <v>12</v>
      </c>
      <c r="S90" s="506">
        <v>11950</v>
      </c>
      <c r="T90" s="506">
        <v>18</v>
      </c>
      <c r="U90" s="237">
        <v>64</v>
      </c>
      <c r="V90" s="237">
        <v>101256</v>
      </c>
      <c r="W90" s="237">
        <v>8</v>
      </c>
      <c r="X90" s="237">
        <v>37</v>
      </c>
      <c r="Y90" s="237">
        <v>55086</v>
      </c>
      <c r="Z90" s="237">
        <v>3</v>
      </c>
      <c r="AA90" s="237">
        <v>4</v>
      </c>
      <c r="AB90" s="237">
        <v>2380</v>
      </c>
      <c r="AC90" s="237">
        <v>8</v>
      </c>
      <c r="AD90" s="237">
        <v>56</v>
      </c>
      <c r="AE90" s="237">
        <v>62841</v>
      </c>
      <c r="AG90" s="366"/>
      <c r="AH90" s="366"/>
      <c r="AI90" s="366"/>
    </row>
    <row r="91" spans="1:35" s="216" customFormat="1" ht="12" customHeight="1">
      <c r="A91" s="239">
        <v>75</v>
      </c>
      <c r="B91" s="240">
        <v>581</v>
      </c>
      <c r="C91" s="241" t="s">
        <v>346</v>
      </c>
      <c r="D91" s="322">
        <v>130</v>
      </c>
      <c r="E91" s="237">
        <v>441</v>
      </c>
      <c r="F91" s="237">
        <v>505773</v>
      </c>
      <c r="G91" s="237">
        <v>7</v>
      </c>
      <c r="H91" s="237">
        <v>23</v>
      </c>
      <c r="I91" s="237">
        <v>41885</v>
      </c>
      <c r="J91" s="237">
        <v>123</v>
      </c>
      <c r="K91" s="237">
        <v>418</v>
      </c>
      <c r="L91" s="237">
        <v>463888</v>
      </c>
      <c r="M91" s="237">
        <v>8801</v>
      </c>
      <c r="N91" s="237" t="s">
        <v>698</v>
      </c>
      <c r="O91" s="237" t="s">
        <v>698</v>
      </c>
      <c r="P91" s="237" t="s">
        <v>698</v>
      </c>
      <c r="Q91" s="237">
        <v>12</v>
      </c>
      <c r="R91" s="237">
        <v>30</v>
      </c>
      <c r="S91" s="506">
        <v>16380</v>
      </c>
      <c r="T91" s="506">
        <v>46</v>
      </c>
      <c r="U91" s="237">
        <v>132</v>
      </c>
      <c r="V91" s="237">
        <v>163482</v>
      </c>
      <c r="W91" s="237">
        <v>8</v>
      </c>
      <c r="X91" s="237">
        <v>36</v>
      </c>
      <c r="Y91" s="237">
        <v>56752</v>
      </c>
      <c r="Z91" s="237">
        <v>9</v>
      </c>
      <c r="AA91" s="237">
        <v>21</v>
      </c>
      <c r="AB91" s="237">
        <v>13939</v>
      </c>
      <c r="AC91" s="237">
        <v>48</v>
      </c>
      <c r="AD91" s="237">
        <v>199</v>
      </c>
      <c r="AE91" s="237">
        <v>213335</v>
      </c>
      <c r="AG91" s="366"/>
      <c r="AH91" s="366"/>
      <c r="AI91" s="366"/>
    </row>
    <row r="92" spans="1:35" s="216" customFormat="1" ht="12" customHeight="1">
      <c r="A92" s="239">
        <v>76</v>
      </c>
      <c r="B92" s="240">
        <v>582</v>
      </c>
      <c r="C92" s="241" t="s">
        <v>347</v>
      </c>
      <c r="D92" s="322">
        <v>198</v>
      </c>
      <c r="E92" s="237">
        <v>808</v>
      </c>
      <c r="F92" s="237">
        <v>1243664</v>
      </c>
      <c r="G92" s="237">
        <v>22</v>
      </c>
      <c r="H92" s="237">
        <v>172</v>
      </c>
      <c r="I92" s="237">
        <v>522470</v>
      </c>
      <c r="J92" s="237">
        <v>176</v>
      </c>
      <c r="K92" s="237">
        <v>636</v>
      </c>
      <c r="L92" s="237">
        <v>721194</v>
      </c>
      <c r="M92" s="237">
        <v>11295</v>
      </c>
      <c r="N92" s="237" t="s">
        <v>698</v>
      </c>
      <c r="O92" s="237" t="s">
        <v>698</v>
      </c>
      <c r="P92" s="237" t="s">
        <v>698</v>
      </c>
      <c r="Q92" s="237">
        <v>19</v>
      </c>
      <c r="R92" s="237">
        <v>55</v>
      </c>
      <c r="S92" s="506">
        <v>42325</v>
      </c>
      <c r="T92" s="506">
        <v>68</v>
      </c>
      <c r="U92" s="237">
        <v>236</v>
      </c>
      <c r="V92" s="237">
        <v>323324</v>
      </c>
      <c r="W92" s="237">
        <v>10</v>
      </c>
      <c r="X92" s="237">
        <v>40</v>
      </c>
      <c r="Y92" s="237">
        <v>35957</v>
      </c>
      <c r="Z92" s="237">
        <v>23</v>
      </c>
      <c r="AA92" s="237">
        <v>54</v>
      </c>
      <c r="AB92" s="237">
        <v>37273</v>
      </c>
      <c r="AC92" s="237">
        <v>56</v>
      </c>
      <c r="AD92" s="237">
        <v>251</v>
      </c>
      <c r="AE92" s="237">
        <v>282315</v>
      </c>
      <c r="AG92" s="366"/>
      <c r="AH92" s="366"/>
      <c r="AI92" s="366"/>
    </row>
    <row r="93" spans="1:35" s="216" customFormat="1" ht="12" customHeight="1">
      <c r="A93" s="239">
        <v>77</v>
      </c>
      <c r="B93" s="240">
        <v>583</v>
      </c>
      <c r="C93" s="241" t="s">
        <v>348</v>
      </c>
      <c r="D93" s="322">
        <v>53</v>
      </c>
      <c r="E93" s="237">
        <v>134</v>
      </c>
      <c r="F93" s="237">
        <v>97676</v>
      </c>
      <c r="G93" s="237">
        <v>3</v>
      </c>
      <c r="H93" s="237">
        <v>5</v>
      </c>
      <c r="I93" s="237" t="s">
        <v>10</v>
      </c>
      <c r="J93" s="237">
        <v>50</v>
      </c>
      <c r="K93" s="237">
        <v>129</v>
      </c>
      <c r="L93" s="237" t="s">
        <v>10</v>
      </c>
      <c r="M93" s="237" t="s">
        <v>10</v>
      </c>
      <c r="N93" s="237" t="s">
        <v>698</v>
      </c>
      <c r="O93" s="237" t="s">
        <v>698</v>
      </c>
      <c r="P93" s="237" t="s">
        <v>698</v>
      </c>
      <c r="Q93" s="237">
        <v>4</v>
      </c>
      <c r="R93" s="237">
        <v>8</v>
      </c>
      <c r="S93" s="506" t="s">
        <v>10</v>
      </c>
      <c r="T93" s="506">
        <v>22</v>
      </c>
      <c r="U93" s="237">
        <v>38</v>
      </c>
      <c r="V93" s="237">
        <v>31549</v>
      </c>
      <c r="W93" s="237">
        <v>1</v>
      </c>
      <c r="X93" s="237">
        <v>7</v>
      </c>
      <c r="Y93" s="237" t="s">
        <v>10</v>
      </c>
      <c r="Z93" s="237">
        <v>5</v>
      </c>
      <c r="AA93" s="237">
        <v>15</v>
      </c>
      <c r="AB93" s="237">
        <v>7797</v>
      </c>
      <c r="AC93" s="237">
        <v>18</v>
      </c>
      <c r="AD93" s="237">
        <v>61</v>
      </c>
      <c r="AE93" s="237">
        <v>38593</v>
      </c>
      <c r="AG93" s="366"/>
      <c r="AH93" s="366"/>
      <c r="AI93" s="237"/>
    </row>
    <row r="94" spans="1:35" s="216" customFormat="1" ht="12" customHeight="1">
      <c r="A94" s="239">
        <v>78</v>
      </c>
      <c r="B94" s="240">
        <v>584</v>
      </c>
      <c r="C94" s="241" t="s">
        <v>349</v>
      </c>
      <c r="D94" s="322">
        <v>119</v>
      </c>
      <c r="E94" s="237">
        <v>556</v>
      </c>
      <c r="F94" s="237">
        <v>869687</v>
      </c>
      <c r="G94" s="237">
        <v>13</v>
      </c>
      <c r="H94" s="237">
        <v>91</v>
      </c>
      <c r="I94" s="237">
        <v>247979</v>
      </c>
      <c r="J94" s="237">
        <v>106</v>
      </c>
      <c r="K94" s="237">
        <v>465</v>
      </c>
      <c r="L94" s="237">
        <v>621708</v>
      </c>
      <c r="M94" s="237">
        <v>6119</v>
      </c>
      <c r="N94" s="237">
        <v>1</v>
      </c>
      <c r="O94" s="237">
        <v>2</v>
      </c>
      <c r="P94" s="237" t="s">
        <v>10</v>
      </c>
      <c r="Q94" s="237">
        <v>5</v>
      </c>
      <c r="R94" s="237">
        <v>12</v>
      </c>
      <c r="S94" s="506" t="s">
        <v>10</v>
      </c>
      <c r="T94" s="506">
        <v>53</v>
      </c>
      <c r="U94" s="237">
        <v>189</v>
      </c>
      <c r="V94" s="237">
        <v>226454</v>
      </c>
      <c r="W94" s="237">
        <v>15</v>
      </c>
      <c r="X94" s="237">
        <v>77</v>
      </c>
      <c r="Y94" s="237">
        <v>97749</v>
      </c>
      <c r="Z94" s="237">
        <v>10</v>
      </c>
      <c r="AA94" s="237">
        <v>63</v>
      </c>
      <c r="AB94" s="237">
        <v>127083</v>
      </c>
      <c r="AC94" s="237">
        <v>22</v>
      </c>
      <c r="AD94" s="237">
        <v>122</v>
      </c>
      <c r="AE94" s="237">
        <v>160077</v>
      </c>
      <c r="AG94" s="366"/>
      <c r="AH94" s="366"/>
      <c r="AI94" s="237"/>
    </row>
    <row r="95" spans="1:35" s="216" customFormat="1" ht="12" customHeight="1">
      <c r="A95" s="239">
        <v>83</v>
      </c>
      <c r="B95" s="240">
        <v>621</v>
      </c>
      <c r="C95" s="241" t="s">
        <v>350</v>
      </c>
      <c r="D95" s="322">
        <v>85</v>
      </c>
      <c r="E95" s="237">
        <v>495</v>
      </c>
      <c r="F95" s="237">
        <v>1345834</v>
      </c>
      <c r="G95" s="237">
        <v>4</v>
      </c>
      <c r="H95" s="237">
        <v>7</v>
      </c>
      <c r="I95" s="237">
        <v>32994</v>
      </c>
      <c r="J95" s="237">
        <v>81</v>
      </c>
      <c r="K95" s="237">
        <v>488</v>
      </c>
      <c r="L95" s="237">
        <v>1312840</v>
      </c>
      <c r="M95" s="237">
        <v>4451</v>
      </c>
      <c r="N95" s="237" t="s">
        <v>698</v>
      </c>
      <c r="O95" s="237" t="s">
        <v>698</v>
      </c>
      <c r="P95" s="237" t="s">
        <v>698</v>
      </c>
      <c r="Q95" s="237">
        <v>11</v>
      </c>
      <c r="R95" s="237">
        <v>250</v>
      </c>
      <c r="S95" s="506">
        <v>1020899</v>
      </c>
      <c r="T95" s="506">
        <v>33</v>
      </c>
      <c r="U95" s="237">
        <v>142</v>
      </c>
      <c r="V95" s="237">
        <v>195986</v>
      </c>
      <c r="W95" s="237">
        <v>3</v>
      </c>
      <c r="X95" s="237">
        <v>6</v>
      </c>
      <c r="Y95" s="237">
        <v>3414</v>
      </c>
      <c r="Z95" s="237">
        <v>8</v>
      </c>
      <c r="AA95" s="237">
        <v>22</v>
      </c>
      <c r="AB95" s="237">
        <v>23834</v>
      </c>
      <c r="AC95" s="237">
        <v>26</v>
      </c>
      <c r="AD95" s="237">
        <v>68</v>
      </c>
      <c r="AE95" s="237">
        <v>68707</v>
      </c>
      <c r="AG95" s="366"/>
      <c r="AH95" s="366"/>
      <c r="AI95" s="237"/>
    </row>
    <row r="96" spans="1:35" s="216" customFormat="1" ht="12" customHeight="1">
      <c r="A96" s="239">
        <v>84</v>
      </c>
      <c r="B96" s="240">
        <v>622</v>
      </c>
      <c r="C96" s="241" t="s">
        <v>351</v>
      </c>
      <c r="D96" s="322">
        <v>351</v>
      </c>
      <c r="E96" s="237">
        <v>2044</v>
      </c>
      <c r="F96" s="237">
        <v>4270986</v>
      </c>
      <c r="G96" s="237">
        <v>40</v>
      </c>
      <c r="H96" s="237">
        <v>296</v>
      </c>
      <c r="I96" s="237">
        <v>1508539</v>
      </c>
      <c r="J96" s="237">
        <v>311</v>
      </c>
      <c r="K96" s="237">
        <v>1748</v>
      </c>
      <c r="L96" s="237">
        <v>2762447</v>
      </c>
      <c r="M96" s="237">
        <v>53394</v>
      </c>
      <c r="N96" s="237">
        <v>1</v>
      </c>
      <c r="O96" s="237">
        <v>236</v>
      </c>
      <c r="P96" s="237" t="s">
        <v>10</v>
      </c>
      <c r="Q96" s="237">
        <v>49</v>
      </c>
      <c r="R96" s="237">
        <v>151</v>
      </c>
      <c r="S96" s="506">
        <v>231960</v>
      </c>
      <c r="T96" s="506">
        <v>80</v>
      </c>
      <c r="U96" s="237">
        <v>427</v>
      </c>
      <c r="V96" s="237">
        <v>575038</v>
      </c>
      <c r="W96" s="237">
        <v>32</v>
      </c>
      <c r="X96" s="237">
        <v>176</v>
      </c>
      <c r="Y96" s="237" t="s">
        <v>10</v>
      </c>
      <c r="Z96" s="237">
        <v>40</v>
      </c>
      <c r="AA96" s="237">
        <v>138</v>
      </c>
      <c r="AB96" s="237">
        <v>260468</v>
      </c>
      <c r="AC96" s="237">
        <v>109</v>
      </c>
      <c r="AD96" s="237">
        <v>620</v>
      </c>
      <c r="AE96" s="237">
        <v>886280</v>
      </c>
      <c r="AG96" s="366"/>
      <c r="AH96" s="366"/>
      <c r="AI96" s="237"/>
    </row>
    <row r="97" spans="1:35" s="216" customFormat="1" ht="12" customHeight="1">
      <c r="A97" s="239">
        <v>85</v>
      </c>
      <c r="B97" s="240">
        <v>623</v>
      </c>
      <c r="C97" s="241" t="s">
        <v>352</v>
      </c>
      <c r="D97" s="322">
        <v>94</v>
      </c>
      <c r="E97" s="237">
        <v>323</v>
      </c>
      <c r="F97" s="237">
        <v>522206</v>
      </c>
      <c r="G97" s="237">
        <v>9</v>
      </c>
      <c r="H97" s="237">
        <v>33</v>
      </c>
      <c r="I97" s="237">
        <v>156084</v>
      </c>
      <c r="J97" s="237">
        <v>85</v>
      </c>
      <c r="K97" s="237">
        <v>290</v>
      </c>
      <c r="L97" s="237">
        <v>366122</v>
      </c>
      <c r="M97" s="237">
        <v>6254</v>
      </c>
      <c r="N97" s="237">
        <v>1</v>
      </c>
      <c r="O97" s="237">
        <v>8</v>
      </c>
      <c r="P97" s="237" t="s">
        <v>10</v>
      </c>
      <c r="Q97" s="237">
        <v>12</v>
      </c>
      <c r="R97" s="237">
        <v>21</v>
      </c>
      <c r="S97" s="506">
        <v>10950</v>
      </c>
      <c r="T97" s="506">
        <v>28</v>
      </c>
      <c r="U97" s="237">
        <v>115</v>
      </c>
      <c r="V97" s="237">
        <v>143623</v>
      </c>
      <c r="W97" s="237">
        <v>5</v>
      </c>
      <c r="X97" s="237">
        <v>10</v>
      </c>
      <c r="Y97" s="237" t="s">
        <v>10</v>
      </c>
      <c r="Z97" s="237">
        <v>11</v>
      </c>
      <c r="AA97" s="237">
        <v>34</v>
      </c>
      <c r="AB97" s="237">
        <v>45894</v>
      </c>
      <c r="AC97" s="237">
        <v>28</v>
      </c>
      <c r="AD97" s="237">
        <v>102</v>
      </c>
      <c r="AE97" s="237">
        <v>134105</v>
      </c>
      <c r="AG97" s="366"/>
      <c r="AH97" s="366"/>
      <c r="AI97" s="366"/>
    </row>
    <row r="98" spans="1:35" s="216" customFormat="1" ht="12" customHeight="1">
      <c r="A98" s="239">
        <v>86</v>
      </c>
      <c r="B98" s="240">
        <v>624</v>
      </c>
      <c r="C98" s="241" t="s">
        <v>353</v>
      </c>
      <c r="D98" s="322">
        <v>89</v>
      </c>
      <c r="E98" s="237">
        <v>368</v>
      </c>
      <c r="F98" s="237">
        <v>626267</v>
      </c>
      <c r="G98" s="237">
        <v>17</v>
      </c>
      <c r="H98" s="237">
        <v>78</v>
      </c>
      <c r="I98" s="237">
        <v>167324</v>
      </c>
      <c r="J98" s="237">
        <v>72</v>
      </c>
      <c r="K98" s="237">
        <v>290</v>
      </c>
      <c r="L98" s="237">
        <v>458943</v>
      </c>
      <c r="M98" s="237">
        <v>7318</v>
      </c>
      <c r="N98" s="237" t="s">
        <v>698</v>
      </c>
      <c r="O98" s="237" t="s">
        <v>698</v>
      </c>
      <c r="P98" s="237" t="s">
        <v>698</v>
      </c>
      <c r="Q98" s="237">
        <v>7</v>
      </c>
      <c r="R98" s="237">
        <v>14</v>
      </c>
      <c r="S98" s="506">
        <v>8134</v>
      </c>
      <c r="T98" s="506">
        <v>21</v>
      </c>
      <c r="U98" s="237">
        <v>73</v>
      </c>
      <c r="V98" s="237">
        <v>124411</v>
      </c>
      <c r="W98" s="237">
        <v>8</v>
      </c>
      <c r="X98" s="237">
        <v>41</v>
      </c>
      <c r="Y98" s="237">
        <v>67780</v>
      </c>
      <c r="Z98" s="237">
        <v>4</v>
      </c>
      <c r="AA98" s="237">
        <v>8</v>
      </c>
      <c r="AB98" s="237">
        <v>2136</v>
      </c>
      <c r="AC98" s="237">
        <v>32</v>
      </c>
      <c r="AD98" s="237">
        <v>154</v>
      </c>
      <c r="AE98" s="237">
        <v>256482</v>
      </c>
      <c r="AG98" s="366"/>
      <c r="AH98" s="366"/>
      <c r="AI98" s="366"/>
    </row>
    <row r="99" spans="1:35" s="216" customFormat="1" ht="12" customHeight="1">
      <c r="A99" s="239">
        <v>89</v>
      </c>
      <c r="B99" s="240">
        <v>641</v>
      </c>
      <c r="C99" s="241" t="s">
        <v>354</v>
      </c>
      <c r="D99" s="322">
        <v>227</v>
      </c>
      <c r="E99" s="237">
        <v>1269</v>
      </c>
      <c r="F99" s="237">
        <v>2710512</v>
      </c>
      <c r="G99" s="237">
        <v>31</v>
      </c>
      <c r="H99" s="237">
        <v>187</v>
      </c>
      <c r="I99" s="237">
        <v>800491</v>
      </c>
      <c r="J99" s="237">
        <v>196</v>
      </c>
      <c r="K99" s="237">
        <v>1082</v>
      </c>
      <c r="L99" s="237">
        <v>1910021</v>
      </c>
      <c r="M99" s="237">
        <v>23126</v>
      </c>
      <c r="N99" s="237" t="s">
        <v>698</v>
      </c>
      <c r="O99" s="237" t="s">
        <v>698</v>
      </c>
      <c r="P99" s="237" t="s">
        <v>698</v>
      </c>
      <c r="Q99" s="237">
        <v>34</v>
      </c>
      <c r="R99" s="237">
        <v>96</v>
      </c>
      <c r="S99" s="506">
        <v>144893</v>
      </c>
      <c r="T99" s="506">
        <v>58</v>
      </c>
      <c r="U99" s="237">
        <v>357</v>
      </c>
      <c r="V99" s="237">
        <v>568546</v>
      </c>
      <c r="W99" s="237">
        <v>19</v>
      </c>
      <c r="X99" s="237">
        <v>147</v>
      </c>
      <c r="Y99" s="237">
        <v>412240</v>
      </c>
      <c r="Z99" s="237">
        <v>21</v>
      </c>
      <c r="AA99" s="237">
        <v>153</v>
      </c>
      <c r="AB99" s="237">
        <v>340710</v>
      </c>
      <c r="AC99" s="237">
        <v>64</v>
      </c>
      <c r="AD99" s="237">
        <v>329</v>
      </c>
      <c r="AE99" s="237">
        <v>443632</v>
      </c>
      <c r="AG99" s="366"/>
      <c r="AH99" s="366"/>
      <c r="AI99" s="366"/>
    </row>
    <row r="100" spans="1:35" s="216" customFormat="1" ht="12" customHeight="1">
      <c r="A100" s="239">
        <v>90</v>
      </c>
      <c r="B100" s="240">
        <v>642</v>
      </c>
      <c r="C100" s="241" t="s">
        <v>355</v>
      </c>
      <c r="D100" s="322">
        <v>317</v>
      </c>
      <c r="E100" s="237">
        <v>1647</v>
      </c>
      <c r="F100" s="237">
        <v>3398484</v>
      </c>
      <c r="G100" s="237">
        <v>72</v>
      </c>
      <c r="H100" s="237">
        <v>378</v>
      </c>
      <c r="I100" s="237">
        <v>1275577</v>
      </c>
      <c r="J100" s="237">
        <v>245</v>
      </c>
      <c r="K100" s="237">
        <v>1269</v>
      </c>
      <c r="L100" s="237">
        <v>2122907</v>
      </c>
      <c r="M100" s="237">
        <v>35596</v>
      </c>
      <c r="N100" s="237">
        <v>2</v>
      </c>
      <c r="O100" s="237">
        <v>38</v>
      </c>
      <c r="P100" s="237" t="s">
        <v>10</v>
      </c>
      <c r="Q100" s="237">
        <v>39</v>
      </c>
      <c r="R100" s="237">
        <v>162</v>
      </c>
      <c r="S100" s="506">
        <v>267710</v>
      </c>
      <c r="T100" s="506">
        <v>75</v>
      </c>
      <c r="U100" s="237">
        <v>454</v>
      </c>
      <c r="V100" s="237">
        <v>754819</v>
      </c>
      <c r="W100" s="237">
        <v>21</v>
      </c>
      <c r="X100" s="237">
        <v>83</v>
      </c>
      <c r="Y100" s="237" t="s">
        <v>10</v>
      </c>
      <c r="Z100" s="237">
        <v>24</v>
      </c>
      <c r="AA100" s="237">
        <v>84</v>
      </c>
      <c r="AB100" s="237">
        <v>113223</v>
      </c>
      <c r="AC100" s="237">
        <v>84</v>
      </c>
      <c r="AD100" s="237">
        <v>448</v>
      </c>
      <c r="AE100" s="237">
        <v>721353</v>
      </c>
      <c r="AG100" s="366"/>
      <c r="AH100" s="366"/>
      <c r="AI100" s="237"/>
    </row>
    <row r="101" spans="1:35" s="216" customFormat="1" ht="12" customHeight="1">
      <c r="A101" s="239">
        <v>91</v>
      </c>
      <c r="B101" s="240">
        <v>643</v>
      </c>
      <c r="C101" s="241" t="s">
        <v>356</v>
      </c>
      <c r="D101" s="322">
        <v>75</v>
      </c>
      <c r="E101" s="237">
        <v>317</v>
      </c>
      <c r="F101" s="237">
        <v>349128</v>
      </c>
      <c r="G101" s="237">
        <v>4</v>
      </c>
      <c r="H101" s="237">
        <v>18</v>
      </c>
      <c r="I101" s="237">
        <v>29273</v>
      </c>
      <c r="J101" s="237">
        <v>71</v>
      </c>
      <c r="K101" s="237">
        <v>299</v>
      </c>
      <c r="L101" s="237">
        <v>319855</v>
      </c>
      <c r="M101" s="237">
        <v>4837</v>
      </c>
      <c r="N101" s="237" t="s">
        <v>698</v>
      </c>
      <c r="O101" s="237" t="s">
        <v>698</v>
      </c>
      <c r="P101" s="237" t="s">
        <v>698</v>
      </c>
      <c r="Q101" s="237">
        <v>6</v>
      </c>
      <c r="R101" s="237">
        <v>15</v>
      </c>
      <c r="S101" s="506" t="s">
        <v>10</v>
      </c>
      <c r="T101" s="506">
        <v>27</v>
      </c>
      <c r="U101" s="237">
        <v>119</v>
      </c>
      <c r="V101" s="237">
        <v>118859</v>
      </c>
      <c r="W101" s="237">
        <v>1</v>
      </c>
      <c r="X101" s="237">
        <v>12</v>
      </c>
      <c r="Y101" s="237" t="s">
        <v>10</v>
      </c>
      <c r="Z101" s="237">
        <v>6</v>
      </c>
      <c r="AA101" s="237">
        <v>17</v>
      </c>
      <c r="AB101" s="237">
        <v>24700</v>
      </c>
      <c r="AC101" s="237">
        <v>31</v>
      </c>
      <c r="AD101" s="237">
        <v>136</v>
      </c>
      <c r="AE101" s="237">
        <v>149830</v>
      </c>
      <c r="AG101" s="366"/>
      <c r="AH101" s="366"/>
      <c r="AI101" s="237"/>
    </row>
    <row r="102" spans="1:35" s="216" customFormat="1" ht="12" customHeight="1">
      <c r="A102" s="239">
        <v>92</v>
      </c>
      <c r="B102" s="240">
        <v>644</v>
      </c>
      <c r="C102" s="241" t="s">
        <v>357</v>
      </c>
      <c r="D102" s="322">
        <v>161</v>
      </c>
      <c r="E102" s="237">
        <v>731</v>
      </c>
      <c r="F102" s="237">
        <v>1257381</v>
      </c>
      <c r="G102" s="237">
        <v>20</v>
      </c>
      <c r="H102" s="237">
        <v>105</v>
      </c>
      <c r="I102" s="237">
        <v>181122</v>
      </c>
      <c r="J102" s="237">
        <v>141</v>
      </c>
      <c r="K102" s="237">
        <v>626</v>
      </c>
      <c r="L102" s="237">
        <v>1076259</v>
      </c>
      <c r="M102" s="237">
        <v>12856</v>
      </c>
      <c r="N102" s="237" t="s">
        <v>698</v>
      </c>
      <c r="O102" s="237" t="s">
        <v>698</v>
      </c>
      <c r="P102" s="237" t="s">
        <v>698</v>
      </c>
      <c r="Q102" s="237">
        <v>22</v>
      </c>
      <c r="R102" s="237">
        <v>60</v>
      </c>
      <c r="S102" s="506">
        <v>118270</v>
      </c>
      <c r="T102" s="506">
        <v>40</v>
      </c>
      <c r="U102" s="237">
        <v>280</v>
      </c>
      <c r="V102" s="237">
        <v>431497</v>
      </c>
      <c r="W102" s="237">
        <v>17</v>
      </c>
      <c r="X102" s="237">
        <v>68</v>
      </c>
      <c r="Y102" s="237">
        <v>158318</v>
      </c>
      <c r="Z102" s="237">
        <v>19</v>
      </c>
      <c r="AA102" s="237">
        <v>40</v>
      </c>
      <c r="AB102" s="237">
        <v>42037</v>
      </c>
      <c r="AC102" s="237">
        <v>43</v>
      </c>
      <c r="AD102" s="237">
        <v>178</v>
      </c>
      <c r="AE102" s="237">
        <v>326137</v>
      </c>
      <c r="AG102" s="366"/>
      <c r="AH102" s="366"/>
      <c r="AI102" s="366"/>
    </row>
    <row r="103" spans="1:35" s="216" customFormat="1" ht="12" customHeight="1">
      <c r="A103" s="239">
        <v>93</v>
      </c>
      <c r="B103" s="240">
        <v>645</v>
      </c>
      <c r="C103" s="241" t="s">
        <v>358</v>
      </c>
      <c r="D103" s="322">
        <v>169</v>
      </c>
      <c r="E103" s="237">
        <v>673</v>
      </c>
      <c r="F103" s="237">
        <v>1018961</v>
      </c>
      <c r="G103" s="237">
        <v>31</v>
      </c>
      <c r="H103" s="237">
        <v>149</v>
      </c>
      <c r="I103" s="237">
        <v>328392</v>
      </c>
      <c r="J103" s="237">
        <v>138</v>
      </c>
      <c r="K103" s="237">
        <v>524</v>
      </c>
      <c r="L103" s="237">
        <v>690569</v>
      </c>
      <c r="M103" s="237">
        <v>9839</v>
      </c>
      <c r="N103" s="237" t="s">
        <v>698</v>
      </c>
      <c r="O103" s="237" t="s">
        <v>698</v>
      </c>
      <c r="P103" s="237" t="s">
        <v>698</v>
      </c>
      <c r="Q103" s="237">
        <v>17</v>
      </c>
      <c r="R103" s="237">
        <v>43</v>
      </c>
      <c r="S103" s="506">
        <v>45921</v>
      </c>
      <c r="T103" s="506">
        <v>41</v>
      </c>
      <c r="U103" s="237">
        <v>205</v>
      </c>
      <c r="V103" s="237">
        <v>276308</v>
      </c>
      <c r="W103" s="237">
        <v>18</v>
      </c>
      <c r="X103" s="237">
        <v>68</v>
      </c>
      <c r="Y103" s="237">
        <v>68594</v>
      </c>
      <c r="Z103" s="237">
        <v>11</v>
      </c>
      <c r="AA103" s="237">
        <v>42</v>
      </c>
      <c r="AB103" s="237">
        <v>48589</v>
      </c>
      <c r="AC103" s="237">
        <v>51</v>
      </c>
      <c r="AD103" s="237">
        <v>166</v>
      </c>
      <c r="AE103" s="237">
        <v>251157</v>
      </c>
      <c r="AG103" s="366"/>
      <c r="AH103" s="366"/>
      <c r="AI103" s="237"/>
    </row>
    <row r="104" spans="1:35" s="216" customFormat="1" ht="12" customHeight="1">
      <c r="A104" s="239">
        <v>94</v>
      </c>
      <c r="B104" s="240">
        <v>646</v>
      </c>
      <c r="C104" s="241" t="s">
        <v>359</v>
      </c>
      <c r="D104" s="322">
        <v>105</v>
      </c>
      <c r="E104" s="237">
        <v>386</v>
      </c>
      <c r="F104" s="237">
        <v>519837</v>
      </c>
      <c r="G104" s="237">
        <v>9</v>
      </c>
      <c r="H104" s="237">
        <v>29</v>
      </c>
      <c r="I104" s="237">
        <v>39985</v>
      </c>
      <c r="J104" s="237">
        <v>96</v>
      </c>
      <c r="K104" s="237">
        <v>357</v>
      </c>
      <c r="L104" s="237">
        <v>479852</v>
      </c>
      <c r="M104" s="237">
        <v>8800</v>
      </c>
      <c r="N104" s="237" t="s">
        <v>698</v>
      </c>
      <c r="O104" s="237" t="s">
        <v>698</v>
      </c>
      <c r="P104" s="237" t="s">
        <v>698</v>
      </c>
      <c r="Q104" s="237">
        <v>5</v>
      </c>
      <c r="R104" s="237">
        <v>12</v>
      </c>
      <c r="S104" s="506">
        <v>7490</v>
      </c>
      <c r="T104" s="506">
        <v>38</v>
      </c>
      <c r="U104" s="237">
        <v>161</v>
      </c>
      <c r="V104" s="237">
        <v>212821</v>
      </c>
      <c r="W104" s="237">
        <v>11</v>
      </c>
      <c r="X104" s="237">
        <v>43</v>
      </c>
      <c r="Y104" s="237">
        <v>45848</v>
      </c>
      <c r="Z104" s="237">
        <v>12</v>
      </c>
      <c r="AA104" s="237">
        <v>25</v>
      </c>
      <c r="AB104" s="237">
        <v>18028</v>
      </c>
      <c r="AC104" s="237">
        <v>30</v>
      </c>
      <c r="AD104" s="237">
        <v>116</v>
      </c>
      <c r="AE104" s="237">
        <v>195665</v>
      </c>
      <c r="AG104" s="366"/>
      <c r="AH104" s="366"/>
      <c r="AI104" s="237"/>
    </row>
    <row r="105" spans="1:35" s="216" customFormat="1" ht="12" customHeight="1">
      <c r="A105" s="239">
        <v>97</v>
      </c>
      <c r="B105" s="240">
        <v>681</v>
      </c>
      <c r="C105" s="241" t="s">
        <v>360</v>
      </c>
      <c r="D105" s="322">
        <v>361</v>
      </c>
      <c r="E105" s="237">
        <v>1847</v>
      </c>
      <c r="F105" s="237">
        <v>3273378</v>
      </c>
      <c r="G105" s="237">
        <v>53</v>
      </c>
      <c r="H105" s="237">
        <v>339</v>
      </c>
      <c r="I105" s="237">
        <v>1106403</v>
      </c>
      <c r="J105" s="237">
        <v>308</v>
      </c>
      <c r="K105" s="237">
        <v>1508</v>
      </c>
      <c r="L105" s="237">
        <v>2166975</v>
      </c>
      <c r="M105" s="237">
        <v>40498</v>
      </c>
      <c r="N105" s="237">
        <v>2</v>
      </c>
      <c r="O105" s="237">
        <v>266</v>
      </c>
      <c r="P105" s="237" t="s">
        <v>10</v>
      </c>
      <c r="Q105" s="237">
        <v>37</v>
      </c>
      <c r="R105" s="237">
        <v>89</v>
      </c>
      <c r="S105" s="506">
        <v>96332</v>
      </c>
      <c r="T105" s="506">
        <v>104</v>
      </c>
      <c r="U105" s="237">
        <v>441</v>
      </c>
      <c r="V105" s="237">
        <v>476587</v>
      </c>
      <c r="W105" s="237">
        <v>21</v>
      </c>
      <c r="X105" s="237">
        <v>69</v>
      </c>
      <c r="Y105" s="237" t="s">
        <v>10</v>
      </c>
      <c r="Z105" s="237">
        <v>45</v>
      </c>
      <c r="AA105" s="237">
        <v>155</v>
      </c>
      <c r="AB105" s="237">
        <v>206295</v>
      </c>
      <c r="AC105" s="237">
        <v>99</v>
      </c>
      <c r="AD105" s="237">
        <v>488</v>
      </c>
      <c r="AE105" s="237">
        <v>796579</v>
      </c>
      <c r="AG105" s="366"/>
      <c r="AH105" s="366"/>
      <c r="AI105" s="237"/>
    </row>
    <row r="106" spans="1:35" s="216" customFormat="1" ht="12" customHeight="1">
      <c r="A106" s="239">
        <v>98</v>
      </c>
      <c r="B106" s="240">
        <v>682</v>
      </c>
      <c r="C106" s="241" t="s">
        <v>361</v>
      </c>
      <c r="D106" s="322">
        <v>142</v>
      </c>
      <c r="E106" s="237">
        <v>513</v>
      </c>
      <c r="F106" s="237">
        <v>678854</v>
      </c>
      <c r="G106" s="237">
        <v>15</v>
      </c>
      <c r="H106" s="237">
        <v>78</v>
      </c>
      <c r="I106" s="237">
        <v>225920</v>
      </c>
      <c r="J106" s="237">
        <v>127</v>
      </c>
      <c r="K106" s="237">
        <v>435</v>
      </c>
      <c r="L106" s="237">
        <v>452934</v>
      </c>
      <c r="M106" s="237">
        <v>4068</v>
      </c>
      <c r="N106" s="237">
        <v>1</v>
      </c>
      <c r="O106" s="237">
        <v>3</v>
      </c>
      <c r="P106" s="237" t="s">
        <v>10</v>
      </c>
      <c r="Q106" s="237">
        <v>9</v>
      </c>
      <c r="R106" s="237">
        <v>17</v>
      </c>
      <c r="S106" s="506">
        <v>8479</v>
      </c>
      <c r="T106" s="506">
        <v>76</v>
      </c>
      <c r="U106" s="237">
        <v>268</v>
      </c>
      <c r="V106" s="237">
        <v>202156</v>
      </c>
      <c r="W106" s="237">
        <v>5</v>
      </c>
      <c r="X106" s="237">
        <v>10</v>
      </c>
      <c r="Y106" s="237" t="s">
        <v>10</v>
      </c>
      <c r="Z106" s="237">
        <v>6</v>
      </c>
      <c r="AA106" s="237">
        <v>14</v>
      </c>
      <c r="AB106" s="237">
        <v>9328</v>
      </c>
      <c r="AC106" s="237">
        <v>30</v>
      </c>
      <c r="AD106" s="237">
        <v>123</v>
      </c>
      <c r="AE106" s="237">
        <v>228219</v>
      </c>
      <c r="AG106" s="366"/>
      <c r="AH106" s="366"/>
      <c r="AI106" s="366"/>
    </row>
    <row r="107" spans="1:35" s="216" customFormat="1" ht="12" customHeight="1">
      <c r="A107" s="239">
        <v>99</v>
      </c>
      <c r="B107" s="240">
        <v>683</v>
      </c>
      <c r="C107" s="241" t="s">
        <v>362</v>
      </c>
      <c r="D107" s="322">
        <v>184</v>
      </c>
      <c r="E107" s="237">
        <v>553</v>
      </c>
      <c r="F107" s="237">
        <v>656189</v>
      </c>
      <c r="G107" s="237">
        <v>18</v>
      </c>
      <c r="H107" s="237">
        <v>49</v>
      </c>
      <c r="I107" s="237">
        <v>130521</v>
      </c>
      <c r="J107" s="237">
        <v>166</v>
      </c>
      <c r="K107" s="237">
        <v>504</v>
      </c>
      <c r="L107" s="237">
        <v>525668</v>
      </c>
      <c r="M107" s="237">
        <v>6780</v>
      </c>
      <c r="N107" s="237" t="s">
        <v>698</v>
      </c>
      <c r="O107" s="237" t="s">
        <v>698</v>
      </c>
      <c r="P107" s="237" t="s">
        <v>698</v>
      </c>
      <c r="Q107" s="237">
        <v>14</v>
      </c>
      <c r="R107" s="237">
        <v>31</v>
      </c>
      <c r="S107" s="506">
        <v>16620</v>
      </c>
      <c r="T107" s="506">
        <v>71</v>
      </c>
      <c r="U107" s="237">
        <v>181</v>
      </c>
      <c r="V107" s="237">
        <v>164346</v>
      </c>
      <c r="W107" s="237">
        <v>9</v>
      </c>
      <c r="X107" s="237">
        <v>34</v>
      </c>
      <c r="Y107" s="237">
        <v>33752</v>
      </c>
      <c r="Z107" s="237">
        <v>19</v>
      </c>
      <c r="AA107" s="237">
        <v>56</v>
      </c>
      <c r="AB107" s="237">
        <v>34967</v>
      </c>
      <c r="AC107" s="237">
        <v>53</v>
      </c>
      <c r="AD107" s="237">
        <v>202</v>
      </c>
      <c r="AE107" s="237">
        <v>275983</v>
      </c>
      <c r="AG107" s="366"/>
      <c r="AH107" s="366"/>
      <c r="AI107" s="366"/>
    </row>
    <row r="108" spans="1:35" s="216" customFormat="1" ht="12" customHeight="1">
      <c r="A108" s="239">
        <v>100</v>
      </c>
      <c r="B108" s="240">
        <v>684</v>
      </c>
      <c r="C108" s="241" t="s">
        <v>363</v>
      </c>
      <c r="D108" s="322">
        <v>158</v>
      </c>
      <c r="E108" s="237">
        <v>648</v>
      </c>
      <c r="F108" s="237">
        <v>888246</v>
      </c>
      <c r="G108" s="237">
        <v>22</v>
      </c>
      <c r="H108" s="237">
        <v>152</v>
      </c>
      <c r="I108" s="237">
        <v>296455</v>
      </c>
      <c r="J108" s="237">
        <v>136</v>
      </c>
      <c r="K108" s="237">
        <v>496</v>
      </c>
      <c r="L108" s="237">
        <v>591791</v>
      </c>
      <c r="M108" s="237">
        <v>9572</v>
      </c>
      <c r="N108" s="237" t="s">
        <v>698</v>
      </c>
      <c r="O108" s="237" t="s">
        <v>698</v>
      </c>
      <c r="P108" s="237" t="s">
        <v>698</v>
      </c>
      <c r="Q108" s="237">
        <v>14</v>
      </c>
      <c r="R108" s="237">
        <v>37</v>
      </c>
      <c r="S108" s="506">
        <v>23641</v>
      </c>
      <c r="T108" s="506">
        <v>55</v>
      </c>
      <c r="U108" s="237">
        <v>193</v>
      </c>
      <c r="V108" s="237">
        <v>231506</v>
      </c>
      <c r="W108" s="237">
        <v>9</v>
      </c>
      <c r="X108" s="237">
        <v>38</v>
      </c>
      <c r="Y108" s="237">
        <v>82240</v>
      </c>
      <c r="Z108" s="237">
        <v>15</v>
      </c>
      <c r="AA108" s="237">
        <v>36</v>
      </c>
      <c r="AB108" s="237">
        <v>25410</v>
      </c>
      <c r="AC108" s="237">
        <v>43</v>
      </c>
      <c r="AD108" s="237">
        <v>192</v>
      </c>
      <c r="AE108" s="237">
        <v>228994</v>
      </c>
      <c r="AG108" s="366"/>
      <c r="AH108" s="366"/>
      <c r="AI108" s="366"/>
    </row>
    <row r="109" spans="1:35" s="216" customFormat="1" ht="12" customHeight="1">
      <c r="A109" s="239">
        <v>101</v>
      </c>
      <c r="B109" s="240">
        <v>685</v>
      </c>
      <c r="C109" s="241" t="s">
        <v>364</v>
      </c>
      <c r="D109" s="322">
        <v>175</v>
      </c>
      <c r="E109" s="237">
        <v>660</v>
      </c>
      <c r="F109" s="237">
        <v>1018302</v>
      </c>
      <c r="G109" s="237">
        <v>29</v>
      </c>
      <c r="H109" s="237">
        <v>201</v>
      </c>
      <c r="I109" s="237">
        <v>537106</v>
      </c>
      <c r="J109" s="237">
        <v>146</v>
      </c>
      <c r="K109" s="237">
        <v>459</v>
      </c>
      <c r="L109" s="237">
        <v>481196</v>
      </c>
      <c r="M109" s="237">
        <v>8293</v>
      </c>
      <c r="N109" s="237">
        <v>1</v>
      </c>
      <c r="O109" s="237">
        <v>3</v>
      </c>
      <c r="P109" s="237" t="s">
        <v>10</v>
      </c>
      <c r="Q109" s="237">
        <v>20</v>
      </c>
      <c r="R109" s="237">
        <v>37</v>
      </c>
      <c r="S109" s="506">
        <v>26296</v>
      </c>
      <c r="T109" s="506">
        <v>50</v>
      </c>
      <c r="U109" s="237">
        <v>168</v>
      </c>
      <c r="V109" s="237">
        <v>168716</v>
      </c>
      <c r="W109" s="237">
        <v>4</v>
      </c>
      <c r="X109" s="237">
        <v>10</v>
      </c>
      <c r="Y109" s="237">
        <v>6006</v>
      </c>
      <c r="Z109" s="237">
        <v>18</v>
      </c>
      <c r="AA109" s="237">
        <v>58</v>
      </c>
      <c r="AB109" s="237" t="s">
        <v>10</v>
      </c>
      <c r="AC109" s="237">
        <v>53</v>
      </c>
      <c r="AD109" s="237">
        <v>183</v>
      </c>
      <c r="AE109" s="237">
        <v>227526</v>
      </c>
      <c r="AG109" s="366"/>
      <c r="AH109" s="366"/>
      <c r="AI109" s="237"/>
    </row>
    <row r="110" spans="1:35" s="216" customFormat="1" ht="12" customHeight="1">
      <c r="A110" s="239">
        <v>102</v>
      </c>
      <c r="B110" s="240">
        <v>686</v>
      </c>
      <c r="C110" s="241" t="s">
        <v>365</v>
      </c>
      <c r="D110" s="322">
        <v>159</v>
      </c>
      <c r="E110" s="237">
        <v>708</v>
      </c>
      <c r="F110" s="237">
        <v>1013774</v>
      </c>
      <c r="G110" s="237">
        <v>26</v>
      </c>
      <c r="H110" s="237">
        <v>92</v>
      </c>
      <c r="I110" s="237">
        <v>220198</v>
      </c>
      <c r="J110" s="237">
        <v>133</v>
      </c>
      <c r="K110" s="237">
        <v>616</v>
      </c>
      <c r="L110" s="237">
        <v>793576</v>
      </c>
      <c r="M110" s="237">
        <v>9254</v>
      </c>
      <c r="N110" s="237">
        <v>1</v>
      </c>
      <c r="O110" s="237">
        <v>4</v>
      </c>
      <c r="P110" s="237" t="s">
        <v>10</v>
      </c>
      <c r="Q110" s="237">
        <v>12</v>
      </c>
      <c r="R110" s="237">
        <v>25</v>
      </c>
      <c r="S110" s="506">
        <v>17936</v>
      </c>
      <c r="T110" s="506">
        <v>57</v>
      </c>
      <c r="U110" s="237">
        <v>309</v>
      </c>
      <c r="V110" s="237">
        <v>369937</v>
      </c>
      <c r="W110" s="237">
        <v>9</v>
      </c>
      <c r="X110" s="237">
        <v>33</v>
      </c>
      <c r="Y110" s="237">
        <v>28115</v>
      </c>
      <c r="Z110" s="237">
        <v>8</v>
      </c>
      <c r="AA110" s="237">
        <v>23</v>
      </c>
      <c r="AB110" s="237" t="s">
        <v>10</v>
      </c>
      <c r="AC110" s="237">
        <v>46</v>
      </c>
      <c r="AD110" s="237">
        <v>222</v>
      </c>
      <c r="AE110" s="237">
        <v>344724</v>
      </c>
      <c r="AG110" s="366"/>
      <c r="AH110" s="366"/>
      <c r="AI110" s="366"/>
    </row>
    <row r="111" spans="1:35" s="216" customFormat="1" ht="12" customHeight="1">
      <c r="A111" s="239">
        <v>103</v>
      </c>
      <c r="B111" s="240">
        <v>701</v>
      </c>
      <c r="C111" s="241" t="s">
        <v>366</v>
      </c>
      <c r="D111" s="322">
        <v>117</v>
      </c>
      <c r="E111" s="237">
        <v>690</v>
      </c>
      <c r="F111" s="237">
        <v>1640720</v>
      </c>
      <c r="G111" s="237">
        <v>31</v>
      </c>
      <c r="H111" s="237">
        <v>229</v>
      </c>
      <c r="I111" s="237">
        <v>875227</v>
      </c>
      <c r="J111" s="237">
        <v>86</v>
      </c>
      <c r="K111" s="237">
        <v>461</v>
      </c>
      <c r="L111" s="237">
        <v>765493</v>
      </c>
      <c r="M111" s="237">
        <v>8437</v>
      </c>
      <c r="N111" s="237">
        <v>1</v>
      </c>
      <c r="O111" s="237">
        <v>1</v>
      </c>
      <c r="P111" s="237" t="s">
        <v>10</v>
      </c>
      <c r="Q111" s="237">
        <v>8</v>
      </c>
      <c r="R111" s="237">
        <v>33</v>
      </c>
      <c r="S111" s="506" t="s">
        <v>10</v>
      </c>
      <c r="T111" s="506">
        <v>30</v>
      </c>
      <c r="U111" s="237">
        <v>133</v>
      </c>
      <c r="V111" s="237">
        <v>131624</v>
      </c>
      <c r="W111" s="237">
        <v>13</v>
      </c>
      <c r="X111" s="237">
        <v>83</v>
      </c>
      <c r="Y111" s="237">
        <v>239367</v>
      </c>
      <c r="Z111" s="237">
        <v>8</v>
      </c>
      <c r="AA111" s="237">
        <v>19</v>
      </c>
      <c r="AB111" s="237">
        <v>35459</v>
      </c>
      <c r="AC111" s="237">
        <v>26</v>
      </c>
      <c r="AD111" s="237">
        <v>192</v>
      </c>
      <c r="AE111" s="237">
        <v>294042</v>
      </c>
      <c r="AG111" s="366"/>
      <c r="AH111" s="366"/>
      <c r="AI111" s="237"/>
    </row>
    <row r="112" spans="1:35" s="216" customFormat="1" ht="12" customHeight="1">
      <c r="A112" s="239">
        <v>104</v>
      </c>
      <c r="B112" s="240">
        <v>702</v>
      </c>
      <c r="C112" s="241" t="s">
        <v>367</v>
      </c>
      <c r="D112" s="322">
        <v>253</v>
      </c>
      <c r="E112" s="237">
        <v>1031</v>
      </c>
      <c r="F112" s="237">
        <v>2024745</v>
      </c>
      <c r="G112" s="237">
        <v>62</v>
      </c>
      <c r="H112" s="237">
        <v>318</v>
      </c>
      <c r="I112" s="237">
        <v>1019235</v>
      </c>
      <c r="J112" s="237">
        <v>191</v>
      </c>
      <c r="K112" s="237">
        <v>713</v>
      </c>
      <c r="L112" s="237">
        <v>1005510</v>
      </c>
      <c r="M112" s="237">
        <v>12187</v>
      </c>
      <c r="N112" s="237">
        <v>1</v>
      </c>
      <c r="O112" s="237">
        <v>1</v>
      </c>
      <c r="P112" s="237" t="s">
        <v>10</v>
      </c>
      <c r="Q112" s="237">
        <v>16</v>
      </c>
      <c r="R112" s="237">
        <v>35</v>
      </c>
      <c r="S112" s="506" t="s">
        <v>10</v>
      </c>
      <c r="T112" s="506">
        <v>67</v>
      </c>
      <c r="U112" s="237">
        <v>290</v>
      </c>
      <c r="V112" s="237">
        <v>354597</v>
      </c>
      <c r="W112" s="237">
        <v>26</v>
      </c>
      <c r="X112" s="237">
        <v>96</v>
      </c>
      <c r="Y112" s="237">
        <v>92819</v>
      </c>
      <c r="Z112" s="237">
        <v>19</v>
      </c>
      <c r="AA112" s="237">
        <v>48</v>
      </c>
      <c r="AB112" s="237">
        <v>31141</v>
      </c>
      <c r="AC112" s="237">
        <v>62</v>
      </c>
      <c r="AD112" s="237">
        <v>243</v>
      </c>
      <c r="AE112" s="237">
        <v>495905</v>
      </c>
      <c r="AG112" s="366"/>
      <c r="AH112" s="366"/>
      <c r="AI112" s="237"/>
    </row>
    <row r="113" spans="1:35" s="216" customFormat="1" ht="12" customHeight="1">
      <c r="A113" s="239">
        <v>105</v>
      </c>
      <c r="B113" s="240">
        <v>703</v>
      </c>
      <c r="C113" s="241" t="s">
        <v>368</v>
      </c>
      <c r="D113" s="322">
        <v>366</v>
      </c>
      <c r="E113" s="237">
        <v>2075</v>
      </c>
      <c r="F113" s="237">
        <v>4316873</v>
      </c>
      <c r="G113" s="237">
        <v>72</v>
      </c>
      <c r="H113" s="237">
        <v>670</v>
      </c>
      <c r="I113" s="237">
        <v>1688164</v>
      </c>
      <c r="J113" s="237">
        <v>294</v>
      </c>
      <c r="K113" s="237">
        <v>1405</v>
      </c>
      <c r="L113" s="237">
        <v>2628709</v>
      </c>
      <c r="M113" s="237">
        <v>32988</v>
      </c>
      <c r="N113" s="237">
        <v>2</v>
      </c>
      <c r="O113" s="237">
        <v>5</v>
      </c>
      <c r="P113" s="237" t="s">
        <v>10</v>
      </c>
      <c r="Q113" s="237">
        <v>42</v>
      </c>
      <c r="R113" s="237">
        <v>109</v>
      </c>
      <c r="S113" s="506">
        <v>119048</v>
      </c>
      <c r="T113" s="506">
        <v>86</v>
      </c>
      <c r="U113" s="237">
        <v>536</v>
      </c>
      <c r="V113" s="237">
        <v>785667</v>
      </c>
      <c r="W113" s="237">
        <v>20</v>
      </c>
      <c r="X113" s="237">
        <v>100</v>
      </c>
      <c r="Y113" s="237" t="s">
        <v>10</v>
      </c>
      <c r="Z113" s="237">
        <v>44</v>
      </c>
      <c r="AA113" s="237">
        <v>170</v>
      </c>
      <c r="AB113" s="237">
        <v>344317</v>
      </c>
      <c r="AC113" s="237">
        <v>100</v>
      </c>
      <c r="AD113" s="237">
        <v>485</v>
      </c>
      <c r="AE113" s="237">
        <v>1196149</v>
      </c>
      <c r="AG113" s="366"/>
      <c r="AH113" s="366"/>
      <c r="AI113" s="237"/>
    </row>
    <row r="114" spans="1:35" s="216" customFormat="1" ht="12" customHeight="1">
      <c r="A114" s="239">
        <v>106</v>
      </c>
      <c r="B114" s="324">
        <v>704</v>
      </c>
      <c r="C114" s="325" t="s">
        <v>369</v>
      </c>
      <c r="D114" s="323">
        <v>419</v>
      </c>
      <c r="E114" s="326">
        <v>1968</v>
      </c>
      <c r="F114" s="326">
        <v>4543480</v>
      </c>
      <c r="G114" s="326">
        <v>76</v>
      </c>
      <c r="H114" s="326">
        <v>625</v>
      </c>
      <c r="I114" s="326">
        <v>3015426</v>
      </c>
      <c r="J114" s="326">
        <v>343</v>
      </c>
      <c r="K114" s="326">
        <v>1343</v>
      </c>
      <c r="L114" s="326">
        <v>1528054</v>
      </c>
      <c r="M114" s="326">
        <v>28848</v>
      </c>
      <c r="N114" s="326">
        <v>3</v>
      </c>
      <c r="O114" s="326">
        <v>286</v>
      </c>
      <c r="P114" s="326">
        <v>451588</v>
      </c>
      <c r="Q114" s="326">
        <v>46</v>
      </c>
      <c r="R114" s="326">
        <v>112</v>
      </c>
      <c r="S114" s="326">
        <v>80268</v>
      </c>
      <c r="T114" s="326">
        <v>140</v>
      </c>
      <c r="U114" s="326">
        <v>448</v>
      </c>
      <c r="V114" s="326">
        <v>377119</v>
      </c>
      <c r="W114" s="326">
        <v>12</v>
      </c>
      <c r="X114" s="326">
        <v>58</v>
      </c>
      <c r="Y114" s="326">
        <v>83869</v>
      </c>
      <c r="Z114" s="326">
        <v>36</v>
      </c>
      <c r="AA114" s="326">
        <v>84</v>
      </c>
      <c r="AB114" s="326">
        <v>57990</v>
      </c>
      <c r="AC114" s="326">
        <v>106</v>
      </c>
      <c r="AD114" s="326">
        <v>355</v>
      </c>
      <c r="AE114" s="326">
        <v>477220</v>
      </c>
      <c r="AG114" s="366"/>
      <c r="AH114" s="366"/>
      <c r="AI114" s="366"/>
    </row>
    <row r="115" spans="1:31" s="216" customFormat="1" ht="12" customHeight="1">
      <c r="A115" s="231"/>
      <c r="B115" s="232" t="s">
        <v>700</v>
      </c>
      <c r="C115" s="232"/>
      <c r="D115" s="245"/>
      <c r="E115" s="245"/>
      <c r="F115" s="245"/>
      <c r="G115" s="246"/>
      <c r="H115" s="246"/>
      <c r="I115" s="246"/>
      <c r="J115" s="246"/>
      <c r="K115" s="246"/>
      <c r="L115" s="246"/>
      <c r="M115" s="245"/>
      <c r="N115" s="246"/>
      <c r="O115" s="246"/>
      <c r="P115" s="246"/>
      <c r="Q115" s="246"/>
      <c r="R115" s="246"/>
      <c r="S115" s="246"/>
      <c r="T115" s="232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</row>
    <row r="116" spans="1:31" s="216" customFormat="1" ht="12" customHeight="1">
      <c r="A116" s="231"/>
      <c r="B116" s="238" t="s">
        <v>699</v>
      </c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35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</row>
    <row r="117" spans="1:31" s="216" customFormat="1" ht="12" customHeight="1">
      <c r="A117" s="231"/>
      <c r="B117" s="248" t="s">
        <v>701</v>
      </c>
      <c r="C117" s="235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35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</row>
  </sheetData>
  <mergeCells count="9">
    <mergeCell ref="D4:F4"/>
    <mergeCell ref="G4:I4"/>
    <mergeCell ref="J4:M4"/>
    <mergeCell ref="N4:P4"/>
    <mergeCell ref="AC4:AE4"/>
    <mergeCell ref="Q4:S4"/>
    <mergeCell ref="T4:V4"/>
    <mergeCell ref="W4:Y4"/>
    <mergeCell ref="Z4:AB4"/>
  </mergeCells>
  <printOptions/>
  <pageMargins left="0.55" right="0.34" top="0.47" bottom="0.45" header="0.32" footer="0.21"/>
  <pageSetup fitToHeight="7" fitToWidth="2" horizontalDpi="600" verticalDpi="600" orientation="portrait" pageOrder="overThenDown" paperSize="9" scale="60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workbookViewId="0" topLeftCell="A1">
      <selection activeCell="J3" sqref="J3"/>
    </sheetView>
  </sheetViews>
  <sheetFormatPr defaultColWidth="8.796875" defaultRowHeight="14.25"/>
  <cols>
    <col min="1" max="1" width="8.59765625" style="4" customWidth="1"/>
    <col min="2" max="2" width="5.19921875" style="10" customWidth="1"/>
    <col min="3" max="3" width="8.09765625" style="10" customWidth="1"/>
    <col min="4" max="19" width="6.59765625" style="10" customWidth="1"/>
    <col min="20" max="16384" width="8" style="4" customWidth="1"/>
  </cols>
  <sheetData>
    <row r="1" spans="1:19" s="6" customFormat="1" ht="21">
      <c r="A1" s="171" t="s">
        <v>20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4.5" customHeight="1">
      <c r="A2" s="88"/>
      <c r="B2" s="8"/>
      <c r="C2" s="8"/>
      <c r="D2" s="8"/>
      <c r="E2" s="8"/>
      <c r="F2" s="8" t="s">
        <v>21</v>
      </c>
      <c r="G2" s="8"/>
      <c r="H2" s="8"/>
      <c r="I2" s="8"/>
      <c r="J2" s="8"/>
      <c r="K2" s="8"/>
      <c r="L2" s="8" t="s">
        <v>21</v>
      </c>
      <c r="M2" s="8"/>
      <c r="N2" s="8"/>
      <c r="O2" s="8"/>
      <c r="P2" s="8"/>
      <c r="Q2" s="8"/>
      <c r="R2" s="8"/>
      <c r="S2" s="8"/>
    </row>
    <row r="3" spans="1:19" ht="12">
      <c r="A3" s="92"/>
      <c r="B3" s="106"/>
      <c r="C3" s="93"/>
      <c r="D3" s="89"/>
      <c r="E3" s="89" t="s">
        <v>21</v>
      </c>
      <c r="F3" s="204" t="s">
        <v>23</v>
      </c>
      <c r="G3" s="89" t="s">
        <v>21</v>
      </c>
      <c r="H3" s="89" t="s">
        <v>21</v>
      </c>
      <c r="I3" s="94"/>
      <c r="J3" s="89"/>
      <c r="K3" s="89" t="s">
        <v>21</v>
      </c>
      <c r="L3" s="89" t="s">
        <v>375</v>
      </c>
      <c r="M3" s="89"/>
      <c r="N3" s="89"/>
      <c r="O3" s="89" t="s">
        <v>21</v>
      </c>
      <c r="P3" s="104"/>
      <c r="Q3" s="104"/>
      <c r="R3" s="104"/>
      <c r="S3" s="105"/>
    </row>
    <row r="4" spans="1:19" s="177" customFormat="1" ht="12" customHeight="1">
      <c r="A4" s="175"/>
      <c r="B4" s="172" t="s">
        <v>695</v>
      </c>
      <c r="C4" s="102"/>
      <c r="D4" s="102"/>
      <c r="E4" s="102" t="s">
        <v>28</v>
      </c>
      <c r="F4" s="102" t="s">
        <v>29</v>
      </c>
      <c r="G4" s="102" t="s">
        <v>30</v>
      </c>
      <c r="H4" s="102" t="s">
        <v>31</v>
      </c>
      <c r="I4" s="176"/>
      <c r="J4" s="102"/>
      <c r="K4" s="102"/>
      <c r="L4" s="472" t="s">
        <v>33</v>
      </c>
      <c r="M4" s="102"/>
      <c r="N4" s="102" t="s">
        <v>30</v>
      </c>
      <c r="O4" s="102" t="s">
        <v>35</v>
      </c>
      <c r="P4" s="102"/>
      <c r="Q4" s="102"/>
      <c r="R4" s="102"/>
      <c r="S4" s="102"/>
    </row>
    <row r="5" spans="1:19" s="177" customFormat="1" ht="12" customHeight="1">
      <c r="A5" s="202" t="s">
        <v>0</v>
      </c>
      <c r="B5" s="203" t="s">
        <v>696</v>
      </c>
      <c r="C5" s="103" t="s">
        <v>22</v>
      </c>
      <c r="D5" s="103" t="s">
        <v>6</v>
      </c>
      <c r="E5" s="103" t="s">
        <v>36</v>
      </c>
      <c r="F5" s="103" t="s">
        <v>37</v>
      </c>
      <c r="G5" s="103" t="s">
        <v>23</v>
      </c>
      <c r="H5" s="103" t="s">
        <v>38</v>
      </c>
      <c r="I5" s="103" t="s">
        <v>24</v>
      </c>
      <c r="J5" s="103" t="s">
        <v>6</v>
      </c>
      <c r="K5" s="103" t="s">
        <v>32</v>
      </c>
      <c r="L5" s="473" t="s">
        <v>39</v>
      </c>
      <c r="M5" s="103" t="s">
        <v>34</v>
      </c>
      <c r="N5" s="103" t="s">
        <v>40</v>
      </c>
      <c r="O5" s="103" t="s">
        <v>41</v>
      </c>
      <c r="P5" s="103" t="s">
        <v>26</v>
      </c>
      <c r="Q5" s="103" t="s">
        <v>27</v>
      </c>
      <c r="R5" s="103" t="s">
        <v>3</v>
      </c>
      <c r="S5" s="103" t="s">
        <v>5</v>
      </c>
    </row>
    <row r="6" spans="1:19" ht="12" customHeight="1">
      <c r="A6" s="207" t="s">
        <v>42</v>
      </c>
      <c r="B6" s="173" t="s">
        <v>384</v>
      </c>
      <c r="C6" s="173" t="s">
        <v>385</v>
      </c>
      <c r="D6" s="173" t="s">
        <v>385</v>
      </c>
      <c r="E6" s="173" t="s">
        <v>385</v>
      </c>
      <c r="F6" s="173" t="s">
        <v>385</v>
      </c>
      <c r="G6" s="173" t="s">
        <v>385</v>
      </c>
      <c r="H6" s="173" t="s">
        <v>385</v>
      </c>
      <c r="I6" s="173" t="s">
        <v>385</v>
      </c>
      <c r="J6" s="173" t="s">
        <v>385</v>
      </c>
      <c r="K6" s="173" t="s">
        <v>385</v>
      </c>
      <c r="L6" s="173" t="s">
        <v>385</v>
      </c>
      <c r="M6" s="173" t="s">
        <v>385</v>
      </c>
      <c r="N6" s="173" t="s">
        <v>385</v>
      </c>
      <c r="O6" s="173" t="s">
        <v>385</v>
      </c>
      <c r="P6" s="173" t="s">
        <v>385</v>
      </c>
      <c r="Q6" s="173" t="s">
        <v>372</v>
      </c>
      <c r="R6" s="173" t="s">
        <v>373</v>
      </c>
      <c r="S6" s="174" t="s">
        <v>374</v>
      </c>
    </row>
    <row r="7" spans="1:19" ht="4.5" customHeight="1">
      <c r="A7" s="209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</row>
    <row r="8" spans="1:19" ht="18" customHeight="1">
      <c r="A8" s="210" t="s">
        <v>748</v>
      </c>
      <c r="B8" s="211">
        <v>182</v>
      </c>
      <c r="C8" s="159">
        <v>1076260</v>
      </c>
      <c r="D8" s="159">
        <v>321060</v>
      </c>
      <c r="E8" s="159">
        <v>49001</v>
      </c>
      <c r="F8" s="159">
        <v>174418</v>
      </c>
      <c r="G8" s="159">
        <v>37124</v>
      </c>
      <c r="H8" s="159">
        <v>60517</v>
      </c>
      <c r="I8" s="159">
        <v>485620</v>
      </c>
      <c r="J8" s="159">
        <v>269580</v>
      </c>
      <c r="K8" s="159">
        <v>14459</v>
      </c>
      <c r="L8" s="159">
        <v>33072</v>
      </c>
      <c r="M8" s="159">
        <v>70389</v>
      </c>
      <c r="N8" s="159">
        <v>136758</v>
      </c>
      <c r="O8" s="159">
        <v>14903</v>
      </c>
      <c r="P8" s="159">
        <v>27753</v>
      </c>
      <c r="Q8" s="214">
        <v>359.5</v>
      </c>
      <c r="R8" s="159">
        <v>28608</v>
      </c>
      <c r="S8" s="159">
        <v>1420</v>
      </c>
    </row>
    <row r="9" spans="1:19" ht="18" customHeight="1">
      <c r="A9" s="210" t="s">
        <v>492</v>
      </c>
      <c r="B9" s="211">
        <v>179</v>
      </c>
      <c r="C9" s="159">
        <v>1024698</v>
      </c>
      <c r="D9" s="159">
        <v>309276</v>
      </c>
      <c r="E9" s="159">
        <v>45353</v>
      </c>
      <c r="F9" s="159">
        <v>169259</v>
      </c>
      <c r="G9" s="159">
        <v>34333</v>
      </c>
      <c r="H9" s="159">
        <v>60331</v>
      </c>
      <c r="I9" s="159">
        <v>469600</v>
      </c>
      <c r="J9" s="159">
        <v>245822</v>
      </c>
      <c r="K9" s="159">
        <v>12426</v>
      </c>
      <c r="L9" s="159">
        <v>24865</v>
      </c>
      <c r="M9" s="159">
        <v>57518</v>
      </c>
      <c r="N9" s="159">
        <v>137500</v>
      </c>
      <c r="O9" s="159">
        <v>13513</v>
      </c>
      <c r="P9" s="159">
        <v>25795</v>
      </c>
      <c r="Q9" s="214">
        <v>359</v>
      </c>
      <c r="R9" s="159">
        <v>27986</v>
      </c>
      <c r="S9" s="159">
        <v>1340</v>
      </c>
    </row>
    <row r="10" spans="1:19" ht="18" customHeight="1">
      <c r="A10" s="210" t="s">
        <v>546</v>
      </c>
      <c r="B10" s="211">
        <v>180</v>
      </c>
      <c r="C10" s="159">
        <v>984301</v>
      </c>
      <c r="D10" s="159">
        <v>297669</v>
      </c>
      <c r="E10" s="159">
        <v>43368</v>
      </c>
      <c r="F10" s="159">
        <v>163928</v>
      </c>
      <c r="G10" s="159">
        <v>32720</v>
      </c>
      <c r="H10" s="159">
        <v>57653</v>
      </c>
      <c r="I10" s="159">
        <v>460546</v>
      </c>
      <c r="J10" s="159">
        <v>226086</v>
      </c>
      <c r="K10" s="159">
        <v>10284</v>
      </c>
      <c r="L10" s="159">
        <v>15753</v>
      </c>
      <c r="M10" s="159">
        <v>50396</v>
      </c>
      <c r="N10" s="159">
        <v>137291</v>
      </c>
      <c r="O10" s="159">
        <v>12362</v>
      </c>
      <c r="P10" s="159">
        <v>23595</v>
      </c>
      <c r="Q10" s="214">
        <v>359.9</v>
      </c>
      <c r="R10" s="159">
        <v>27546</v>
      </c>
      <c r="S10" s="159">
        <v>1340</v>
      </c>
    </row>
    <row r="11" spans="1:19" ht="18" customHeight="1">
      <c r="A11" s="210" t="s">
        <v>549</v>
      </c>
      <c r="B11" s="211">
        <v>181</v>
      </c>
      <c r="C11" s="159">
        <v>958825</v>
      </c>
      <c r="D11" s="159">
        <v>285364</v>
      </c>
      <c r="E11" s="159">
        <v>40617</v>
      </c>
      <c r="F11" s="159">
        <v>156623</v>
      </c>
      <c r="G11" s="159">
        <v>30683</v>
      </c>
      <c r="H11" s="159">
        <v>57440</v>
      </c>
      <c r="I11" s="159">
        <v>460661</v>
      </c>
      <c r="J11" s="159">
        <v>212800</v>
      </c>
      <c r="K11" s="159">
        <v>9467</v>
      </c>
      <c r="L11" s="159">
        <v>15137</v>
      </c>
      <c r="M11" s="159">
        <v>48554</v>
      </c>
      <c r="N11" s="159">
        <v>127783</v>
      </c>
      <c r="O11" s="159">
        <v>11860</v>
      </c>
      <c r="P11" s="159">
        <v>22773</v>
      </c>
      <c r="Q11" s="214">
        <v>361.2</v>
      </c>
      <c r="R11" s="159">
        <v>28121</v>
      </c>
      <c r="S11" s="159">
        <v>1354</v>
      </c>
    </row>
    <row r="12" spans="1:19" ht="18" customHeight="1">
      <c r="A12" s="210" t="s">
        <v>749</v>
      </c>
      <c r="B12" s="211">
        <v>184</v>
      </c>
      <c r="C12" s="159">
        <v>934981</v>
      </c>
      <c r="D12" s="159">
        <v>281028</v>
      </c>
      <c r="E12" s="159">
        <v>41256</v>
      </c>
      <c r="F12" s="159">
        <v>154711</v>
      </c>
      <c r="G12" s="159">
        <v>28994</v>
      </c>
      <c r="H12" s="159">
        <v>56068</v>
      </c>
      <c r="I12" s="159">
        <v>446224</v>
      </c>
      <c r="J12" s="159">
        <v>207729</v>
      </c>
      <c r="K12" s="159">
        <v>9276</v>
      </c>
      <c r="L12" s="159">
        <v>14238</v>
      </c>
      <c r="M12" s="159">
        <v>48617</v>
      </c>
      <c r="N12" s="159">
        <v>123967</v>
      </c>
      <c r="O12" s="159">
        <v>11632</v>
      </c>
      <c r="P12" s="159">
        <v>21911</v>
      </c>
      <c r="Q12" s="214">
        <v>363</v>
      </c>
      <c r="R12" s="159">
        <v>26781</v>
      </c>
      <c r="S12" s="159">
        <v>1292</v>
      </c>
    </row>
    <row r="13" spans="1:19" ht="12">
      <c r="A13" s="90"/>
      <c r="B13" s="95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P13" s="152"/>
      <c r="Q13" s="214"/>
      <c r="R13" s="152"/>
      <c r="S13" s="152"/>
    </row>
    <row r="14" spans="1:19" ht="18" customHeight="1">
      <c r="A14" s="210" t="s">
        <v>750</v>
      </c>
      <c r="B14" s="213">
        <v>181</v>
      </c>
      <c r="C14" s="212">
        <v>84990</v>
      </c>
      <c r="D14" s="212">
        <v>29481</v>
      </c>
      <c r="E14" s="212">
        <v>4562</v>
      </c>
      <c r="F14" s="212">
        <v>16438</v>
      </c>
      <c r="G14" s="212">
        <v>2896</v>
      </c>
      <c r="H14" s="212">
        <v>5585</v>
      </c>
      <c r="I14" s="212">
        <v>37198</v>
      </c>
      <c r="J14" s="212">
        <v>18311</v>
      </c>
      <c r="K14" s="212">
        <v>859</v>
      </c>
      <c r="L14" s="212">
        <v>1541</v>
      </c>
      <c r="M14" s="212">
        <v>3853</v>
      </c>
      <c r="N14" s="212">
        <v>11053</v>
      </c>
      <c r="O14" s="212">
        <v>1003</v>
      </c>
      <c r="P14" s="212">
        <v>1331</v>
      </c>
      <c r="Q14" s="214">
        <v>30.3</v>
      </c>
      <c r="R14" s="212">
        <v>28324</v>
      </c>
      <c r="S14" s="212">
        <v>1358</v>
      </c>
    </row>
    <row r="15" spans="1:19" ht="18" customHeight="1">
      <c r="A15" s="210" t="s">
        <v>43</v>
      </c>
      <c r="B15" s="213">
        <v>180</v>
      </c>
      <c r="C15" s="212">
        <v>66289</v>
      </c>
      <c r="D15" s="212">
        <v>17426</v>
      </c>
      <c r="E15" s="212">
        <v>2367</v>
      </c>
      <c r="F15" s="212">
        <v>9461</v>
      </c>
      <c r="G15" s="212">
        <v>1891</v>
      </c>
      <c r="H15" s="212">
        <v>3708</v>
      </c>
      <c r="I15" s="212">
        <v>34484</v>
      </c>
      <c r="J15" s="212">
        <v>14379</v>
      </c>
      <c r="K15" s="212">
        <v>673</v>
      </c>
      <c r="L15" s="212">
        <v>1000</v>
      </c>
      <c r="M15" s="212">
        <v>3264</v>
      </c>
      <c r="N15" s="212">
        <v>8665</v>
      </c>
      <c r="O15" s="212">
        <v>776</v>
      </c>
      <c r="P15" s="212">
        <v>1191</v>
      </c>
      <c r="Q15" s="214">
        <v>28.2</v>
      </c>
      <c r="R15" s="212">
        <v>27124</v>
      </c>
      <c r="S15" s="212">
        <v>1347</v>
      </c>
    </row>
    <row r="16" spans="1:19" ht="18" customHeight="1">
      <c r="A16" s="210" t="s">
        <v>44</v>
      </c>
      <c r="B16" s="213">
        <v>181</v>
      </c>
      <c r="C16" s="212">
        <v>75053</v>
      </c>
      <c r="D16" s="212">
        <v>22489</v>
      </c>
      <c r="E16" s="212">
        <v>2792</v>
      </c>
      <c r="F16" s="212">
        <v>12848</v>
      </c>
      <c r="G16" s="212">
        <v>2033</v>
      </c>
      <c r="H16" s="212">
        <v>4816</v>
      </c>
      <c r="I16" s="212">
        <v>35762</v>
      </c>
      <c r="J16" s="212">
        <v>16801</v>
      </c>
      <c r="K16" s="212">
        <v>783</v>
      </c>
      <c r="L16" s="212">
        <v>1077</v>
      </c>
      <c r="M16" s="212">
        <v>4013</v>
      </c>
      <c r="N16" s="212">
        <v>9952</v>
      </c>
      <c r="O16" s="212">
        <v>977</v>
      </c>
      <c r="P16" s="212">
        <v>1706</v>
      </c>
      <c r="Q16" s="214">
        <v>30.6</v>
      </c>
      <c r="R16" s="212">
        <v>26523</v>
      </c>
      <c r="S16" s="212">
        <v>1322</v>
      </c>
    </row>
    <row r="17" spans="1:19" ht="18" customHeight="1">
      <c r="A17" s="210" t="s">
        <v>45</v>
      </c>
      <c r="B17" s="213">
        <v>183</v>
      </c>
      <c r="C17" s="212">
        <v>75100</v>
      </c>
      <c r="D17" s="212">
        <v>23307</v>
      </c>
      <c r="E17" s="212">
        <v>3328</v>
      </c>
      <c r="F17" s="212">
        <v>13152</v>
      </c>
      <c r="G17" s="212">
        <v>2336</v>
      </c>
      <c r="H17" s="212">
        <v>4491</v>
      </c>
      <c r="I17" s="212">
        <v>34716</v>
      </c>
      <c r="J17" s="212">
        <v>17077</v>
      </c>
      <c r="K17" s="212">
        <v>762</v>
      </c>
      <c r="L17" s="212">
        <v>973</v>
      </c>
      <c r="M17" s="212">
        <v>4040</v>
      </c>
      <c r="N17" s="212">
        <v>10379</v>
      </c>
      <c r="O17" s="212">
        <v>923</v>
      </c>
      <c r="P17" s="212">
        <v>1783</v>
      </c>
      <c r="Q17" s="214">
        <v>30</v>
      </c>
      <c r="R17" s="212">
        <v>27336</v>
      </c>
      <c r="S17" s="212">
        <v>1325</v>
      </c>
    </row>
    <row r="18" spans="1:19" ht="18" customHeight="1">
      <c r="A18" s="210" t="s">
        <v>46</v>
      </c>
      <c r="B18" s="213">
        <v>183</v>
      </c>
      <c r="C18" s="212">
        <v>75600</v>
      </c>
      <c r="D18" s="212">
        <v>23347</v>
      </c>
      <c r="E18" s="212">
        <v>3281</v>
      </c>
      <c r="F18" s="212">
        <v>12814</v>
      </c>
      <c r="G18" s="212">
        <v>2407</v>
      </c>
      <c r="H18" s="212">
        <v>4844</v>
      </c>
      <c r="I18" s="212">
        <v>35861</v>
      </c>
      <c r="J18" s="212">
        <v>16393</v>
      </c>
      <c r="K18" s="212">
        <v>687</v>
      </c>
      <c r="L18" s="212">
        <v>1034</v>
      </c>
      <c r="M18" s="212">
        <v>3959</v>
      </c>
      <c r="N18" s="212">
        <v>9710</v>
      </c>
      <c r="O18" s="212">
        <v>1003</v>
      </c>
      <c r="P18" s="212">
        <v>1544</v>
      </c>
      <c r="Q18" s="214">
        <v>30.8</v>
      </c>
      <c r="R18" s="212">
        <v>27254</v>
      </c>
      <c r="S18" s="212">
        <v>1324</v>
      </c>
    </row>
    <row r="19" spans="1:19" ht="18" customHeight="1">
      <c r="A19" s="210" t="s">
        <v>47</v>
      </c>
      <c r="B19" s="213">
        <v>184</v>
      </c>
      <c r="C19" s="212">
        <v>76008</v>
      </c>
      <c r="D19" s="212">
        <v>22967</v>
      </c>
      <c r="E19" s="212">
        <v>3969</v>
      </c>
      <c r="F19" s="212">
        <v>11898</v>
      </c>
      <c r="G19" s="212">
        <v>2508</v>
      </c>
      <c r="H19" s="212">
        <v>4592</v>
      </c>
      <c r="I19" s="212">
        <v>36865</v>
      </c>
      <c r="J19" s="212">
        <v>16177</v>
      </c>
      <c r="K19" s="212">
        <v>707</v>
      </c>
      <c r="L19" s="212">
        <v>1230</v>
      </c>
      <c r="M19" s="212">
        <v>3830</v>
      </c>
      <c r="N19" s="212">
        <v>9499</v>
      </c>
      <c r="O19" s="212">
        <v>910</v>
      </c>
      <c r="P19" s="212">
        <v>1843</v>
      </c>
      <c r="Q19" s="214">
        <v>30</v>
      </c>
      <c r="R19" s="212">
        <v>27450</v>
      </c>
      <c r="S19" s="212">
        <v>1326</v>
      </c>
    </row>
    <row r="20" spans="1:19" ht="18" customHeight="1">
      <c r="A20" s="210" t="s">
        <v>48</v>
      </c>
      <c r="B20" s="213">
        <v>185</v>
      </c>
      <c r="C20" s="212">
        <v>84628</v>
      </c>
      <c r="D20" s="212">
        <v>26126</v>
      </c>
      <c r="E20" s="212">
        <v>3515</v>
      </c>
      <c r="F20" s="212">
        <v>14695</v>
      </c>
      <c r="G20" s="212">
        <v>2723</v>
      </c>
      <c r="H20" s="212">
        <v>5194</v>
      </c>
      <c r="I20" s="212">
        <v>40095</v>
      </c>
      <c r="J20" s="212">
        <v>18407</v>
      </c>
      <c r="K20" s="212">
        <v>789</v>
      </c>
      <c r="L20" s="212">
        <v>1427</v>
      </c>
      <c r="M20" s="212">
        <v>4207</v>
      </c>
      <c r="N20" s="212">
        <v>10918</v>
      </c>
      <c r="O20" s="212">
        <v>1067</v>
      </c>
      <c r="P20" s="212">
        <v>2928</v>
      </c>
      <c r="Q20" s="214">
        <v>30.8</v>
      </c>
      <c r="R20" s="212">
        <v>27691</v>
      </c>
      <c r="S20" s="212">
        <v>1337</v>
      </c>
    </row>
    <row r="21" spans="1:19" ht="18" customHeight="1">
      <c r="A21" s="210" t="s">
        <v>49</v>
      </c>
      <c r="B21" s="213">
        <v>185</v>
      </c>
      <c r="C21" s="212">
        <v>72521</v>
      </c>
      <c r="D21" s="212">
        <v>18282</v>
      </c>
      <c r="E21" s="212">
        <v>2206</v>
      </c>
      <c r="F21" s="212">
        <v>10209</v>
      </c>
      <c r="G21" s="212">
        <v>1985</v>
      </c>
      <c r="H21" s="212">
        <v>3882</v>
      </c>
      <c r="I21" s="212">
        <v>37439</v>
      </c>
      <c r="J21" s="212">
        <v>16801</v>
      </c>
      <c r="K21" s="212">
        <v>643</v>
      </c>
      <c r="L21" s="212">
        <v>1118</v>
      </c>
      <c r="M21" s="212">
        <v>3818</v>
      </c>
      <c r="N21" s="212">
        <v>10126</v>
      </c>
      <c r="O21" s="212">
        <v>1096</v>
      </c>
      <c r="P21" s="212">
        <v>1437</v>
      </c>
      <c r="Q21" s="214">
        <v>31</v>
      </c>
      <c r="R21" s="212">
        <v>28108</v>
      </c>
      <c r="S21" s="212">
        <v>1338</v>
      </c>
    </row>
    <row r="22" spans="1:19" ht="18" customHeight="1">
      <c r="A22" s="210" t="s">
        <v>50</v>
      </c>
      <c r="B22" s="213">
        <v>185</v>
      </c>
      <c r="C22" s="212">
        <v>68708</v>
      </c>
      <c r="D22" s="212">
        <v>19036</v>
      </c>
      <c r="E22" s="212">
        <v>2254</v>
      </c>
      <c r="F22" s="212">
        <v>10985</v>
      </c>
      <c r="G22" s="212">
        <v>1850</v>
      </c>
      <c r="H22" s="212">
        <v>3947</v>
      </c>
      <c r="I22" s="212">
        <v>34066</v>
      </c>
      <c r="J22" s="212">
        <v>15607</v>
      </c>
      <c r="K22" s="212">
        <v>603</v>
      </c>
      <c r="L22" s="212">
        <v>987</v>
      </c>
      <c r="M22" s="212">
        <v>3810</v>
      </c>
      <c r="N22" s="212">
        <v>9301</v>
      </c>
      <c r="O22" s="212">
        <v>906</v>
      </c>
      <c r="P22" s="212">
        <v>1210</v>
      </c>
      <c r="Q22" s="214">
        <v>30</v>
      </c>
      <c r="R22" s="212">
        <v>26872</v>
      </c>
      <c r="S22" s="212">
        <v>1331</v>
      </c>
    </row>
    <row r="23" spans="1:19" ht="18" customHeight="1">
      <c r="A23" s="210" t="s">
        <v>51</v>
      </c>
      <c r="B23" s="213">
        <v>187</v>
      </c>
      <c r="C23" s="212">
        <v>76216</v>
      </c>
      <c r="D23" s="212">
        <v>24358</v>
      </c>
      <c r="E23" s="212">
        <v>3688</v>
      </c>
      <c r="F23" s="212">
        <v>13638</v>
      </c>
      <c r="G23" s="212">
        <v>2505</v>
      </c>
      <c r="H23" s="212">
        <v>4528</v>
      </c>
      <c r="I23" s="212">
        <v>35002</v>
      </c>
      <c r="J23" s="212">
        <v>16855</v>
      </c>
      <c r="K23" s="212">
        <v>879</v>
      </c>
      <c r="L23" s="212">
        <v>1030</v>
      </c>
      <c r="M23" s="212">
        <v>4010</v>
      </c>
      <c r="N23" s="212">
        <v>9982</v>
      </c>
      <c r="O23" s="212">
        <v>954</v>
      </c>
      <c r="P23" s="212">
        <v>1331</v>
      </c>
      <c r="Q23" s="214">
        <v>30.5</v>
      </c>
      <c r="R23" s="212">
        <v>27092</v>
      </c>
      <c r="S23" s="212">
        <v>1336</v>
      </c>
    </row>
    <row r="24" spans="1:19" ht="18" customHeight="1">
      <c r="A24" s="210" t="s">
        <v>52</v>
      </c>
      <c r="B24" s="213">
        <v>184</v>
      </c>
      <c r="C24" s="212">
        <v>77887</v>
      </c>
      <c r="D24" s="212">
        <v>24196</v>
      </c>
      <c r="E24" s="212">
        <v>4134</v>
      </c>
      <c r="F24" s="212">
        <v>13373</v>
      </c>
      <c r="G24" s="212">
        <v>2507</v>
      </c>
      <c r="H24" s="212">
        <v>4182</v>
      </c>
      <c r="I24" s="212">
        <v>36589</v>
      </c>
      <c r="J24" s="212">
        <v>17101</v>
      </c>
      <c r="K24" s="212">
        <v>850</v>
      </c>
      <c r="L24" s="212">
        <v>1215</v>
      </c>
      <c r="M24" s="212">
        <v>4054</v>
      </c>
      <c r="N24" s="212">
        <v>10072</v>
      </c>
      <c r="O24" s="212">
        <v>910</v>
      </c>
      <c r="P24" s="212">
        <v>2018</v>
      </c>
      <c r="Q24" s="214">
        <v>30.1</v>
      </c>
      <c r="R24" s="212">
        <v>26899</v>
      </c>
      <c r="S24" s="212">
        <v>1324</v>
      </c>
    </row>
    <row r="25" spans="1:19" ht="18" customHeight="1">
      <c r="A25" s="209" t="s">
        <v>53</v>
      </c>
      <c r="B25" s="215">
        <v>184</v>
      </c>
      <c r="C25" s="220">
        <v>101981</v>
      </c>
      <c r="D25" s="220">
        <v>30012</v>
      </c>
      <c r="E25" s="220">
        <v>5159</v>
      </c>
      <c r="F25" s="220">
        <v>15200</v>
      </c>
      <c r="G25" s="220">
        <v>3354</v>
      </c>
      <c r="H25" s="220">
        <v>6298</v>
      </c>
      <c r="I25" s="220">
        <v>48147</v>
      </c>
      <c r="J25" s="212">
        <v>23822</v>
      </c>
      <c r="K25" s="220">
        <v>1040</v>
      </c>
      <c r="L25" s="220">
        <v>1607</v>
      </c>
      <c r="M25" s="220">
        <v>5760</v>
      </c>
      <c r="N25" s="220">
        <v>14309</v>
      </c>
      <c r="O25" s="220">
        <v>1105</v>
      </c>
      <c r="P25" s="220">
        <v>3589</v>
      </c>
      <c r="Q25" s="214">
        <v>30.7</v>
      </c>
      <c r="R25" s="220">
        <v>26781</v>
      </c>
      <c r="S25" s="220">
        <v>1292</v>
      </c>
    </row>
    <row r="26" spans="1:19" ht="12">
      <c r="A26" s="221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3"/>
      <c r="R26" s="222"/>
      <c r="S26" s="222"/>
    </row>
    <row r="27" spans="1:19" ht="12">
      <c r="A27" s="224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6"/>
      <c r="R27" s="225"/>
      <c r="S27" s="225"/>
    </row>
    <row r="28" spans="1:19" ht="12">
      <c r="A28" s="207" t="s">
        <v>54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6"/>
      <c r="R28" s="225"/>
      <c r="S28" s="225"/>
    </row>
    <row r="29" spans="1:19" ht="4.5" customHeight="1">
      <c r="A29" s="224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6"/>
      <c r="R29" s="225"/>
      <c r="S29" s="225"/>
    </row>
    <row r="30" spans="1:19" ht="18" customHeight="1">
      <c r="A30" s="210" t="s">
        <v>748</v>
      </c>
      <c r="B30" s="211">
        <v>17</v>
      </c>
      <c r="C30" s="159">
        <v>381231</v>
      </c>
      <c r="D30" s="159">
        <v>192694</v>
      </c>
      <c r="E30" s="159">
        <v>26537</v>
      </c>
      <c r="F30" s="159">
        <v>115734</v>
      </c>
      <c r="G30" s="159">
        <v>9300</v>
      </c>
      <c r="H30" s="159">
        <v>41123</v>
      </c>
      <c r="I30" s="159">
        <v>110036</v>
      </c>
      <c r="J30" s="159">
        <v>78502</v>
      </c>
      <c r="K30" s="159">
        <v>6194</v>
      </c>
      <c r="L30" s="159">
        <v>3108</v>
      </c>
      <c r="M30" s="159">
        <v>14548</v>
      </c>
      <c r="N30" s="159">
        <v>44156</v>
      </c>
      <c r="O30" s="159">
        <v>10495</v>
      </c>
      <c r="P30" s="159">
        <v>21000</v>
      </c>
      <c r="Q30" s="214">
        <v>353</v>
      </c>
      <c r="R30" s="159">
        <v>5131</v>
      </c>
      <c r="S30" s="159">
        <v>344</v>
      </c>
    </row>
    <row r="31" spans="1:19" ht="18" customHeight="1">
      <c r="A31" s="210" t="s">
        <v>492</v>
      </c>
      <c r="B31" s="211">
        <v>17</v>
      </c>
      <c r="C31" s="159">
        <v>373139</v>
      </c>
      <c r="D31" s="159">
        <v>190875</v>
      </c>
      <c r="E31" s="159">
        <v>24875</v>
      </c>
      <c r="F31" s="159">
        <v>115607</v>
      </c>
      <c r="G31" s="159">
        <v>8335</v>
      </c>
      <c r="H31" s="159">
        <v>42058</v>
      </c>
      <c r="I31" s="159">
        <v>108053</v>
      </c>
      <c r="J31" s="159">
        <v>74211</v>
      </c>
      <c r="K31" s="159">
        <v>4529</v>
      </c>
      <c r="L31" s="159">
        <v>2290</v>
      </c>
      <c r="M31" s="159">
        <v>13399</v>
      </c>
      <c r="N31" s="159">
        <v>44673</v>
      </c>
      <c r="O31" s="159">
        <v>9319</v>
      </c>
      <c r="P31" s="159">
        <v>19680</v>
      </c>
      <c r="Q31" s="214">
        <v>361.4</v>
      </c>
      <c r="R31" s="159">
        <v>4933</v>
      </c>
      <c r="S31" s="159">
        <v>338</v>
      </c>
    </row>
    <row r="32" spans="1:19" ht="18" customHeight="1">
      <c r="A32" s="210" t="s">
        <v>546</v>
      </c>
      <c r="B32" s="211">
        <v>17</v>
      </c>
      <c r="C32" s="159">
        <v>360674</v>
      </c>
      <c r="D32" s="159">
        <v>186887</v>
      </c>
      <c r="E32" s="159">
        <v>24091</v>
      </c>
      <c r="F32" s="159">
        <v>114422</v>
      </c>
      <c r="G32" s="159">
        <v>7780</v>
      </c>
      <c r="H32" s="159">
        <v>40593</v>
      </c>
      <c r="I32" s="159">
        <v>104518</v>
      </c>
      <c r="J32" s="159">
        <v>69269</v>
      </c>
      <c r="K32" s="159">
        <v>3952</v>
      </c>
      <c r="L32" s="159">
        <v>1093</v>
      </c>
      <c r="M32" s="159">
        <v>13034</v>
      </c>
      <c r="N32" s="159">
        <v>42663</v>
      </c>
      <c r="O32" s="159">
        <v>8527</v>
      </c>
      <c r="P32" s="159">
        <v>18396</v>
      </c>
      <c r="Q32" s="214">
        <v>363</v>
      </c>
      <c r="R32" s="159">
        <v>4547</v>
      </c>
      <c r="S32" s="159">
        <v>338</v>
      </c>
    </row>
    <row r="33" spans="1:19" ht="18" customHeight="1">
      <c r="A33" s="210" t="s">
        <v>549</v>
      </c>
      <c r="B33" s="211">
        <v>16</v>
      </c>
      <c r="C33" s="159">
        <v>348847</v>
      </c>
      <c r="D33" s="159">
        <v>179781</v>
      </c>
      <c r="E33" s="159">
        <v>22708</v>
      </c>
      <c r="F33" s="159">
        <v>109019</v>
      </c>
      <c r="G33" s="159">
        <v>7080</v>
      </c>
      <c r="H33" s="159">
        <v>40975</v>
      </c>
      <c r="I33" s="159">
        <v>100804</v>
      </c>
      <c r="J33" s="159">
        <v>68261</v>
      </c>
      <c r="K33" s="159">
        <v>3656</v>
      </c>
      <c r="L33" s="159">
        <v>960</v>
      </c>
      <c r="M33" s="159">
        <v>12723</v>
      </c>
      <c r="N33" s="159">
        <v>42722</v>
      </c>
      <c r="O33" s="159">
        <v>8200</v>
      </c>
      <c r="P33" s="159">
        <v>17661</v>
      </c>
      <c r="Q33" s="214">
        <v>363.1</v>
      </c>
      <c r="R33" s="159">
        <v>4312</v>
      </c>
      <c r="S33" s="159">
        <v>309</v>
      </c>
    </row>
    <row r="34" spans="1:19" ht="18" customHeight="1">
      <c r="A34" s="210" t="s">
        <v>749</v>
      </c>
      <c r="B34" s="211">
        <v>17</v>
      </c>
      <c r="C34" s="159">
        <v>342306</v>
      </c>
      <c r="D34" s="159">
        <v>176926</v>
      </c>
      <c r="E34" s="159">
        <v>22821</v>
      </c>
      <c r="F34" s="159">
        <v>106812</v>
      </c>
      <c r="G34" s="159">
        <v>6896</v>
      </c>
      <c r="H34" s="159">
        <v>40396</v>
      </c>
      <c r="I34" s="159">
        <v>97962</v>
      </c>
      <c r="J34" s="159">
        <v>67418</v>
      </c>
      <c r="K34" s="159">
        <v>3489</v>
      </c>
      <c r="L34" s="159">
        <v>868</v>
      </c>
      <c r="M34" s="159">
        <v>12404</v>
      </c>
      <c r="N34" s="159">
        <v>42233</v>
      </c>
      <c r="O34" s="159">
        <v>8423</v>
      </c>
      <c r="P34" s="159">
        <v>16997</v>
      </c>
      <c r="Q34" s="214">
        <v>363.1</v>
      </c>
      <c r="R34" s="159">
        <v>3989</v>
      </c>
      <c r="S34" s="159">
        <v>313</v>
      </c>
    </row>
    <row r="35" spans="1:19" ht="12">
      <c r="A35" s="90"/>
      <c r="B35" s="21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214"/>
      <c r="R35" s="152"/>
      <c r="S35" s="152"/>
    </row>
    <row r="36" spans="1:19" ht="18" customHeight="1">
      <c r="A36" s="210" t="s">
        <v>750</v>
      </c>
      <c r="B36" s="211">
        <v>16</v>
      </c>
      <c r="C36" s="159">
        <v>30950</v>
      </c>
      <c r="D36" s="159">
        <v>18912</v>
      </c>
      <c r="E36" s="159">
        <v>2499</v>
      </c>
      <c r="F36" s="159">
        <v>11781</v>
      </c>
      <c r="G36" s="159">
        <v>663</v>
      </c>
      <c r="H36" s="159">
        <v>3969</v>
      </c>
      <c r="I36" s="159">
        <v>6735</v>
      </c>
      <c r="J36" s="159">
        <v>5303</v>
      </c>
      <c r="K36" s="159">
        <v>299</v>
      </c>
      <c r="L36" s="159">
        <v>94</v>
      </c>
      <c r="M36" s="159">
        <v>999</v>
      </c>
      <c r="N36" s="159">
        <v>3232</v>
      </c>
      <c r="O36" s="159">
        <v>679</v>
      </c>
      <c r="P36" s="159">
        <v>902</v>
      </c>
      <c r="Q36" s="227">
        <v>30.3</v>
      </c>
      <c r="R36" s="159">
        <v>4311</v>
      </c>
      <c r="S36" s="159">
        <v>309</v>
      </c>
    </row>
    <row r="37" spans="1:19" ht="18" customHeight="1">
      <c r="A37" s="210" t="s">
        <v>43</v>
      </c>
      <c r="B37" s="211">
        <v>16</v>
      </c>
      <c r="C37" s="159">
        <v>22416</v>
      </c>
      <c r="D37" s="159">
        <v>10937</v>
      </c>
      <c r="E37" s="159">
        <v>1302</v>
      </c>
      <c r="F37" s="159">
        <v>6556</v>
      </c>
      <c r="G37" s="159">
        <v>494</v>
      </c>
      <c r="H37" s="159">
        <v>2585</v>
      </c>
      <c r="I37" s="159">
        <v>6875</v>
      </c>
      <c r="J37" s="159">
        <v>4605</v>
      </c>
      <c r="K37" s="159">
        <v>290</v>
      </c>
      <c r="L37" s="159">
        <v>53</v>
      </c>
      <c r="M37" s="159">
        <v>828</v>
      </c>
      <c r="N37" s="159">
        <v>2909</v>
      </c>
      <c r="O37" s="159">
        <v>525</v>
      </c>
      <c r="P37" s="159">
        <v>863</v>
      </c>
      <c r="Q37" s="228">
        <v>28</v>
      </c>
      <c r="R37" s="159">
        <v>4249</v>
      </c>
      <c r="S37" s="159">
        <v>309</v>
      </c>
    </row>
    <row r="38" spans="1:19" ht="18" customHeight="1">
      <c r="A38" s="210" t="s">
        <v>44</v>
      </c>
      <c r="B38" s="211">
        <v>16</v>
      </c>
      <c r="C38" s="159">
        <v>28118</v>
      </c>
      <c r="D38" s="159">
        <v>14958</v>
      </c>
      <c r="E38" s="159">
        <v>1627</v>
      </c>
      <c r="F38" s="159">
        <v>9271</v>
      </c>
      <c r="G38" s="159">
        <v>530</v>
      </c>
      <c r="H38" s="159">
        <v>3531</v>
      </c>
      <c r="I38" s="159">
        <v>7380</v>
      </c>
      <c r="J38" s="159">
        <v>5779</v>
      </c>
      <c r="K38" s="159">
        <v>300</v>
      </c>
      <c r="L38" s="159">
        <v>63</v>
      </c>
      <c r="M38" s="159">
        <v>1079</v>
      </c>
      <c r="N38" s="159">
        <v>3626</v>
      </c>
      <c r="O38" s="159">
        <v>712</v>
      </c>
      <c r="P38" s="159">
        <v>1288</v>
      </c>
      <c r="Q38" s="228">
        <v>30.9</v>
      </c>
      <c r="R38" s="159">
        <v>4118</v>
      </c>
      <c r="S38" s="159">
        <v>309</v>
      </c>
    </row>
    <row r="39" spans="1:19" ht="18" customHeight="1">
      <c r="A39" s="210" t="s">
        <v>45</v>
      </c>
      <c r="B39" s="211">
        <v>16</v>
      </c>
      <c r="C39" s="159">
        <v>27015</v>
      </c>
      <c r="D39" s="159">
        <v>14531</v>
      </c>
      <c r="E39" s="159">
        <v>1843</v>
      </c>
      <c r="F39" s="159">
        <v>9075</v>
      </c>
      <c r="G39" s="159">
        <v>498</v>
      </c>
      <c r="H39" s="159">
        <v>3115</v>
      </c>
      <c r="I39" s="159">
        <v>6793</v>
      </c>
      <c r="J39" s="159">
        <v>5691</v>
      </c>
      <c r="K39" s="159">
        <v>311</v>
      </c>
      <c r="L39" s="159">
        <v>61</v>
      </c>
      <c r="M39" s="159">
        <v>1031</v>
      </c>
      <c r="N39" s="159">
        <v>3616</v>
      </c>
      <c r="O39" s="159">
        <v>673</v>
      </c>
      <c r="P39" s="159">
        <v>1335</v>
      </c>
      <c r="Q39" s="228">
        <v>30</v>
      </c>
      <c r="R39" s="159">
        <v>4141</v>
      </c>
      <c r="S39" s="159">
        <v>309</v>
      </c>
    </row>
    <row r="40" spans="1:19" ht="18" customHeight="1">
      <c r="A40" s="210" t="s">
        <v>46</v>
      </c>
      <c r="B40" s="211">
        <v>16</v>
      </c>
      <c r="C40" s="159">
        <v>27125</v>
      </c>
      <c r="D40" s="159">
        <v>14599</v>
      </c>
      <c r="E40" s="159">
        <v>1839</v>
      </c>
      <c r="F40" s="159">
        <v>8772</v>
      </c>
      <c r="G40" s="159">
        <v>546</v>
      </c>
      <c r="H40" s="159">
        <v>3442</v>
      </c>
      <c r="I40" s="159">
        <v>7191</v>
      </c>
      <c r="J40" s="159">
        <v>5335</v>
      </c>
      <c r="K40" s="159">
        <v>287</v>
      </c>
      <c r="L40" s="159">
        <v>69</v>
      </c>
      <c r="M40" s="159">
        <v>1040</v>
      </c>
      <c r="N40" s="159">
        <v>3201</v>
      </c>
      <c r="O40" s="159">
        <v>737</v>
      </c>
      <c r="P40" s="159">
        <v>1157</v>
      </c>
      <c r="Q40" s="228">
        <v>30.9</v>
      </c>
      <c r="R40" s="159">
        <v>4166</v>
      </c>
      <c r="S40" s="159">
        <v>309</v>
      </c>
    </row>
    <row r="41" spans="1:19" ht="18" customHeight="1">
      <c r="A41" s="210" t="s">
        <v>47</v>
      </c>
      <c r="B41" s="211">
        <v>16</v>
      </c>
      <c r="C41" s="159">
        <v>27552</v>
      </c>
      <c r="D41" s="159">
        <v>13583</v>
      </c>
      <c r="E41" s="159">
        <v>2114</v>
      </c>
      <c r="F41" s="159">
        <v>7734</v>
      </c>
      <c r="G41" s="159">
        <v>551</v>
      </c>
      <c r="H41" s="159">
        <v>3184</v>
      </c>
      <c r="I41" s="159">
        <v>8681</v>
      </c>
      <c r="J41" s="159">
        <v>5288</v>
      </c>
      <c r="K41" s="159">
        <v>255</v>
      </c>
      <c r="L41" s="159">
        <v>76</v>
      </c>
      <c r="M41" s="159">
        <v>1009</v>
      </c>
      <c r="N41" s="159">
        <v>3275</v>
      </c>
      <c r="O41" s="159">
        <v>673</v>
      </c>
      <c r="P41" s="159">
        <v>1512</v>
      </c>
      <c r="Q41" s="228">
        <v>30</v>
      </c>
      <c r="R41" s="159">
        <v>4182</v>
      </c>
      <c r="S41" s="159">
        <v>309</v>
      </c>
    </row>
    <row r="42" spans="1:19" ht="18" customHeight="1">
      <c r="A42" s="210" t="s">
        <v>48</v>
      </c>
      <c r="B42" s="211">
        <v>16</v>
      </c>
      <c r="C42" s="159">
        <v>33355</v>
      </c>
      <c r="D42" s="159">
        <v>16891</v>
      </c>
      <c r="E42" s="159">
        <v>1944</v>
      </c>
      <c r="F42" s="159">
        <v>10336</v>
      </c>
      <c r="G42" s="159">
        <v>782</v>
      </c>
      <c r="H42" s="159">
        <v>3830</v>
      </c>
      <c r="I42" s="159">
        <v>10160</v>
      </c>
      <c r="J42" s="159">
        <v>6304</v>
      </c>
      <c r="K42" s="159">
        <v>338</v>
      </c>
      <c r="L42" s="159">
        <v>77</v>
      </c>
      <c r="M42" s="159">
        <v>1104</v>
      </c>
      <c r="N42" s="159">
        <v>3994</v>
      </c>
      <c r="O42" s="159">
        <v>791</v>
      </c>
      <c r="P42" s="159">
        <v>2442</v>
      </c>
      <c r="Q42" s="228">
        <v>31</v>
      </c>
      <c r="R42" s="159">
        <v>4162</v>
      </c>
      <c r="S42" s="159">
        <v>309</v>
      </c>
    </row>
    <row r="43" spans="1:19" ht="18" customHeight="1">
      <c r="A43" s="210" t="s">
        <v>49</v>
      </c>
      <c r="B43" s="211">
        <v>16</v>
      </c>
      <c r="C43" s="159">
        <v>24056</v>
      </c>
      <c r="D43" s="159">
        <v>11025</v>
      </c>
      <c r="E43" s="159">
        <v>1066</v>
      </c>
      <c r="F43" s="159">
        <v>6733</v>
      </c>
      <c r="G43" s="159">
        <v>462</v>
      </c>
      <c r="H43" s="159">
        <v>2764</v>
      </c>
      <c r="I43" s="159">
        <v>7870</v>
      </c>
      <c r="J43" s="159">
        <v>5161</v>
      </c>
      <c r="K43" s="159">
        <v>258</v>
      </c>
      <c r="L43" s="159">
        <v>63</v>
      </c>
      <c r="M43" s="159">
        <v>862</v>
      </c>
      <c r="N43" s="159">
        <v>3170</v>
      </c>
      <c r="O43" s="159">
        <v>808</v>
      </c>
      <c r="P43" s="159">
        <v>1029</v>
      </c>
      <c r="Q43" s="228">
        <v>31</v>
      </c>
      <c r="R43" s="159">
        <v>4133</v>
      </c>
      <c r="S43" s="159">
        <v>309</v>
      </c>
    </row>
    <row r="44" spans="1:19" ht="18" customHeight="1">
      <c r="A44" s="210" t="s">
        <v>50</v>
      </c>
      <c r="B44" s="211">
        <v>17</v>
      </c>
      <c r="C44" s="159">
        <v>23866</v>
      </c>
      <c r="D44" s="159">
        <v>12336</v>
      </c>
      <c r="E44" s="159">
        <v>1263</v>
      </c>
      <c r="F44" s="159">
        <v>7798</v>
      </c>
      <c r="G44" s="159">
        <v>457</v>
      </c>
      <c r="H44" s="159">
        <v>2818</v>
      </c>
      <c r="I44" s="159">
        <v>6432</v>
      </c>
      <c r="J44" s="159">
        <v>5098</v>
      </c>
      <c r="K44" s="159">
        <v>248</v>
      </c>
      <c r="L44" s="159">
        <v>63</v>
      </c>
      <c r="M44" s="159">
        <v>985</v>
      </c>
      <c r="N44" s="159">
        <v>3139</v>
      </c>
      <c r="O44" s="159">
        <v>663</v>
      </c>
      <c r="P44" s="159">
        <v>900</v>
      </c>
      <c r="Q44" s="228">
        <v>29.1</v>
      </c>
      <c r="R44" s="159">
        <v>3938</v>
      </c>
      <c r="S44" s="159">
        <v>311</v>
      </c>
    </row>
    <row r="45" spans="1:19" ht="18" customHeight="1">
      <c r="A45" s="210" t="s">
        <v>51</v>
      </c>
      <c r="B45" s="211">
        <v>17</v>
      </c>
      <c r="C45" s="159">
        <v>27731</v>
      </c>
      <c r="D45" s="159">
        <v>15179</v>
      </c>
      <c r="E45" s="159">
        <v>2000</v>
      </c>
      <c r="F45" s="159">
        <v>9361</v>
      </c>
      <c r="G45" s="159">
        <v>566</v>
      </c>
      <c r="H45" s="159">
        <v>3252</v>
      </c>
      <c r="I45" s="159">
        <v>7057</v>
      </c>
      <c r="J45" s="159">
        <v>5495</v>
      </c>
      <c r="K45" s="159">
        <v>296</v>
      </c>
      <c r="L45" s="159">
        <v>67</v>
      </c>
      <c r="M45" s="159">
        <v>987</v>
      </c>
      <c r="N45" s="159">
        <v>3460</v>
      </c>
      <c r="O45" s="159">
        <v>685</v>
      </c>
      <c r="P45" s="159">
        <v>1007</v>
      </c>
      <c r="Q45" s="228">
        <v>31</v>
      </c>
      <c r="R45" s="159">
        <v>4025</v>
      </c>
      <c r="S45" s="159">
        <v>311</v>
      </c>
    </row>
    <row r="46" spans="1:19" ht="18" customHeight="1">
      <c r="A46" s="210" t="s">
        <v>52</v>
      </c>
      <c r="B46" s="211">
        <v>17</v>
      </c>
      <c r="C46" s="159">
        <v>30038</v>
      </c>
      <c r="D46" s="159">
        <v>15008</v>
      </c>
      <c r="E46" s="159">
        <v>2322</v>
      </c>
      <c r="F46" s="159">
        <v>9082</v>
      </c>
      <c r="G46" s="159">
        <v>556</v>
      </c>
      <c r="H46" s="159">
        <v>3048</v>
      </c>
      <c r="I46" s="159">
        <v>9338</v>
      </c>
      <c r="J46" s="159">
        <v>5692</v>
      </c>
      <c r="K46" s="159">
        <v>257</v>
      </c>
      <c r="L46" s="159">
        <v>84</v>
      </c>
      <c r="M46" s="159">
        <v>1054</v>
      </c>
      <c r="N46" s="159">
        <v>3643</v>
      </c>
      <c r="O46" s="159">
        <v>655</v>
      </c>
      <c r="P46" s="159">
        <v>1631</v>
      </c>
      <c r="Q46" s="228">
        <v>29.9</v>
      </c>
      <c r="R46" s="159">
        <v>4024</v>
      </c>
      <c r="S46" s="159">
        <v>311</v>
      </c>
    </row>
    <row r="47" spans="1:19" ht="18" customHeight="1">
      <c r="A47" s="209" t="s">
        <v>53</v>
      </c>
      <c r="B47" s="211">
        <v>17</v>
      </c>
      <c r="C47" s="162">
        <v>40085</v>
      </c>
      <c r="D47" s="159">
        <v>18967</v>
      </c>
      <c r="E47" s="162">
        <v>3003</v>
      </c>
      <c r="F47" s="162">
        <v>10313</v>
      </c>
      <c r="G47" s="162">
        <v>791</v>
      </c>
      <c r="H47" s="162">
        <v>4859</v>
      </c>
      <c r="I47" s="162">
        <v>13450</v>
      </c>
      <c r="J47" s="159">
        <v>7668</v>
      </c>
      <c r="K47" s="162">
        <v>350</v>
      </c>
      <c r="L47" s="162">
        <v>99</v>
      </c>
      <c r="M47" s="162">
        <v>1426</v>
      </c>
      <c r="N47" s="162">
        <v>4970</v>
      </c>
      <c r="O47" s="162">
        <v>823</v>
      </c>
      <c r="P47" s="162">
        <v>2932</v>
      </c>
      <c r="Q47" s="228">
        <v>31</v>
      </c>
      <c r="R47" s="162">
        <v>3989</v>
      </c>
      <c r="S47" s="159">
        <v>313</v>
      </c>
    </row>
    <row r="48" spans="1:19" ht="12">
      <c r="A48" s="221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9"/>
      <c r="R48" s="222"/>
      <c r="S48" s="222"/>
    </row>
    <row r="49" spans="1:19" ht="12">
      <c r="A49" s="224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6"/>
      <c r="R49" s="225"/>
      <c r="S49" s="225"/>
    </row>
    <row r="50" spans="1:19" ht="12">
      <c r="A50" s="206" t="s">
        <v>55</v>
      </c>
      <c r="B50" s="225"/>
      <c r="C50" s="225" t="s">
        <v>522</v>
      </c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6"/>
      <c r="R50" s="225"/>
      <c r="S50" s="225"/>
    </row>
    <row r="51" spans="1:19" ht="4.5" customHeight="1">
      <c r="A51" s="224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6"/>
      <c r="R51" s="225"/>
      <c r="S51" s="225"/>
    </row>
    <row r="52" spans="1:19" ht="18" customHeight="1">
      <c r="A52" s="210" t="s">
        <v>748</v>
      </c>
      <c r="B52" s="211">
        <v>165</v>
      </c>
      <c r="C52" s="159">
        <v>695029</v>
      </c>
      <c r="D52" s="159">
        <v>128366</v>
      </c>
      <c r="E52" s="159">
        <v>22465</v>
      </c>
      <c r="F52" s="159">
        <v>58684</v>
      </c>
      <c r="G52" s="159">
        <v>27825</v>
      </c>
      <c r="H52" s="159">
        <v>19393</v>
      </c>
      <c r="I52" s="159">
        <v>375584</v>
      </c>
      <c r="J52" s="159">
        <v>191079</v>
      </c>
      <c r="K52" s="159">
        <v>8265</v>
      </c>
      <c r="L52" s="159">
        <v>29964</v>
      </c>
      <c r="M52" s="159">
        <v>55841</v>
      </c>
      <c r="N52" s="159">
        <v>92602</v>
      </c>
      <c r="O52" s="159">
        <v>4408</v>
      </c>
      <c r="P52" s="159">
        <v>6753</v>
      </c>
      <c r="Q52" s="214">
        <v>360</v>
      </c>
      <c r="R52" s="159">
        <v>23477</v>
      </c>
      <c r="S52" s="159">
        <v>1075</v>
      </c>
    </row>
    <row r="53" spans="1:19" ht="18" customHeight="1">
      <c r="A53" s="210" t="s">
        <v>492</v>
      </c>
      <c r="B53" s="211">
        <v>162</v>
      </c>
      <c r="C53" s="159">
        <v>651559</v>
      </c>
      <c r="D53" s="159">
        <v>118401</v>
      </c>
      <c r="E53" s="159">
        <v>20478</v>
      </c>
      <c r="F53" s="159">
        <v>53652</v>
      </c>
      <c r="G53" s="159">
        <v>25998</v>
      </c>
      <c r="H53" s="159">
        <v>18273</v>
      </c>
      <c r="I53" s="159">
        <v>361547</v>
      </c>
      <c r="J53" s="159">
        <v>171611</v>
      </c>
      <c r="K53" s="159">
        <v>7896</v>
      </c>
      <c r="L53" s="159">
        <v>22575</v>
      </c>
      <c r="M53" s="159">
        <v>44119</v>
      </c>
      <c r="N53" s="159">
        <v>92828</v>
      </c>
      <c r="O53" s="159">
        <v>4194</v>
      </c>
      <c r="P53" s="159">
        <v>6115</v>
      </c>
      <c r="Q53" s="214">
        <v>358.7</v>
      </c>
      <c r="R53" s="159">
        <v>23053</v>
      </c>
      <c r="S53" s="159">
        <v>1002</v>
      </c>
    </row>
    <row r="54" spans="1:19" ht="18" customHeight="1">
      <c r="A54" s="210" t="s">
        <v>546</v>
      </c>
      <c r="B54" s="211">
        <v>163</v>
      </c>
      <c r="C54" s="159">
        <v>623627</v>
      </c>
      <c r="D54" s="159">
        <v>110781</v>
      </c>
      <c r="E54" s="159">
        <v>19277</v>
      </c>
      <c r="F54" s="159">
        <v>49505</v>
      </c>
      <c r="G54" s="159">
        <v>24939</v>
      </c>
      <c r="H54" s="159">
        <v>17060</v>
      </c>
      <c r="I54" s="159">
        <v>356028</v>
      </c>
      <c r="J54" s="159">
        <v>156818</v>
      </c>
      <c r="K54" s="159">
        <v>6332</v>
      </c>
      <c r="L54" s="159">
        <v>14660</v>
      </c>
      <c r="M54" s="159">
        <v>37363</v>
      </c>
      <c r="N54" s="159">
        <v>94628</v>
      </c>
      <c r="O54" s="159">
        <v>3836</v>
      </c>
      <c r="P54" s="159">
        <v>5199</v>
      </c>
      <c r="Q54" s="214">
        <v>359.8</v>
      </c>
      <c r="R54" s="159">
        <v>22999</v>
      </c>
      <c r="S54" s="159">
        <v>1002</v>
      </c>
    </row>
    <row r="55" spans="1:19" ht="18" customHeight="1">
      <c r="A55" s="210" t="s">
        <v>549</v>
      </c>
      <c r="B55" s="211">
        <v>165</v>
      </c>
      <c r="C55" s="159">
        <v>609978</v>
      </c>
      <c r="D55" s="159">
        <v>105582</v>
      </c>
      <c r="E55" s="159">
        <v>17909</v>
      </c>
      <c r="F55" s="159">
        <v>47605</v>
      </c>
      <c r="G55" s="159">
        <v>23603</v>
      </c>
      <c r="H55" s="159">
        <v>16466</v>
      </c>
      <c r="I55" s="159">
        <v>359856</v>
      </c>
      <c r="J55" s="159">
        <v>144539</v>
      </c>
      <c r="K55" s="159">
        <v>5811</v>
      </c>
      <c r="L55" s="159">
        <v>14177</v>
      </c>
      <c r="M55" s="159">
        <v>35830</v>
      </c>
      <c r="N55" s="159">
        <v>85061</v>
      </c>
      <c r="O55" s="159">
        <v>3660</v>
      </c>
      <c r="P55" s="159">
        <v>5113</v>
      </c>
      <c r="Q55" s="214">
        <v>361.1</v>
      </c>
      <c r="R55" s="159">
        <v>23809</v>
      </c>
      <c r="S55" s="159">
        <v>1045</v>
      </c>
    </row>
    <row r="56" spans="1:19" ht="18" customHeight="1">
      <c r="A56" s="210" t="s">
        <v>749</v>
      </c>
      <c r="B56" s="211">
        <v>167</v>
      </c>
      <c r="C56" s="159">
        <v>592675</v>
      </c>
      <c r="D56" s="159">
        <v>104101</v>
      </c>
      <c r="E56" s="159">
        <v>18434</v>
      </c>
      <c r="F56" s="159">
        <v>47898</v>
      </c>
      <c r="G56" s="159">
        <v>22097</v>
      </c>
      <c r="H56" s="159">
        <v>15671</v>
      </c>
      <c r="I56" s="159">
        <v>348262</v>
      </c>
      <c r="J56" s="159">
        <v>140312</v>
      </c>
      <c r="K56" s="159">
        <v>5788</v>
      </c>
      <c r="L56" s="159">
        <v>13370</v>
      </c>
      <c r="M56" s="159">
        <v>36213</v>
      </c>
      <c r="N56" s="159">
        <v>81733</v>
      </c>
      <c r="O56" s="159">
        <v>3208</v>
      </c>
      <c r="P56" s="159">
        <v>4913</v>
      </c>
      <c r="Q56" s="214">
        <v>362.7</v>
      </c>
      <c r="R56" s="159">
        <v>22792</v>
      </c>
      <c r="S56" s="159">
        <v>979</v>
      </c>
    </row>
    <row r="57" spans="1:19" ht="12">
      <c r="A57" s="90"/>
      <c r="B57" s="21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214"/>
      <c r="R57" s="152"/>
      <c r="S57" s="152"/>
    </row>
    <row r="58" spans="1:19" ht="18" customHeight="1">
      <c r="A58" s="210" t="s">
        <v>750</v>
      </c>
      <c r="B58" s="211">
        <v>165</v>
      </c>
      <c r="C58" s="159">
        <v>54040</v>
      </c>
      <c r="D58" s="159">
        <v>10569</v>
      </c>
      <c r="E58" s="159">
        <v>2064</v>
      </c>
      <c r="F58" s="159">
        <v>4657</v>
      </c>
      <c r="G58" s="159">
        <v>2233</v>
      </c>
      <c r="H58" s="159">
        <v>1616</v>
      </c>
      <c r="I58" s="159">
        <v>30463</v>
      </c>
      <c r="J58" s="159">
        <v>13008</v>
      </c>
      <c r="K58" s="159">
        <v>560</v>
      </c>
      <c r="L58" s="159">
        <v>1448</v>
      </c>
      <c r="M58" s="159">
        <v>2854</v>
      </c>
      <c r="N58" s="159">
        <v>7821</v>
      </c>
      <c r="O58" s="159">
        <v>324</v>
      </c>
      <c r="P58" s="159">
        <v>428</v>
      </c>
      <c r="Q58" s="227">
        <v>30.3</v>
      </c>
      <c r="R58" s="159">
        <v>24013</v>
      </c>
      <c r="S58" s="159">
        <v>1049</v>
      </c>
    </row>
    <row r="59" spans="1:19" ht="18" customHeight="1">
      <c r="A59" s="210" t="s">
        <v>43</v>
      </c>
      <c r="B59" s="211">
        <v>164</v>
      </c>
      <c r="C59" s="159">
        <v>43873</v>
      </c>
      <c r="D59" s="159">
        <v>6489</v>
      </c>
      <c r="E59" s="159">
        <v>1065</v>
      </c>
      <c r="F59" s="159">
        <v>2905</v>
      </c>
      <c r="G59" s="159">
        <v>1397</v>
      </c>
      <c r="H59" s="159">
        <v>1123</v>
      </c>
      <c r="I59" s="159">
        <v>27609</v>
      </c>
      <c r="J59" s="159">
        <v>9774</v>
      </c>
      <c r="K59" s="159">
        <v>383</v>
      </c>
      <c r="L59" s="159">
        <v>947</v>
      </c>
      <c r="M59" s="159">
        <v>2436</v>
      </c>
      <c r="N59" s="159">
        <v>5757</v>
      </c>
      <c r="O59" s="159">
        <v>252</v>
      </c>
      <c r="P59" s="159">
        <v>328</v>
      </c>
      <c r="Q59" s="227">
        <v>28.2</v>
      </c>
      <c r="R59" s="159">
        <v>22875</v>
      </c>
      <c r="S59" s="159">
        <v>1038</v>
      </c>
    </row>
    <row r="60" spans="1:19" ht="18" customHeight="1">
      <c r="A60" s="210" t="s">
        <v>44</v>
      </c>
      <c r="B60" s="211">
        <v>165</v>
      </c>
      <c r="C60" s="159">
        <v>46935</v>
      </c>
      <c r="D60" s="159">
        <v>7531</v>
      </c>
      <c r="E60" s="159">
        <v>1166</v>
      </c>
      <c r="F60" s="159">
        <v>3576</v>
      </c>
      <c r="G60" s="159">
        <v>1503</v>
      </c>
      <c r="H60" s="159">
        <v>1286</v>
      </c>
      <c r="I60" s="159">
        <v>28382</v>
      </c>
      <c r="J60" s="159">
        <v>11022</v>
      </c>
      <c r="K60" s="159">
        <v>483</v>
      </c>
      <c r="L60" s="159">
        <v>1014</v>
      </c>
      <c r="M60" s="159">
        <v>2934</v>
      </c>
      <c r="N60" s="159">
        <v>6326</v>
      </c>
      <c r="O60" s="159">
        <v>266</v>
      </c>
      <c r="P60" s="159">
        <v>418</v>
      </c>
      <c r="Q60" s="227">
        <v>30.6</v>
      </c>
      <c r="R60" s="159">
        <v>22405</v>
      </c>
      <c r="S60" s="159">
        <v>1013</v>
      </c>
    </row>
    <row r="61" spans="1:19" ht="18" customHeight="1">
      <c r="A61" s="210" t="s">
        <v>45</v>
      </c>
      <c r="B61" s="211">
        <v>167</v>
      </c>
      <c r="C61" s="159">
        <v>48085</v>
      </c>
      <c r="D61" s="159">
        <v>8776</v>
      </c>
      <c r="E61" s="159">
        <v>1485</v>
      </c>
      <c r="F61" s="159">
        <v>4077</v>
      </c>
      <c r="G61" s="159">
        <v>1838</v>
      </c>
      <c r="H61" s="159">
        <v>1377</v>
      </c>
      <c r="I61" s="159">
        <v>27923</v>
      </c>
      <c r="J61" s="159">
        <v>11386</v>
      </c>
      <c r="K61" s="159">
        <v>451</v>
      </c>
      <c r="L61" s="159">
        <v>912</v>
      </c>
      <c r="M61" s="159">
        <v>3009</v>
      </c>
      <c r="N61" s="159">
        <v>6764</v>
      </c>
      <c r="O61" s="159">
        <v>251</v>
      </c>
      <c r="P61" s="159">
        <v>448</v>
      </c>
      <c r="Q61" s="227">
        <v>29.9</v>
      </c>
      <c r="R61" s="159">
        <v>23195</v>
      </c>
      <c r="S61" s="159">
        <v>1016</v>
      </c>
    </row>
    <row r="62" spans="1:19" ht="18" customHeight="1">
      <c r="A62" s="210" t="s">
        <v>46</v>
      </c>
      <c r="B62" s="211">
        <v>167</v>
      </c>
      <c r="C62" s="159">
        <v>48476</v>
      </c>
      <c r="D62" s="159">
        <v>8748</v>
      </c>
      <c r="E62" s="159">
        <v>1442</v>
      </c>
      <c r="F62" s="159">
        <v>4042</v>
      </c>
      <c r="G62" s="159">
        <v>1861</v>
      </c>
      <c r="H62" s="159">
        <v>1403</v>
      </c>
      <c r="I62" s="159">
        <v>28670</v>
      </c>
      <c r="J62" s="159">
        <v>11058</v>
      </c>
      <c r="K62" s="159">
        <v>400</v>
      </c>
      <c r="L62" s="159">
        <v>964</v>
      </c>
      <c r="M62" s="159">
        <v>2919</v>
      </c>
      <c r="N62" s="159">
        <v>6509</v>
      </c>
      <c r="O62" s="159">
        <v>266</v>
      </c>
      <c r="P62" s="159">
        <v>387</v>
      </c>
      <c r="Q62" s="227">
        <v>30.8</v>
      </c>
      <c r="R62" s="159">
        <v>23088</v>
      </c>
      <c r="S62" s="159">
        <v>1015</v>
      </c>
    </row>
    <row r="63" spans="1:19" ht="18" customHeight="1">
      <c r="A63" s="210" t="s">
        <v>47</v>
      </c>
      <c r="B63" s="211">
        <v>168</v>
      </c>
      <c r="C63" s="159">
        <v>48456</v>
      </c>
      <c r="D63" s="159">
        <v>9384</v>
      </c>
      <c r="E63" s="159">
        <v>1855</v>
      </c>
      <c r="F63" s="159">
        <v>4164</v>
      </c>
      <c r="G63" s="159">
        <v>1957</v>
      </c>
      <c r="H63" s="159">
        <v>1408</v>
      </c>
      <c r="I63" s="159">
        <v>28184</v>
      </c>
      <c r="J63" s="159">
        <v>10889</v>
      </c>
      <c r="K63" s="159">
        <v>452</v>
      </c>
      <c r="L63" s="159">
        <v>1154</v>
      </c>
      <c r="M63" s="159">
        <v>2822</v>
      </c>
      <c r="N63" s="159">
        <v>6224</v>
      </c>
      <c r="O63" s="159">
        <v>237</v>
      </c>
      <c r="P63" s="159">
        <v>331</v>
      </c>
      <c r="Q63" s="227">
        <v>30</v>
      </c>
      <c r="R63" s="159">
        <v>23268</v>
      </c>
      <c r="S63" s="159">
        <v>1017</v>
      </c>
    </row>
    <row r="64" spans="1:19" ht="18" customHeight="1">
      <c r="A64" s="210" t="s">
        <v>48</v>
      </c>
      <c r="B64" s="211">
        <v>169</v>
      </c>
      <c r="C64" s="159">
        <v>51273</v>
      </c>
      <c r="D64" s="159">
        <v>9235</v>
      </c>
      <c r="E64" s="159">
        <v>1571</v>
      </c>
      <c r="F64" s="159">
        <v>4359</v>
      </c>
      <c r="G64" s="159">
        <v>1941</v>
      </c>
      <c r="H64" s="159">
        <v>1364</v>
      </c>
      <c r="I64" s="159">
        <v>29935</v>
      </c>
      <c r="J64" s="159">
        <v>12103</v>
      </c>
      <c r="K64" s="159">
        <v>451</v>
      </c>
      <c r="L64" s="159">
        <v>1350</v>
      </c>
      <c r="M64" s="159">
        <v>3102</v>
      </c>
      <c r="N64" s="159">
        <v>6924</v>
      </c>
      <c r="O64" s="159">
        <v>275</v>
      </c>
      <c r="P64" s="159">
        <v>486</v>
      </c>
      <c r="Q64" s="227">
        <v>30.8</v>
      </c>
      <c r="R64" s="159">
        <v>23529</v>
      </c>
      <c r="S64" s="159">
        <v>1028</v>
      </c>
    </row>
    <row r="65" spans="1:19" ht="18" customHeight="1">
      <c r="A65" s="210" t="s">
        <v>49</v>
      </c>
      <c r="B65" s="211">
        <v>169</v>
      </c>
      <c r="C65" s="159">
        <v>48466</v>
      </c>
      <c r="D65" s="159">
        <v>7256</v>
      </c>
      <c r="E65" s="159">
        <v>1140</v>
      </c>
      <c r="F65" s="159">
        <v>3476</v>
      </c>
      <c r="G65" s="159">
        <v>1522</v>
      </c>
      <c r="H65" s="159">
        <v>1118</v>
      </c>
      <c r="I65" s="159">
        <v>29569</v>
      </c>
      <c r="J65" s="159">
        <v>11640</v>
      </c>
      <c r="K65" s="159">
        <v>385</v>
      </c>
      <c r="L65" s="159">
        <v>1055</v>
      </c>
      <c r="M65" s="159">
        <v>2956</v>
      </c>
      <c r="N65" s="159">
        <v>6956</v>
      </c>
      <c r="O65" s="159">
        <v>289</v>
      </c>
      <c r="P65" s="159">
        <v>408</v>
      </c>
      <c r="Q65" s="227">
        <v>30.9</v>
      </c>
      <c r="R65" s="159">
        <v>23975</v>
      </c>
      <c r="S65" s="159">
        <v>1029</v>
      </c>
    </row>
    <row r="66" spans="1:19" ht="18" customHeight="1">
      <c r="A66" s="210" t="s">
        <v>50</v>
      </c>
      <c r="B66" s="211">
        <v>168</v>
      </c>
      <c r="C66" s="159">
        <v>44842</v>
      </c>
      <c r="D66" s="159">
        <v>6700</v>
      </c>
      <c r="E66" s="159">
        <v>991</v>
      </c>
      <c r="F66" s="159">
        <v>3187</v>
      </c>
      <c r="G66" s="159">
        <v>1392</v>
      </c>
      <c r="H66" s="159">
        <v>1129</v>
      </c>
      <c r="I66" s="159">
        <v>27633</v>
      </c>
      <c r="J66" s="159">
        <v>10509</v>
      </c>
      <c r="K66" s="159">
        <v>356</v>
      </c>
      <c r="L66" s="159">
        <v>924</v>
      </c>
      <c r="M66" s="159">
        <v>2825</v>
      </c>
      <c r="N66" s="159">
        <v>6162</v>
      </c>
      <c r="O66" s="159">
        <v>242</v>
      </c>
      <c r="P66" s="159">
        <v>310</v>
      </c>
      <c r="Q66" s="227">
        <v>30</v>
      </c>
      <c r="R66" s="159">
        <v>22934</v>
      </c>
      <c r="S66" s="159">
        <v>1020</v>
      </c>
    </row>
    <row r="67" spans="1:19" ht="18" customHeight="1">
      <c r="A67" s="210" t="s">
        <v>51</v>
      </c>
      <c r="B67" s="211">
        <v>170</v>
      </c>
      <c r="C67" s="159">
        <v>48485</v>
      </c>
      <c r="D67" s="159">
        <v>9179</v>
      </c>
      <c r="E67" s="159">
        <v>1688</v>
      </c>
      <c r="F67" s="159">
        <v>4276</v>
      </c>
      <c r="G67" s="159">
        <v>1939</v>
      </c>
      <c r="H67" s="159">
        <v>1276</v>
      </c>
      <c r="I67" s="159">
        <v>27946</v>
      </c>
      <c r="J67" s="159">
        <v>11360</v>
      </c>
      <c r="K67" s="159">
        <v>584</v>
      </c>
      <c r="L67" s="159">
        <v>964</v>
      </c>
      <c r="M67" s="159">
        <v>3022</v>
      </c>
      <c r="N67" s="159">
        <v>6522</v>
      </c>
      <c r="O67" s="159">
        <v>268</v>
      </c>
      <c r="P67" s="159">
        <v>324</v>
      </c>
      <c r="Q67" s="227">
        <v>30.4</v>
      </c>
      <c r="R67" s="159">
        <v>23067</v>
      </c>
      <c r="S67" s="159">
        <v>1025</v>
      </c>
    </row>
    <row r="68" spans="1:19" ht="18" customHeight="1">
      <c r="A68" s="210" t="s">
        <v>52</v>
      </c>
      <c r="B68" s="211">
        <v>167</v>
      </c>
      <c r="C68" s="159">
        <v>47849</v>
      </c>
      <c r="D68" s="159">
        <v>9188</v>
      </c>
      <c r="E68" s="159">
        <v>1812</v>
      </c>
      <c r="F68" s="159">
        <v>4292</v>
      </c>
      <c r="G68" s="159">
        <v>1951</v>
      </c>
      <c r="H68" s="159">
        <v>1134</v>
      </c>
      <c r="I68" s="159">
        <v>27252</v>
      </c>
      <c r="J68" s="159">
        <v>11409</v>
      </c>
      <c r="K68" s="159">
        <v>593</v>
      </c>
      <c r="L68" s="159">
        <v>1131</v>
      </c>
      <c r="M68" s="159">
        <v>3000</v>
      </c>
      <c r="N68" s="159">
        <v>6429</v>
      </c>
      <c r="O68" s="159">
        <v>256</v>
      </c>
      <c r="P68" s="159">
        <v>387</v>
      </c>
      <c r="Q68" s="227">
        <v>30.1</v>
      </c>
      <c r="R68" s="159">
        <v>22875</v>
      </c>
      <c r="S68" s="159">
        <v>1012</v>
      </c>
    </row>
    <row r="69" spans="1:19" ht="18" customHeight="1">
      <c r="A69" s="209" t="s">
        <v>53</v>
      </c>
      <c r="B69" s="225">
        <v>167</v>
      </c>
      <c r="C69" s="162">
        <v>61896</v>
      </c>
      <c r="D69" s="162">
        <v>11045</v>
      </c>
      <c r="E69" s="162">
        <v>2156</v>
      </c>
      <c r="F69" s="162">
        <v>4887</v>
      </c>
      <c r="G69" s="162">
        <v>2563</v>
      </c>
      <c r="H69" s="162">
        <v>1439</v>
      </c>
      <c r="I69" s="159">
        <v>34697</v>
      </c>
      <c r="J69" s="159">
        <v>16154</v>
      </c>
      <c r="K69" s="162">
        <v>690</v>
      </c>
      <c r="L69" s="162">
        <v>1508</v>
      </c>
      <c r="M69" s="162">
        <v>4334</v>
      </c>
      <c r="N69" s="162">
        <v>9339</v>
      </c>
      <c r="O69" s="162">
        <v>283</v>
      </c>
      <c r="P69" s="162">
        <v>658</v>
      </c>
      <c r="Q69" s="205">
        <v>30.7</v>
      </c>
      <c r="R69" s="162">
        <v>22792</v>
      </c>
      <c r="S69" s="162">
        <v>979</v>
      </c>
    </row>
    <row r="70" spans="1:19" ht="12">
      <c r="A70" s="91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9"/>
      <c r="R70" s="97"/>
      <c r="S70" s="97"/>
    </row>
    <row r="71" spans="1:19" ht="12">
      <c r="A71" s="7" t="s">
        <v>833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8"/>
      <c r="R71" s="96"/>
      <c r="S71" s="96"/>
    </row>
    <row r="72" spans="1:19" ht="12">
      <c r="A72" s="9" t="s">
        <v>834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2">
      <c r="A73" s="100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1:19" ht="12">
      <c r="A74" s="100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1:19" ht="12">
      <c r="A75" s="100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1:19" ht="12">
      <c r="A76" s="100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1:19" ht="12">
      <c r="A77" s="100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</sheetData>
  <printOptions horizontalCentered="1"/>
  <pageMargins left="0.5905511811023623" right="0.5905511811023623" top="0.5905511811023623" bottom="0.5905511811023623" header="0.2755905511811024" footer="0.1968503937007874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A1" sqref="A1"/>
    </sheetView>
  </sheetViews>
  <sheetFormatPr defaultColWidth="8.796875" defaultRowHeight="14.25"/>
  <cols>
    <col min="1" max="1" width="10.59765625" style="11" customWidth="1"/>
    <col min="2" max="4" width="9.69921875" style="16" customWidth="1"/>
    <col min="5" max="11" width="9.69921875" style="11" customWidth="1"/>
    <col min="12" max="12" width="12.69921875" style="11" customWidth="1"/>
    <col min="13" max="16384" width="8" style="11" customWidth="1"/>
  </cols>
  <sheetData>
    <row r="1" spans="1:4" s="13" customFormat="1" ht="19.5" customHeight="1">
      <c r="A1" s="178" t="s">
        <v>56</v>
      </c>
      <c r="B1" s="11"/>
      <c r="C1" s="12"/>
      <c r="D1" s="12"/>
    </row>
    <row r="2" spans="1:5" ht="1.5" customHeight="1">
      <c r="A2" s="14"/>
      <c r="B2" s="15"/>
      <c r="C2" s="15"/>
      <c r="D2" s="107"/>
      <c r="E2" s="14"/>
    </row>
    <row r="3" spans="1:9" s="254" customFormat="1" ht="12" customHeight="1">
      <c r="A3" s="249" t="s">
        <v>0</v>
      </c>
      <c r="B3" s="250" t="s">
        <v>377</v>
      </c>
      <c r="C3" s="251"/>
      <c r="D3" s="250" t="s">
        <v>378</v>
      </c>
      <c r="E3" s="252"/>
      <c r="F3" s="250" t="s">
        <v>379</v>
      </c>
      <c r="G3" s="252"/>
      <c r="H3" s="253" t="s">
        <v>380</v>
      </c>
      <c r="I3" s="252"/>
    </row>
    <row r="4" spans="1:9" s="254" customFormat="1" ht="12" customHeight="1">
      <c r="A4" s="255" t="s">
        <v>59</v>
      </c>
      <c r="B4" s="536">
        <v>219264</v>
      </c>
      <c r="C4" s="539"/>
      <c r="D4" s="538">
        <v>74748</v>
      </c>
      <c r="E4" s="539"/>
      <c r="F4" s="538">
        <v>144516</v>
      </c>
      <c r="G4" s="539"/>
      <c r="H4" s="543">
        <v>-69768</v>
      </c>
      <c r="I4" s="544"/>
    </row>
    <row r="5" spans="1:9" s="254" customFormat="1" ht="12" customHeight="1">
      <c r="A5" s="255" t="s">
        <v>60</v>
      </c>
      <c r="B5" s="536">
        <v>330106</v>
      </c>
      <c r="C5" s="539"/>
      <c r="D5" s="538">
        <v>106668</v>
      </c>
      <c r="E5" s="539"/>
      <c r="F5" s="538">
        <v>223438</v>
      </c>
      <c r="G5" s="539"/>
      <c r="H5" s="543">
        <v>-116769</v>
      </c>
      <c r="I5" s="544"/>
    </row>
    <row r="6" spans="1:9" s="254" customFormat="1" ht="12" customHeight="1">
      <c r="A6" s="255" t="s">
        <v>61</v>
      </c>
      <c r="B6" s="536">
        <v>452676</v>
      </c>
      <c r="C6" s="539"/>
      <c r="D6" s="538">
        <v>150476</v>
      </c>
      <c r="E6" s="539"/>
      <c r="F6" s="538">
        <v>302200</v>
      </c>
      <c r="G6" s="539"/>
      <c r="H6" s="543">
        <v>-151724</v>
      </c>
      <c r="I6" s="544"/>
    </row>
    <row r="7" spans="1:9" s="254" customFormat="1" ht="12" customHeight="1">
      <c r="A7" s="255" t="s">
        <v>62</v>
      </c>
      <c r="B7" s="536">
        <v>705203</v>
      </c>
      <c r="C7" s="539"/>
      <c r="D7" s="538">
        <v>331105</v>
      </c>
      <c r="E7" s="539"/>
      <c r="F7" s="538">
        <v>374099</v>
      </c>
      <c r="G7" s="539"/>
      <c r="H7" s="543">
        <v>-42994</v>
      </c>
      <c r="I7" s="544"/>
    </row>
    <row r="8" spans="1:9" s="254" customFormat="1" ht="12" customHeight="1">
      <c r="A8" s="255" t="s">
        <v>63</v>
      </c>
      <c r="B8" s="536">
        <v>997354</v>
      </c>
      <c r="C8" s="539"/>
      <c r="D8" s="538">
        <v>229144</v>
      </c>
      <c r="E8" s="539"/>
      <c r="F8" s="538">
        <v>768209</v>
      </c>
      <c r="G8" s="539"/>
      <c r="H8" s="543">
        <v>-539065</v>
      </c>
      <c r="I8" s="544"/>
    </row>
    <row r="9" spans="1:9" s="254" customFormat="1" ht="12" customHeight="1">
      <c r="A9" s="255" t="s">
        <v>64</v>
      </c>
      <c r="B9" s="536">
        <v>1936338</v>
      </c>
      <c r="C9" s="539"/>
      <c r="D9" s="538">
        <v>715934</v>
      </c>
      <c r="E9" s="539"/>
      <c r="F9" s="538">
        <v>1220404</v>
      </c>
      <c r="G9" s="539"/>
      <c r="H9" s="543">
        <v>-504471</v>
      </c>
      <c r="I9" s="544"/>
    </row>
    <row r="10" spans="1:9" s="254" customFormat="1" ht="12" customHeight="1">
      <c r="A10" s="255" t="s">
        <v>65</v>
      </c>
      <c r="B10" s="536">
        <v>1733100</v>
      </c>
      <c r="C10" s="539"/>
      <c r="D10" s="538">
        <v>680682</v>
      </c>
      <c r="E10" s="539"/>
      <c r="F10" s="538">
        <v>1052418</v>
      </c>
      <c r="G10" s="539"/>
      <c r="H10" s="543">
        <v>-371736</v>
      </c>
      <c r="I10" s="544"/>
    </row>
    <row r="11" spans="1:9" s="254" customFormat="1" ht="12" customHeight="1">
      <c r="A11" s="255" t="s">
        <v>62</v>
      </c>
      <c r="B11" s="536">
        <v>1086821</v>
      </c>
      <c r="C11" s="539"/>
      <c r="D11" s="538">
        <v>533172</v>
      </c>
      <c r="E11" s="539"/>
      <c r="F11" s="538">
        <v>563649</v>
      </c>
      <c r="G11" s="539"/>
      <c r="H11" s="543">
        <v>-40476</v>
      </c>
      <c r="I11" s="544"/>
    </row>
    <row r="12" spans="1:9" s="254" customFormat="1" ht="12" customHeight="1">
      <c r="A12" s="255" t="s">
        <v>63</v>
      </c>
      <c r="B12" s="536">
        <v>1732540</v>
      </c>
      <c r="C12" s="539"/>
      <c r="D12" s="538">
        <v>910899</v>
      </c>
      <c r="E12" s="539"/>
      <c r="F12" s="538">
        <v>821641</v>
      </c>
      <c r="G12" s="539"/>
      <c r="H12" s="542">
        <v>89268</v>
      </c>
      <c r="I12" s="541"/>
    </row>
    <row r="13" spans="1:9" s="254" customFormat="1" ht="12" customHeight="1">
      <c r="A13" s="255" t="s">
        <v>66</v>
      </c>
      <c r="B13" s="540" t="s">
        <v>67</v>
      </c>
      <c r="C13" s="541"/>
      <c r="D13" s="542" t="s">
        <v>67</v>
      </c>
      <c r="E13" s="541"/>
      <c r="F13" s="542" t="s">
        <v>67</v>
      </c>
      <c r="G13" s="541"/>
      <c r="H13" s="542" t="s">
        <v>67</v>
      </c>
      <c r="I13" s="541"/>
    </row>
    <row r="14" spans="1:9" s="254" customFormat="1" ht="12" customHeight="1">
      <c r="A14" s="255" t="s">
        <v>68</v>
      </c>
      <c r="B14" s="536">
        <v>423095</v>
      </c>
      <c r="C14" s="539"/>
      <c r="D14" s="538">
        <v>79615</v>
      </c>
      <c r="E14" s="539"/>
      <c r="F14" s="538">
        <v>343480</v>
      </c>
      <c r="G14" s="539"/>
      <c r="H14" s="543">
        <v>-263865</v>
      </c>
      <c r="I14" s="544"/>
    </row>
    <row r="15" spans="1:9" s="254" customFormat="1" ht="12" customHeight="1">
      <c r="A15" s="255" t="s">
        <v>69</v>
      </c>
      <c r="B15" s="536">
        <v>268836259</v>
      </c>
      <c r="C15" s="539"/>
      <c r="D15" s="538">
        <v>139173360</v>
      </c>
      <c r="E15" s="539"/>
      <c r="F15" s="538">
        <v>129662899</v>
      </c>
      <c r="G15" s="539"/>
      <c r="H15" s="538">
        <v>9510461</v>
      </c>
      <c r="I15" s="539"/>
    </row>
    <row r="16" spans="1:9" s="254" customFormat="1" ht="12" customHeight="1">
      <c r="A16" s="255" t="s">
        <v>70</v>
      </c>
      <c r="B16" s="536">
        <v>510271781</v>
      </c>
      <c r="C16" s="539"/>
      <c r="D16" s="538">
        <v>303617617</v>
      </c>
      <c r="E16" s="539"/>
      <c r="F16" s="538">
        <v>206654164</v>
      </c>
      <c r="G16" s="539"/>
      <c r="H16" s="538">
        <v>96963453</v>
      </c>
      <c r="I16" s="539"/>
    </row>
    <row r="17" spans="1:9" s="254" customFormat="1" ht="12" customHeight="1">
      <c r="A17" s="255" t="s">
        <v>71</v>
      </c>
      <c r="B17" s="536">
        <v>847997787</v>
      </c>
      <c r="C17" s="539"/>
      <c r="D17" s="538">
        <v>535112459</v>
      </c>
      <c r="E17" s="539"/>
      <c r="F17" s="538">
        <v>312885328</v>
      </c>
      <c r="G17" s="539"/>
      <c r="H17" s="538">
        <v>222227131</v>
      </c>
      <c r="I17" s="539"/>
    </row>
    <row r="18" spans="1:9" s="254" customFormat="1" ht="12" customHeight="1">
      <c r="A18" s="255" t="s">
        <v>60</v>
      </c>
      <c r="B18" s="536">
        <v>1307111261</v>
      </c>
      <c r="C18" s="539"/>
      <c r="D18" s="538">
        <v>901602232</v>
      </c>
      <c r="E18" s="539"/>
      <c r="F18" s="538">
        <v>405509029</v>
      </c>
      <c r="G18" s="539"/>
      <c r="H18" s="538">
        <v>496093203</v>
      </c>
      <c r="I18" s="539"/>
    </row>
    <row r="19" spans="1:9" s="254" customFormat="1" ht="12" customHeight="1">
      <c r="A19" s="255" t="s">
        <v>72</v>
      </c>
      <c r="B19" s="536">
        <v>2408716935</v>
      </c>
      <c r="C19" s="539"/>
      <c r="D19" s="538">
        <v>1616943570</v>
      </c>
      <c r="E19" s="539"/>
      <c r="F19" s="538">
        <v>791773365</v>
      </c>
      <c r="G19" s="539"/>
      <c r="H19" s="538">
        <v>825170205</v>
      </c>
      <c r="I19" s="539"/>
    </row>
    <row r="20" spans="1:9" s="254" customFormat="1" ht="12" customHeight="1">
      <c r="A20" s="255" t="s">
        <v>73</v>
      </c>
      <c r="B20" s="536">
        <v>3996252702</v>
      </c>
      <c r="C20" s="539"/>
      <c r="D20" s="538">
        <v>2693682340</v>
      </c>
      <c r="E20" s="539"/>
      <c r="F20" s="538">
        <v>1302570362</v>
      </c>
      <c r="G20" s="539"/>
      <c r="H20" s="538">
        <v>1391111978</v>
      </c>
      <c r="I20" s="539"/>
    </row>
    <row r="21" spans="1:9" s="254" customFormat="1" ht="12" customHeight="1">
      <c r="A21" s="255" t="s">
        <v>74</v>
      </c>
      <c r="B21" s="536">
        <v>6336722627</v>
      </c>
      <c r="C21" s="539"/>
      <c r="D21" s="538">
        <v>4293277843</v>
      </c>
      <c r="E21" s="539"/>
      <c r="F21" s="538">
        <v>2043444784</v>
      </c>
      <c r="G21" s="539"/>
      <c r="H21" s="538">
        <v>2249833059</v>
      </c>
      <c r="I21" s="539"/>
    </row>
    <row r="22" spans="1:9" s="254" customFormat="1" ht="12" customHeight="1">
      <c r="A22" s="255" t="s">
        <v>75</v>
      </c>
      <c r="B22" s="536">
        <v>6716859235</v>
      </c>
      <c r="C22" s="539"/>
      <c r="D22" s="538">
        <v>4795484068</v>
      </c>
      <c r="E22" s="539"/>
      <c r="F22" s="538">
        <v>1921375167</v>
      </c>
      <c r="G22" s="539"/>
      <c r="H22" s="538">
        <v>2874108901</v>
      </c>
      <c r="I22" s="539"/>
    </row>
    <row r="23" spans="1:9" s="254" customFormat="1" ht="12" customHeight="1">
      <c r="A23" s="255" t="s">
        <v>76</v>
      </c>
      <c r="B23" s="536">
        <v>6551571335</v>
      </c>
      <c r="C23" s="539"/>
      <c r="D23" s="538">
        <v>4579379837</v>
      </c>
      <c r="E23" s="539"/>
      <c r="F23" s="538">
        <v>1972191498</v>
      </c>
      <c r="G23" s="539"/>
      <c r="H23" s="538">
        <v>2607188339</v>
      </c>
      <c r="I23" s="539"/>
    </row>
    <row r="24" spans="1:9" s="254" customFormat="1" ht="12" customHeight="1">
      <c r="A24" s="255" t="s">
        <v>77</v>
      </c>
      <c r="B24" s="536">
        <v>6471922800</v>
      </c>
      <c r="C24" s="539"/>
      <c r="D24" s="538">
        <v>4618179321</v>
      </c>
      <c r="E24" s="539"/>
      <c r="F24" s="538">
        <v>1853743479</v>
      </c>
      <c r="G24" s="539"/>
      <c r="H24" s="538">
        <v>2764435842</v>
      </c>
      <c r="I24" s="539"/>
    </row>
    <row r="25" spans="1:9" s="254" customFormat="1" ht="12" customHeight="1">
      <c r="A25" s="255" t="s">
        <v>78</v>
      </c>
      <c r="B25" s="536">
        <v>7232259388</v>
      </c>
      <c r="C25" s="539"/>
      <c r="D25" s="538">
        <v>5093632796</v>
      </c>
      <c r="E25" s="539"/>
      <c r="F25" s="538">
        <v>2138626592</v>
      </c>
      <c r="G25" s="539"/>
      <c r="H25" s="538">
        <v>2955006204</v>
      </c>
      <c r="I25" s="539"/>
    </row>
    <row r="26" spans="1:9" s="254" customFormat="1" ht="12" customHeight="1">
      <c r="A26" s="255" t="s">
        <v>79</v>
      </c>
      <c r="B26" s="536">
        <v>7350436347</v>
      </c>
      <c r="C26" s="539"/>
      <c r="D26" s="538">
        <v>5238928741</v>
      </c>
      <c r="E26" s="539"/>
      <c r="F26" s="538">
        <v>2111507606</v>
      </c>
      <c r="G26" s="539"/>
      <c r="H26" s="538">
        <v>3127421135</v>
      </c>
      <c r="I26" s="539"/>
    </row>
    <row r="27" spans="1:9" s="254" customFormat="1" ht="12" customHeight="1">
      <c r="A27" s="255" t="s">
        <v>80</v>
      </c>
      <c r="B27" s="536">
        <v>5926443454</v>
      </c>
      <c r="C27" s="539"/>
      <c r="D27" s="538">
        <v>4279716884</v>
      </c>
      <c r="E27" s="539"/>
      <c r="F27" s="538">
        <v>1646726570</v>
      </c>
      <c r="G27" s="539"/>
      <c r="H27" s="538">
        <v>2632990314</v>
      </c>
      <c r="I27" s="539"/>
    </row>
    <row r="28" spans="1:9" s="254" customFormat="1" ht="12" customHeight="1">
      <c r="A28" s="255" t="s">
        <v>81</v>
      </c>
      <c r="B28" s="536">
        <v>5940509488</v>
      </c>
      <c r="C28" s="539"/>
      <c r="D28" s="538">
        <v>4174551761</v>
      </c>
      <c r="E28" s="539"/>
      <c r="F28" s="538">
        <v>1765957727</v>
      </c>
      <c r="G28" s="539"/>
      <c r="H28" s="538">
        <v>2408594034</v>
      </c>
      <c r="I28" s="539"/>
    </row>
    <row r="29" spans="1:9" s="254" customFormat="1" ht="12" customHeight="1">
      <c r="A29" s="255" t="s">
        <v>82</v>
      </c>
      <c r="B29" s="536">
        <v>6259247027</v>
      </c>
      <c r="C29" s="539"/>
      <c r="D29" s="538">
        <v>4227661801</v>
      </c>
      <c r="E29" s="539"/>
      <c r="F29" s="538">
        <v>2031585226</v>
      </c>
      <c r="G29" s="539"/>
      <c r="H29" s="538">
        <v>2196076575</v>
      </c>
      <c r="I29" s="539"/>
    </row>
    <row r="30" spans="1:9" s="254" customFormat="1" ht="12" customHeight="1">
      <c r="A30" s="255" t="s">
        <v>83</v>
      </c>
      <c r="B30" s="536">
        <v>7241542241</v>
      </c>
      <c r="C30" s="539"/>
      <c r="D30" s="538">
        <v>4782567634</v>
      </c>
      <c r="E30" s="539"/>
      <c r="F30" s="538">
        <v>2458974607</v>
      </c>
      <c r="G30" s="539"/>
      <c r="H30" s="538">
        <v>2323593027</v>
      </c>
      <c r="I30" s="539"/>
    </row>
    <row r="31" spans="1:9" s="254" customFormat="1" ht="12" customHeight="1">
      <c r="A31" s="255" t="s">
        <v>84</v>
      </c>
      <c r="B31" s="536">
        <v>7969899034</v>
      </c>
      <c r="C31" s="539"/>
      <c r="D31" s="538">
        <v>5353806417</v>
      </c>
      <c r="E31" s="539"/>
      <c r="F31" s="538">
        <v>2616092617</v>
      </c>
      <c r="G31" s="539"/>
      <c r="H31" s="538">
        <v>2737713800</v>
      </c>
      <c r="I31" s="539"/>
    </row>
    <row r="32" spans="1:9" s="254" customFormat="1" ht="12" customHeight="1">
      <c r="A32" s="255" t="s">
        <v>85</v>
      </c>
      <c r="B32" s="536">
        <v>8034367093</v>
      </c>
      <c r="C32" s="539"/>
      <c r="D32" s="538">
        <v>5431236990</v>
      </c>
      <c r="E32" s="539"/>
      <c r="F32" s="538">
        <v>2603130103</v>
      </c>
      <c r="G32" s="539"/>
      <c r="H32" s="538">
        <v>2828106887</v>
      </c>
      <c r="I32" s="539"/>
    </row>
    <row r="33" spans="1:9" s="254" customFormat="1" ht="12" customHeight="1">
      <c r="A33" s="255" t="s">
        <v>86</v>
      </c>
      <c r="B33" s="536">
        <v>7996443992</v>
      </c>
      <c r="C33" s="539"/>
      <c r="D33" s="538">
        <v>5534475499</v>
      </c>
      <c r="E33" s="539"/>
      <c r="F33" s="538">
        <v>2461968493</v>
      </c>
      <c r="G33" s="539"/>
      <c r="H33" s="538">
        <v>3072507006</v>
      </c>
      <c r="I33" s="539"/>
    </row>
    <row r="34" spans="1:9" s="254" customFormat="1" ht="12" customHeight="1">
      <c r="A34" s="255" t="s">
        <v>62</v>
      </c>
      <c r="B34" s="536">
        <v>7124881253</v>
      </c>
      <c r="C34" s="539"/>
      <c r="D34" s="538">
        <v>4876927044</v>
      </c>
      <c r="E34" s="539"/>
      <c r="F34" s="538">
        <v>2247954209</v>
      </c>
      <c r="G34" s="539"/>
      <c r="H34" s="538">
        <v>2628972835</v>
      </c>
      <c r="I34" s="539"/>
    </row>
    <row r="35" spans="1:9" s="254" customFormat="1" ht="12" customHeight="1">
      <c r="A35" s="255" t="s">
        <v>87</v>
      </c>
      <c r="B35" s="536">
        <v>7102879267</v>
      </c>
      <c r="C35" s="539"/>
      <c r="D35" s="538">
        <v>4670335419</v>
      </c>
      <c r="E35" s="539"/>
      <c r="F35" s="538">
        <v>2432543848</v>
      </c>
      <c r="G35" s="539"/>
      <c r="H35" s="538">
        <v>2237791571</v>
      </c>
      <c r="I35" s="539"/>
    </row>
    <row r="36" spans="1:9" s="254" customFormat="1" ht="12" customHeight="1">
      <c r="A36" s="258" t="s">
        <v>88</v>
      </c>
      <c r="B36" s="536">
        <v>4339734054</v>
      </c>
      <c r="C36" s="539"/>
      <c r="D36" s="538">
        <v>2889698732</v>
      </c>
      <c r="E36" s="539"/>
      <c r="F36" s="538">
        <v>1450035322</v>
      </c>
      <c r="G36" s="539"/>
      <c r="H36" s="538">
        <v>1439663410</v>
      </c>
      <c r="I36" s="539"/>
    </row>
    <row r="37" spans="1:9" s="254" customFormat="1" ht="12" customHeight="1">
      <c r="A37" s="258" t="s">
        <v>89</v>
      </c>
      <c r="B37" s="536">
        <v>6506711401</v>
      </c>
      <c r="C37" s="539"/>
      <c r="D37" s="538">
        <v>4117288044</v>
      </c>
      <c r="E37" s="539"/>
      <c r="F37" s="538">
        <v>2389423357</v>
      </c>
      <c r="G37" s="539"/>
      <c r="H37" s="538">
        <v>1727864687</v>
      </c>
      <c r="I37" s="539"/>
    </row>
    <row r="38" spans="1:9" s="259" customFormat="1" ht="12" customHeight="1">
      <c r="A38" s="258" t="s">
        <v>90</v>
      </c>
      <c r="B38" s="536">
        <v>7265392639</v>
      </c>
      <c r="C38" s="539"/>
      <c r="D38" s="538">
        <v>4726524609</v>
      </c>
      <c r="E38" s="539"/>
      <c r="F38" s="538">
        <v>2538868030</v>
      </c>
      <c r="G38" s="539"/>
      <c r="H38" s="538">
        <v>2187656579</v>
      </c>
      <c r="I38" s="539"/>
    </row>
    <row r="39" spans="1:9" s="259" customFormat="1" ht="12" customHeight="1">
      <c r="A39" s="258" t="s">
        <v>91</v>
      </c>
      <c r="B39" s="536">
        <v>6860119359</v>
      </c>
      <c r="C39" s="539"/>
      <c r="D39" s="538">
        <v>4542802845</v>
      </c>
      <c r="E39" s="539"/>
      <c r="F39" s="538">
        <v>2317316514</v>
      </c>
      <c r="G39" s="539"/>
      <c r="H39" s="538">
        <v>2225486331</v>
      </c>
      <c r="I39" s="539"/>
    </row>
    <row r="40" spans="1:9" s="254" customFormat="1" ht="12" customHeight="1">
      <c r="A40" s="258" t="s">
        <v>92</v>
      </c>
      <c r="B40" s="536">
        <v>6091527665</v>
      </c>
      <c r="C40" s="539"/>
      <c r="D40" s="538">
        <v>4075977088</v>
      </c>
      <c r="E40" s="539"/>
      <c r="F40" s="538">
        <v>2015550577</v>
      </c>
      <c r="G40" s="539"/>
      <c r="H40" s="538">
        <v>2060426511</v>
      </c>
      <c r="I40" s="539"/>
    </row>
    <row r="41" spans="1:9" s="254" customFormat="1" ht="12" customHeight="1">
      <c r="A41" s="258" t="s">
        <v>453</v>
      </c>
      <c r="B41" s="536">
        <v>6132303451</v>
      </c>
      <c r="C41" s="537"/>
      <c r="D41" s="538">
        <v>4108845519</v>
      </c>
      <c r="E41" s="537"/>
      <c r="F41" s="538">
        <v>2023457932</v>
      </c>
      <c r="G41" s="537"/>
      <c r="H41" s="538">
        <v>2085387587</v>
      </c>
      <c r="I41" s="539"/>
    </row>
    <row r="42" spans="1:9" s="254" customFormat="1" ht="12" customHeight="1">
      <c r="A42" s="258" t="s">
        <v>485</v>
      </c>
      <c r="B42" s="536">
        <v>6026449609</v>
      </c>
      <c r="C42" s="537"/>
      <c r="D42" s="538">
        <v>3981607029</v>
      </c>
      <c r="E42" s="537"/>
      <c r="F42" s="538">
        <v>2044842580</v>
      </c>
      <c r="G42" s="537"/>
      <c r="H42" s="538">
        <v>1936764449</v>
      </c>
      <c r="I42" s="539"/>
    </row>
    <row r="43" spans="1:9" s="254" customFormat="1" ht="12" customHeight="1">
      <c r="A43" s="258" t="s">
        <v>486</v>
      </c>
      <c r="B43" s="536">
        <v>6288624163</v>
      </c>
      <c r="C43" s="537"/>
      <c r="D43" s="538">
        <v>4257793353</v>
      </c>
      <c r="E43" s="537"/>
      <c r="F43" s="538">
        <v>2030830810</v>
      </c>
      <c r="G43" s="537"/>
      <c r="H43" s="538">
        <v>2226962543</v>
      </c>
      <c r="I43" s="537"/>
    </row>
    <row r="44" spans="1:11" s="254" customFormat="1" ht="12" customHeight="1">
      <c r="A44" s="258" t="s">
        <v>524</v>
      </c>
      <c r="B44" s="536">
        <v>6387951345</v>
      </c>
      <c r="C44" s="537"/>
      <c r="D44" s="538">
        <v>4333219022</v>
      </c>
      <c r="E44" s="537"/>
      <c r="F44" s="538">
        <v>2054732323</v>
      </c>
      <c r="G44" s="537"/>
      <c r="H44" s="538">
        <v>2278486699</v>
      </c>
      <c r="I44" s="537"/>
      <c r="J44" s="263" t="s">
        <v>487</v>
      </c>
      <c r="K44" s="263"/>
    </row>
    <row r="45" spans="1:11" s="254" customFormat="1" ht="12" customHeight="1">
      <c r="A45" s="258" t="s">
        <v>550</v>
      </c>
      <c r="B45" s="536">
        <v>7106778989</v>
      </c>
      <c r="C45" s="537"/>
      <c r="D45" s="538">
        <v>4872428681</v>
      </c>
      <c r="E45" s="537"/>
      <c r="F45" s="538">
        <v>2234350308</v>
      </c>
      <c r="G45" s="537"/>
      <c r="H45" s="538">
        <v>2638078373</v>
      </c>
      <c r="I45" s="537"/>
      <c r="J45" s="263"/>
      <c r="K45" s="263"/>
    </row>
    <row r="46" spans="1:11" s="254" customFormat="1" ht="12" customHeight="1">
      <c r="A46" s="260" t="s">
        <v>751</v>
      </c>
      <c r="B46" s="533">
        <v>7618533038</v>
      </c>
      <c r="C46" s="534"/>
      <c r="D46" s="535">
        <v>5164086032</v>
      </c>
      <c r="E46" s="535"/>
      <c r="F46" s="535">
        <v>2454447006</v>
      </c>
      <c r="G46" s="535"/>
      <c r="H46" s="535">
        <v>2709639026</v>
      </c>
      <c r="I46" s="534"/>
      <c r="J46" s="263"/>
      <c r="K46" s="263"/>
    </row>
    <row r="47" spans="1:5" s="254" customFormat="1" ht="12" customHeight="1">
      <c r="A47" s="264" t="s">
        <v>454</v>
      </c>
      <c r="B47" s="265"/>
      <c r="C47" s="265"/>
      <c r="D47" s="265"/>
      <c r="E47" s="265"/>
    </row>
    <row r="48" spans="1:5" s="254" customFormat="1" ht="12" customHeight="1">
      <c r="A48" s="264" t="s">
        <v>93</v>
      </c>
      <c r="B48" s="266"/>
      <c r="C48" s="266"/>
      <c r="D48" s="266"/>
      <c r="E48" s="264"/>
    </row>
    <row r="49" ht="6.75" customHeight="1">
      <c r="A49" s="110"/>
    </row>
    <row r="50" spans="1:11" ht="19.5" customHeight="1">
      <c r="A50" s="179" t="s">
        <v>94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.5" customHeight="1">
      <c r="A51" s="111"/>
      <c r="B51" s="108"/>
      <c r="C51" s="108"/>
      <c r="D51" s="108"/>
      <c r="E51" s="108"/>
      <c r="F51" s="108"/>
      <c r="G51" s="108"/>
      <c r="H51" s="108"/>
      <c r="I51" s="109"/>
      <c r="J51" s="108"/>
      <c r="K51" s="108"/>
    </row>
    <row r="52" spans="1:11" s="254" customFormat="1" ht="12" customHeight="1">
      <c r="A52" s="267"/>
      <c r="B52" s="386" t="s">
        <v>455</v>
      </c>
      <c r="C52" s="387"/>
      <c r="D52" s="388" t="s">
        <v>456</v>
      </c>
      <c r="E52" s="387"/>
      <c r="F52" s="386" t="s">
        <v>457</v>
      </c>
      <c r="G52" s="387"/>
      <c r="H52" s="386" t="s">
        <v>458</v>
      </c>
      <c r="I52" s="387"/>
      <c r="J52" s="386" t="s">
        <v>459</v>
      </c>
      <c r="K52" s="387"/>
    </row>
    <row r="53" spans="1:11" s="254" customFormat="1" ht="12" customHeight="1">
      <c r="A53" s="268" t="s">
        <v>0</v>
      </c>
      <c r="B53" s="389" t="s">
        <v>57</v>
      </c>
      <c r="C53" s="389" t="s">
        <v>58</v>
      </c>
      <c r="D53" s="389" t="s">
        <v>57</v>
      </c>
      <c r="E53" s="389" t="s">
        <v>58</v>
      </c>
      <c r="F53" s="389" t="s">
        <v>57</v>
      </c>
      <c r="G53" s="389" t="s">
        <v>523</v>
      </c>
      <c r="H53" s="389" t="s">
        <v>57</v>
      </c>
      <c r="I53" s="389" t="s">
        <v>58</v>
      </c>
      <c r="J53" s="389" t="s">
        <v>57</v>
      </c>
      <c r="K53" s="389" t="s">
        <v>58</v>
      </c>
    </row>
    <row r="54" spans="1:11" s="254" customFormat="1" ht="12" customHeight="1">
      <c r="A54" s="269" t="s">
        <v>83</v>
      </c>
      <c r="B54" s="270">
        <v>4782567634</v>
      </c>
      <c r="C54" s="271">
        <v>2458974607</v>
      </c>
      <c r="D54" s="271">
        <v>48636596</v>
      </c>
      <c r="E54" s="271">
        <v>79834329</v>
      </c>
      <c r="F54" s="271">
        <v>136306005</v>
      </c>
      <c r="G54" s="271">
        <v>298048103</v>
      </c>
      <c r="H54" s="271">
        <v>7742346</v>
      </c>
      <c r="I54" s="271">
        <v>2604999</v>
      </c>
      <c r="J54" s="271">
        <v>155345267</v>
      </c>
      <c r="K54" s="271">
        <v>97064141</v>
      </c>
    </row>
    <row r="55" spans="1:11" s="254" customFormat="1" ht="12" customHeight="1">
      <c r="A55" s="269" t="s">
        <v>84</v>
      </c>
      <c r="B55" s="270">
        <v>5353806417</v>
      </c>
      <c r="C55" s="271">
        <v>2616092617</v>
      </c>
      <c r="D55" s="271">
        <v>42556881</v>
      </c>
      <c r="E55" s="271">
        <v>90284179</v>
      </c>
      <c r="F55" s="271">
        <v>117597648</v>
      </c>
      <c r="G55" s="271">
        <v>364607253</v>
      </c>
      <c r="H55" s="271">
        <v>19999904</v>
      </c>
      <c r="I55" s="271">
        <v>3001773</v>
      </c>
      <c r="J55" s="271">
        <v>172752264</v>
      </c>
      <c r="K55" s="271">
        <v>112162822</v>
      </c>
    </row>
    <row r="56" spans="1:11" s="254" customFormat="1" ht="12" customHeight="1">
      <c r="A56" s="269" t="s">
        <v>85</v>
      </c>
      <c r="B56" s="270">
        <v>5431236990</v>
      </c>
      <c r="C56" s="271">
        <v>2603130103</v>
      </c>
      <c r="D56" s="271">
        <v>43697153</v>
      </c>
      <c r="E56" s="271">
        <v>91561988</v>
      </c>
      <c r="F56" s="271">
        <v>118910886</v>
      </c>
      <c r="G56" s="271">
        <v>305935159</v>
      </c>
      <c r="H56" s="271">
        <v>12688565</v>
      </c>
      <c r="I56" s="271">
        <v>2899735</v>
      </c>
      <c r="J56" s="271">
        <v>183438246</v>
      </c>
      <c r="K56" s="271">
        <v>106538915</v>
      </c>
    </row>
    <row r="57" spans="1:11" s="254" customFormat="1" ht="12" customHeight="1">
      <c r="A57" s="269" t="s">
        <v>86</v>
      </c>
      <c r="B57" s="270">
        <v>5534475499</v>
      </c>
      <c r="C57" s="271">
        <v>2461968493</v>
      </c>
      <c r="D57" s="271">
        <v>33653246</v>
      </c>
      <c r="E57" s="271">
        <v>90590610</v>
      </c>
      <c r="F57" s="271">
        <v>129616792</v>
      </c>
      <c r="G57" s="271">
        <v>277396453</v>
      </c>
      <c r="H57" s="271">
        <v>8054470</v>
      </c>
      <c r="I57" s="271">
        <v>2625932</v>
      </c>
      <c r="J57" s="271">
        <v>206250194</v>
      </c>
      <c r="K57" s="271">
        <v>90672278</v>
      </c>
    </row>
    <row r="58" spans="1:11" s="254" customFormat="1" ht="12" customHeight="1">
      <c r="A58" s="269" t="s">
        <v>62</v>
      </c>
      <c r="B58" s="270">
        <v>4876927044</v>
      </c>
      <c r="C58" s="271">
        <v>2247954209</v>
      </c>
      <c r="D58" s="271">
        <v>29872110</v>
      </c>
      <c r="E58" s="271">
        <v>94275189</v>
      </c>
      <c r="F58" s="271">
        <v>112625218</v>
      </c>
      <c r="G58" s="271">
        <v>221781224</v>
      </c>
      <c r="H58" s="271">
        <v>5313794</v>
      </c>
      <c r="I58" s="271">
        <v>2122349</v>
      </c>
      <c r="J58" s="271">
        <v>176183620</v>
      </c>
      <c r="K58" s="271">
        <v>78454123</v>
      </c>
    </row>
    <row r="59" spans="1:11" s="254" customFormat="1" ht="12" customHeight="1">
      <c r="A59" s="269" t="s">
        <v>87</v>
      </c>
      <c r="B59" s="270">
        <v>4670335419</v>
      </c>
      <c r="C59" s="271">
        <v>2432543848</v>
      </c>
      <c r="D59" s="271">
        <v>31539816</v>
      </c>
      <c r="E59" s="271">
        <v>86236202</v>
      </c>
      <c r="F59" s="271">
        <v>119957244</v>
      </c>
      <c r="G59" s="271">
        <v>214876062</v>
      </c>
      <c r="H59" s="271">
        <v>14095611</v>
      </c>
      <c r="I59" s="271">
        <v>2094037</v>
      </c>
      <c r="J59" s="271">
        <v>208232828</v>
      </c>
      <c r="K59" s="271">
        <v>67555572</v>
      </c>
    </row>
    <row r="60" spans="1:11" s="254" customFormat="1" ht="12" customHeight="1">
      <c r="A60" s="269" t="s">
        <v>88</v>
      </c>
      <c r="B60" s="270">
        <v>2889698732</v>
      </c>
      <c r="C60" s="271">
        <v>1450035322</v>
      </c>
      <c r="D60" s="271">
        <v>40383638</v>
      </c>
      <c r="E60" s="271">
        <v>84540172</v>
      </c>
      <c r="F60" s="271">
        <v>136516752</v>
      </c>
      <c r="G60" s="271">
        <v>217697190</v>
      </c>
      <c r="H60" s="271">
        <v>22839381</v>
      </c>
      <c r="I60" s="271">
        <v>1878675</v>
      </c>
      <c r="J60" s="271">
        <v>221937624</v>
      </c>
      <c r="K60" s="271">
        <v>52353441</v>
      </c>
    </row>
    <row r="61" spans="1:11" s="254" customFormat="1" ht="12" customHeight="1">
      <c r="A61" s="269" t="s">
        <v>89</v>
      </c>
      <c r="B61" s="270">
        <v>4117288044</v>
      </c>
      <c r="C61" s="271">
        <v>2389423357</v>
      </c>
      <c r="D61" s="271">
        <v>36650431</v>
      </c>
      <c r="E61" s="271">
        <v>77669886</v>
      </c>
      <c r="F61" s="271">
        <v>139553525</v>
      </c>
      <c r="G61" s="271">
        <v>251938245</v>
      </c>
      <c r="H61" s="271">
        <v>6998456</v>
      </c>
      <c r="I61" s="271">
        <v>4153702</v>
      </c>
      <c r="J61" s="271">
        <v>233342747</v>
      </c>
      <c r="K61" s="271">
        <v>83134892</v>
      </c>
    </row>
    <row r="62" spans="1:11" s="254" customFormat="1" ht="12" customHeight="1">
      <c r="A62" s="269" t="s">
        <v>90</v>
      </c>
      <c r="B62" s="270">
        <v>4726524609</v>
      </c>
      <c r="C62" s="271">
        <v>2538868030</v>
      </c>
      <c r="D62" s="271">
        <v>33391496</v>
      </c>
      <c r="E62" s="271">
        <v>62495030</v>
      </c>
      <c r="F62" s="271">
        <v>157667093</v>
      </c>
      <c r="G62" s="271">
        <v>288425995</v>
      </c>
      <c r="H62" s="271">
        <v>14010647</v>
      </c>
      <c r="I62" s="271">
        <v>5072547</v>
      </c>
      <c r="J62" s="271">
        <v>241380217</v>
      </c>
      <c r="K62" s="271">
        <v>89089346</v>
      </c>
    </row>
    <row r="63" spans="1:11" s="254" customFormat="1" ht="12" customHeight="1">
      <c r="A63" s="272" t="s">
        <v>63</v>
      </c>
      <c r="B63" s="270">
        <v>4542802845</v>
      </c>
      <c r="C63" s="271">
        <v>2317316514</v>
      </c>
      <c r="D63" s="271">
        <v>41318637</v>
      </c>
      <c r="E63" s="271">
        <v>53485037</v>
      </c>
      <c r="F63" s="271">
        <v>131427720</v>
      </c>
      <c r="G63" s="271">
        <v>214983492</v>
      </c>
      <c r="H63" s="271">
        <v>3645760</v>
      </c>
      <c r="I63" s="271">
        <v>4902257</v>
      </c>
      <c r="J63" s="271">
        <v>265345671</v>
      </c>
      <c r="K63" s="271">
        <v>86990407</v>
      </c>
    </row>
    <row r="64" spans="1:11" s="254" customFormat="1" ht="12" customHeight="1">
      <c r="A64" s="273" t="s">
        <v>460</v>
      </c>
      <c r="B64" s="270">
        <v>4075977088</v>
      </c>
      <c r="C64" s="271">
        <v>2015550577</v>
      </c>
      <c r="D64" s="271">
        <v>25850322</v>
      </c>
      <c r="E64" s="271">
        <v>47275341</v>
      </c>
      <c r="F64" s="271">
        <v>110809839</v>
      </c>
      <c r="G64" s="271">
        <v>202169922</v>
      </c>
      <c r="H64" s="271">
        <v>3911297</v>
      </c>
      <c r="I64" s="271">
        <v>3067994</v>
      </c>
      <c r="J64" s="271">
        <v>189852584</v>
      </c>
      <c r="K64" s="271">
        <v>70421118</v>
      </c>
    </row>
    <row r="65" spans="1:11" s="254" customFormat="1" ht="12" customHeight="1">
      <c r="A65" s="273" t="s">
        <v>461</v>
      </c>
      <c r="B65" s="270">
        <v>4108845519</v>
      </c>
      <c r="C65" s="271">
        <v>2023457932</v>
      </c>
      <c r="D65" s="271">
        <v>22228854</v>
      </c>
      <c r="E65" s="271">
        <v>36686510</v>
      </c>
      <c r="F65" s="271">
        <v>116669888</v>
      </c>
      <c r="G65" s="271">
        <v>260420759</v>
      </c>
      <c r="H65" s="271">
        <v>2242421</v>
      </c>
      <c r="I65" s="271">
        <v>6087618</v>
      </c>
      <c r="J65" s="271">
        <v>237499760</v>
      </c>
      <c r="K65" s="271">
        <v>76119654</v>
      </c>
    </row>
    <row r="66" spans="1:11" s="254" customFormat="1" ht="12" customHeight="1">
      <c r="A66" s="273" t="s">
        <v>462</v>
      </c>
      <c r="B66" s="270">
        <v>3981607029</v>
      </c>
      <c r="C66" s="271">
        <v>2044842580</v>
      </c>
      <c r="D66" s="271">
        <v>28448105</v>
      </c>
      <c r="E66" s="271">
        <v>30324019</v>
      </c>
      <c r="F66" s="271">
        <v>104703269</v>
      </c>
      <c r="G66" s="271">
        <v>262298176</v>
      </c>
      <c r="H66" s="271">
        <v>5339644</v>
      </c>
      <c r="I66" s="271">
        <v>3657068</v>
      </c>
      <c r="J66" s="271">
        <v>230563290</v>
      </c>
      <c r="K66" s="271">
        <v>85200007</v>
      </c>
    </row>
    <row r="67" spans="1:11" s="254" customFormat="1" ht="12" customHeight="1">
      <c r="A67" s="273" t="s">
        <v>488</v>
      </c>
      <c r="B67" s="270">
        <v>4257793353</v>
      </c>
      <c r="C67" s="271">
        <v>2030830810</v>
      </c>
      <c r="D67" s="271">
        <v>29205152</v>
      </c>
      <c r="E67" s="271">
        <v>44272069</v>
      </c>
      <c r="F67" s="271">
        <v>122408257</v>
      </c>
      <c r="G67" s="271">
        <v>255680207</v>
      </c>
      <c r="H67" s="271">
        <v>4995438</v>
      </c>
      <c r="I67" s="271">
        <v>4447528</v>
      </c>
      <c r="J67" s="271">
        <v>242726386</v>
      </c>
      <c r="K67" s="271">
        <v>94016373</v>
      </c>
    </row>
    <row r="68" spans="1:11" s="254" customFormat="1" ht="12" customHeight="1">
      <c r="A68" s="273" t="s">
        <v>526</v>
      </c>
      <c r="B68" s="270">
        <v>4333219022</v>
      </c>
      <c r="C68" s="271">
        <v>2054732323</v>
      </c>
      <c r="D68" s="271">
        <v>25533664</v>
      </c>
      <c r="E68" s="271">
        <v>67100952</v>
      </c>
      <c r="F68" s="271">
        <v>121729416</v>
      </c>
      <c r="G68" s="271">
        <v>176091551</v>
      </c>
      <c r="H68" s="271">
        <v>3297385</v>
      </c>
      <c r="I68" s="271">
        <v>4776527</v>
      </c>
      <c r="J68" s="271">
        <v>247605686</v>
      </c>
      <c r="K68" s="271">
        <v>94994857</v>
      </c>
    </row>
    <row r="69" spans="1:11" s="254" customFormat="1" ht="12" customHeight="1">
      <c r="A69" s="273" t="s">
        <v>551</v>
      </c>
      <c r="B69" s="271">
        <v>4872428681</v>
      </c>
      <c r="C69" s="271">
        <v>2234350308</v>
      </c>
      <c r="D69" s="271">
        <v>25371096</v>
      </c>
      <c r="E69" s="271">
        <v>61551911</v>
      </c>
      <c r="F69" s="271">
        <v>143118333</v>
      </c>
      <c r="G69" s="271">
        <v>182512173</v>
      </c>
      <c r="H69" s="271">
        <v>7391666</v>
      </c>
      <c r="I69" s="271">
        <v>5663727</v>
      </c>
      <c r="J69" s="271">
        <v>353809115</v>
      </c>
      <c r="K69" s="271">
        <v>117958210</v>
      </c>
    </row>
    <row r="70" spans="1:11" s="254" customFormat="1" ht="12" customHeight="1">
      <c r="A70" s="273" t="s">
        <v>752</v>
      </c>
      <c r="B70" s="271">
        <v>5164086032</v>
      </c>
      <c r="C70" s="271">
        <v>2454447006</v>
      </c>
      <c r="D70" s="271">
        <v>29519954</v>
      </c>
      <c r="E70" s="271">
        <v>69065713</v>
      </c>
      <c r="F70" s="271">
        <v>165594172</v>
      </c>
      <c r="G70" s="271">
        <v>229085623</v>
      </c>
      <c r="H70" s="271">
        <v>14558768</v>
      </c>
      <c r="I70" s="271">
        <v>6944177</v>
      </c>
      <c r="J70" s="271">
        <v>409075329</v>
      </c>
      <c r="K70" s="271">
        <v>148683653</v>
      </c>
    </row>
    <row r="71" spans="1:11" s="254" customFormat="1" ht="4.5" customHeight="1">
      <c r="A71" s="272"/>
      <c r="B71" s="274"/>
      <c r="C71" s="275"/>
      <c r="D71" s="275"/>
      <c r="E71" s="274"/>
      <c r="F71" s="274"/>
      <c r="G71" s="275"/>
      <c r="H71" s="274"/>
      <c r="I71" s="275"/>
      <c r="J71" s="275"/>
      <c r="K71" s="275"/>
    </row>
    <row r="72" spans="1:11" s="254" customFormat="1" ht="12" customHeight="1">
      <c r="A72" s="272" t="s">
        <v>753</v>
      </c>
      <c r="B72" s="271">
        <v>366236077</v>
      </c>
      <c r="C72" s="271">
        <v>196512709</v>
      </c>
      <c r="D72" s="271">
        <v>1755629</v>
      </c>
      <c r="E72" s="271">
        <v>4112689</v>
      </c>
      <c r="F72" s="271">
        <v>13266148</v>
      </c>
      <c r="G72" s="271">
        <v>15859263</v>
      </c>
      <c r="H72" s="271">
        <v>1168188</v>
      </c>
      <c r="I72" s="271">
        <v>477573</v>
      </c>
      <c r="J72" s="271">
        <v>29350799</v>
      </c>
      <c r="K72" s="271">
        <v>10070954</v>
      </c>
    </row>
    <row r="73" spans="1:11" s="254" customFormat="1" ht="12" customHeight="1">
      <c r="A73" s="272" t="s">
        <v>43</v>
      </c>
      <c r="B73" s="271">
        <v>386434650</v>
      </c>
      <c r="C73" s="271">
        <v>159271222</v>
      </c>
      <c r="D73" s="271">
        <v>1360118</v>
      </c>
      <c r="E73" s="271">
        <v>4886056</v>
      </c>
      <c r="F73" s="271">
        <v>10653504</v>
      </c>
      <c r="G73" s="271">
        <v>16647729</v>
      </c>
      <c r="H73" s="271">
        <v>214527</v>
      </c>
      <c r="I73" s="271">
        <v>664837</v>
      </c>
      <c r="J73" s="271">
        <v>40395302</v>
      </c>
      <c r="K73" s="271">
        <v>8108976</v>
      </c>
    </row>
    <row r="74" spans="1:11" s="254" customFormat="1" ht="12" customHeight="1">
      <c r="A74" s="272" t="s">
        <v>44</v>
      </c>
      <c r="B74" s="271">
        <v>468188406</v>
      </c>
      <c r="C74" s="271">
        <v>204331004</v>
      </c>
      <c r="D74" s="271">
        <v>2587964</v>
      </c>
      <c r="E74" s="271">
        <v>5154832</v>
      </c>
      <c r="F74" s="271">
        <v>17974825</v>
      </c>
      <c r="G74" s="271">
        <v>16647479</v>
      </c>
      <c r="H74" s="271">
        <v>503451</v>
      </c>
      <c r="I74" s="271">
        <v>449125</v>
      </c>
      <c r="J74" s="271">
        <v>31316443</v>
      </c>
      <c r="K74" s="271">
        <v>10369452</v>
      </c>
    </row>
    <row r="75" spans="1:11" s="254" customFormat="1" ht="12" customHeight="1">
      <c r="A75" s="272" t="s">
        <v>45</v>
      </c>
      <c r="B75" s="271">
        <v>435631812</v>
      </c>
      <c r="C75" s="271">
        <v>204947667</v>
      </c>
      <c r="D75" s="271">
        <v>2469366</v>
      </c>
      <c r="E75" s="271">
        <v>6702809</v>
      </c>
      <c r="F75" s="271">
        <v>12708394</v>
      </c>
      <c r="G75" s="271">
        <v>16017500</v>
      </c>
      <c r="H75" s="271">
        <v>443490</v>
      </c>
      <c r="I75" s="271">
        <v>423544</v>
      </c>
      <c r="J75" s="271">
        <v>39082363</v>
      </c>
      <c r="K75" s="271">
        <v>10046934</v>
      </c>
    </row>
    <row r="76" spans="1:11" s="254" customFormat="1" ht="12" customHeight="1">
      <c r="A76" s="272" t="s">
        <v>46</v>
      </c>
      <c r="B76" s="271">
        <v>392102743</v>
      </c>
      <c r="C76" s="271">
        <v>203844781</v>
      </c>
      <c r="D76" s="271">
        <v>2371294</v>
      </c>
      <c r="E76" s="271">
        <v>6529712</v>
      </c>
      <c r="F76" s="271">
        <v>13359040</v>
      </c>
      <c r="G76" s="271">
        <v>19243805</v>
      </c>
      <c r="H76" s="271">
        <v>1071292</v>
      </c>
      <c r="I76" s="271">
        <v>404569</v>
      </c>
      <c r="J76" s="271">
        <v>38270790</v>
      </c>
      <c r="K76" s="271">
        <v>15001392</v>
      </c>
    </row>
    <row r="77" spans="1:11" s="254" customFormat="1" ht="12" customHeight="1">
      <c r="A77" s="272" t="s">
        <v>47</v>
      </c>
      <c r="B77" s="271">
        <v>429096325</v>
      </c>
      <c r="C77" s="271">
        <v>201151527</v>
      </c>
      <c r="D77" s="271">
        <v>2188039</v>
      </c>
      <c r="E77" s="271">
        <v>5647962</v>
      </c>
      <c r="F77" s="271">
        <v>14983606</v>
      </c>
      <c r="G77" s="271">
        <v>16135315</v>
      </c>
      <c r="H77" s="271">
        <v>590775</v>
      </c>
      <c r="I77" s="271">
        <v>692446</v>
      </c>
      <c r="J77" s="271">
        <v>30482760</v>
      </c>
      <c r="K77" s="271">
        <v>12668120</v>
      </c>
    </row>
    <row r="78" spans="1:11" s="254" customFormat="1" ht="12" customHeight="1">
      <c r="A78" s="272" t="s">
        <v>48</v>
      </c>
      <c r="B78" s="271">
        <v>441204671</v>
      </c>
      <c r="C78" s="271">
        <v>197104687</v>
      </c>
      <c r="D78" s="271">
        <v>1862347</v>
      </c>
      <c r="E78" s="271">
        <v>7759577</v>
      </c>
      <c r="F78" s="271">
        <v>14288092</v>
      </c>
      <c r="G78" s="271">
        <v>22856357</v>
      </c>
      <c r="H78" s="271">
        <v>506322</v>
      </c>
      <c r="I78" s="271">
        <v>461216</v>
      </c>
      <c r="J78" s="271">
        <v>27980520</v>
      </c>
      <c r="K78" s="271">
        <v>10253549</v>
      </c>
    </row>
    <row r="79" spans="1:11" s="254" customFormat="1" ht="12" customHeight="1">
      <c r="A79" s="272" t="s">
        <v>49</v>
      </c>
      <c r="B79" s="271">
        <v>418016682</v>
      </c>
      <c r="C79" s="271">
        <v>221147198</v>
      </c>
      <c r="D79" s="271">
        <v>3099438</v>
      </c>
      <c r="E79" s="271">
        <v>5836688</v>
      </c>
      <c r="F79" s="271">
        <v>14705203</v>
      </c>
      <c r="G79" s="271">
        <v>22010837</v>
      </c>
      <c r="H79" s="271">
        <v>1245920</v>
      </c>
      <c r="I79" s="271">
        <v>617171</v>
      </c>
      <c r="J79" s="271">
        <v>36889505</v>
      </c>
      <c r="K79" s="271">
        <v>17089958</v>
      </c>
    </row>
    <row r="80" spans="1:11" s="254" customFormat="1" ht="12" customHeight="1">
      <c r="A80" s="272" t="s">
        <v>50</v>
      </c>
      <c r="B80" s="271">
        <v>461792674</v>
      </c>
      <c r="C80" s="271">
        <v>205322581</v>
      </c>
      <c r="D80" s="271">
        <v>2805518</v>
      </c>
      <c r="E80" s="271">
        <v>5520465</v>
      </c>
      <c r="F80" s="271">
        <v>14807396</v>
      </c>
      <c r="G80" s="271">
        <v>22014594</v>
      </c>
      <c r="H80" s="271">
        <v>2679084</v>
      </c>
      <c r="I80" s="271">
        <v>712974</v>
      </c>
      <c r="J80" s="271">
        <v>33004581</v>
      </c>
      <c r="K80" s="271">
        <v>12903936</v>
      </c>
    </row>
    <row r="81" spans="1:11" s="254" customFormat="1" ht="12" customHeight="1">
      <c r="A81" s="272" t="s">
        <v>51</v>
      </c>
      <c r="B81" s="271">
        <v>445692478</v>
      </c>
      <c r="C81" s="271">
        <v>209412530</v>
      </c>
      <c r="D81" s="271">
        <v>2671218</v>
      </c>
      <c r="E81" s="271">
        <v>5261518</v>
      </c>
      <c r="F81" s="271">
        <v>12182600</v>
      </c>
      <c r="G81" s="271">
        <v>22197852</v>
      </c>
      <c r="H81" s="271">
        <v>2139395</v>
      </c>
      <c r="I81" s="271">
        <v>738550</v>
      </c>
      <c r="J81" s="271">
        <v>33921574</v>
      </c>
      <c r="K81" s="271">
        <v>11786996</v>
      </c>
    </row>
    <row r="82" spans="1:11" s="254" customFormat="1" ht="12" customHeight="1">
      <c r="A82" s="272" t="s">
        <v>52</v>
      </c>
      <c r="B82" s="271">
        <v>430057818</v>
      </c>
      <c r="C82" s="271">
        <v>225093829</v>
      </c>
      <c r="D82" s="271">
        <v>3655197</v>
      </c>
      <c r="E82" s="271">
        <v>5871982</v>
      </c>
      <c r="F82" s="271">
        <v>13730393</v>
      </c>
      <c r="G82" s="271">
        <v>18027212</v>
      </c>
      <c r="H82" s="271">
        <v>1125504</v>
      </c>
      <c r="I82" s="271">
        <v>375514</v>
      </c>
      <c r="J82" s="271">
        <v>34012885</v>
      </c>
      <c r="K82" s="271">
        <v>15576086</v>
      </c>
    </row>
    <row r="83" spans="1:11" s="254" customFormat="1" ht="12" customHeight="1">
      <c r="A83" s="276" t="s">
        <v>53</v>
      </c>
      <c r="B83" s="277">
        <v>489631696</v>
      </c>
      <c r="C83" s="278">
        <v>226307271</v>
      </c>
      <c r="D83" s="278">
        <v>2693826</v>
      </c>
      <c r="E83" s="278">
        <v>5781423</v>
      </c>
      <c r="F83" s="278">
        <v>12934971</v>
      </c>
      <c r="G83" s="278">
        <v>21427680</v>
      </c>
      <c r="H83" s="278">
        <v>2870820</v>
      </c>
      <c r="I83" s="278">
        <v>926658</v>
      </c>
      <c r="J83" s="278">
        <v>34367807</v>
      </c>
      <c r="K83" s="278">
        <v>14807300</v>
      </c>
    </row>
    <row r="84" spans="1:11" s="254" customFormat="1" ht="12">
      <c r="A84" s="279" t="s">
        <v>463</v>
      </c>
      <c r="B84" s="274"/>
      <c r="C84" s="274"/>
      <c r="D84" s="274"/>
      <c r="E84" s="274"/>
      <c r="F84" s="274"/>
      <c r="G84" s="274"/>
      <c r="H84" s="274"/>
      <c r="I84" s="274"/>
      <c r="J84" s="274"/>
      <c r="K84" s="274"/>
    </row>
    <row r="85" spans="1:11" ht="12">
      <c r="A85" s="17"/>
      <c r="B85" s="458"/>
      <c r="C85" s="458"/>
      <c r="D85" s="458"/>
      <c r="E85" s="458"/>
      <c r="F85" s="458"/>
      <c r="G85" s="458"/>
      <c r="H85" s="458"/>
      <c r="I85" s="458"/>
      <c r="J85" s="458"/>
      <c r="K85" s="458"/>
    </row>
    <row r="86" spans="1:11" ht="12">
      <c r="A86" s="17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2">
      <c r="A87" s="17"/>
      <c r="B87" s="19"/>
      <c r="C87" s="19"/>
      <c r="D87" s="19" t="s">
        <v>525</v>
      </c>
      <c r="E87" s="19"/>
      <c r="F87" s="19"/>
      <c r="G87" s="19"/>
      <c r="H87" s="19"/>
      <c r="I87" s="19"/>
      <c r="J87" s="19"/>
      <c r="K87" s="19"/>
    </row>
    <row r="88" spans="1:11" ht="12">
      <c r="A88" s="17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2">
      <c r="A89" s="17"/>
      <c r="B89" s="19"/>
      <c r="C89" s="19"/>
      <c r="D89" s="19"/>
      <c r="E89" s="19"/>
      <c r="F89" s="19"/>
      <c r="G89" s="19"/>
      <c r="H89" s="19"/>
      <c r="I89" s="19"/>
      <c r="J89" s="19"/>
      <c r="K89" s="19"/>
    </row>
  </sheetData>
  <mergeCells count="172">
    <mergeCell ref="B45:C45"/>
    <mergeCell ref="D45:E45"/>
    <mergeCell ref="F45:G45"/>
    <mergeCell ref="H45:I45"/>
    <mergeCell ref="B42:C42"/>
    <mergeCell ref="D42:E42"/>
    <mergeCell ref="F42:G42"/>
    <mergeCell ref="H42:I42"/>
    <mergeCell ref="B44:C44"/>
    <mergeCell ref="D44:E44"/>
    <mergeCell ref="F44:G44"/>
    <mergeCell ref="H44:I44"/>
    <mergeCell ref="H39:I39"/>
    <mergeCell ref="H40:I40"/>
    <mergeCell ref="H41:I41"/>
    <mergeCell ref="H12:I12"/>
    <mergeCell ref="H16:I16"/>
    <mergeCell ref="H17:I17"/>
    <mergeCell ref="H18:I18"/>
    <mergeCell ref="H19:I19"/>
    <mergeCell ref="H20:I20"/>
    <mergeCell ref="H21:I21"/>
    <mergeCell ref="H35:I35"/>
    <mergeCell ref="H36:I36"/>
    <mergeCell ref="H37:I37"/>
    <mergeCell ref="H38:I38"/>
    <mergeCell ref="H31:I31"/>
    <mergeCell ref="H32:I32"/>
    <mergeCell ref="H33:I33"/>
    <mergeCell ref="H34:I34"/>
    <mergeCell ref="H27:I27"/>
    <mergeCell ref="H28:I28"/>
    <mergeCell ref="H29:I29"/>
    <mergeCell ref="H30:I30"/>
    <mergeCell ref="H23:I23"/>
    <mergeCell ref="H24:I24"/>
    <mergeCell ref="H25:I25"/>
    <mergeCell ref="H26:I26"/>
    <mergeCell ref="H22:I22"/>
    <mergeCell ref="H15:I15"/>
    <mergeCell ref="H11:I11"/>
    <mergeCell ref="H13:I13"/>
    <mergeCell ref="H14:I14"/>
    <mergeCell ref="F39:G39"/>
    <mergeCell ref="F40:G40"/>
    <mergeCell ref="F41:G41"/>
    <mergeCell ref="H4:I4"/>
    <mergeCell ref="H5:I5"/>
    <mergeCell ref="H6:I6"/>
    <mergeCell ref="H7:I7"/>
    <mergeCell ref="H8:I8"/>
    <mergeCell ref="H9:I9"/>
    <mergeCell ref="H10:I10"/>
    <mergeCell ref="F35:G35"/>
    <mergeCell ref="F36:G36"/>
    <mergeCell ref="F37:G37"/>
    <mergeCell ref="F38:G38"/>
    <mergeCell ref="F31:G31"/>
    <mergeCell ref="F32:G32"/>
    <mergeCell ref="F33:G33"/>
    <mergeCell ref="F34:G34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5:G15"/>
    <mergeCell ref="F16:G16"/>
    <mergeCell ref="F17:G17"/>
    <mergeCell ref="F18:G18"/>
    <mergeCell ref="F11:G11"/>
    <mergeCell ref="F12:G12"/>
    <mergeCell ref="F13:G13"/>
    <mergeCell ref="F14:G14"/>
    <mergeCell ref="D39:E39"/>
    <mergeCell ref="D40:E40"/>
    <mergeCell ref="D41:E41"/>
    <mergeCell ref="F4:G4"/>
    <mergeCell ref="F5:G5"/>
    <mergeCell ref="F6:G6"/>
    <mergeCell ref="F7:G7"/>
    <mergeCell ref="F8:G8"/>
    <mergeCell ref="F9:G9"/>
    <mergeCell ref="F10:G10"/>
    <mergeCell ref="D35:E35"/>
    <mergeCell ref="D36:E36"/>
    <mergeCell ref="D37:E37"/>
    <mergeCell ref="D38:E38"/>
    <mergeCell ref="D31:E31"/>
    <mergeCell ref="D32:E32"/>
    <mergeCell ref="D33:E33"/>
    <mergeCell ref="D34:E34"/>
    <mergeCell ref="D27:E27"/>
    <mergeCell ref="D28:E28"/>
    <mergeCell ref="D29:E29"/>
    <mergeCell ref="D30:E30"/>
    <mergeCell ref="D23:E23"/>
    <mergeCell ref="D24:E24"/>
    <mergeCell ref="D25:E25"/>
    <mergeCell ref="D26:E26"/>
    <mergeCell ref="D19:E19"/>
    <mergeCell ref="D20:E20"/>
    <mergeCell ref="D21:E21"/>
    <mergeCell ref="D22:E22"/>
    <mergeCell ref="D15:E15"/>
    <mergeCell ref="D16:E16"/>
    <mergeCell ref="D17:E17"/>
    <mergeCell ref="D18:E18"/>
    <mergeCell ref="D11:E11"/>
    <mergeCell ref="D12:E12"/>
    <mergeCell ref="D13:E13"/>
    <mergeCell ref="D14:E14"/>
    <mergeCell ref="B40:C40"/>
    <mergeCell ref="B41:C41"/>
    <mergeCell ref="B13:C13"/>
    <mergeCell ref="D4:E4"/>
    <mergeCell ref="D5:E5"/>
    <mergeCell ref="D6:E6"/>
    <mergeCell ref="D7:E7"/>
    <mergeCell ref="D8:E8"/>
    <mergeCell ref="D9:E9"/>
    <mergeCell ref="D10:E10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4:C14"/>
    <mergeCell ref="B15:C15"/>
    <mergeCell ref="B8:C8"/>
    <mergeCell ref="B9:C9"/>
    <mergeCell ref="B10:C10"/>
    <mergeCell ref="B11:C11"/>
    <mergeCell ref="B4:C4"/>
    <mergeCell ref="B5:C5"/>
    <mergeCell ref="B6:C6"/>
    <mergeCell ref="B7:C7"/>
    <mergeCell ref="B43:C43"/>
    <mergeCell ref="D43:E43"/>
    <mergeCell ref="F43:G43"/>
    <mergeCell ref="H43:I43"/>
    <mergeCell ref="B46:C46"/>
    <mergeCell ref="D46:E46"/>
    <mergeCell ref="F46:G46"/>
    <mergeCell ref="H46:I46"/>
  </mergeCells>
  <printOptions/>
  <pageMargins left="0.5905511811023623" right="0.56" top="0.55" bottom="0.33" header="0.5118110236220472" footer="0.2362204724409449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1"/>
  <sheetViews>
    <sheetView workbookViewId="0" topLeftCell="A1">
      <selection activeCell="E22" sqref="E22"/>
    </sheetView>
  </sheetViews>
  <sheetFormatPr defaultColWidth="8.796875" defaultRowHeight="14.25"/>
  <cols>
    <col min="1" max="1" width="7.69921875" style="373" customWidth="1"/>
    <col min="2" max="2" width="19.09765625" style="24" customWidth="1"/>
    <col min="3" max="3" width="4.69921875" style="24" customWidth="1"/>
    <col min="4" max="4" width="3.69921875" style="21" customWidth="1"/>
    <col min="5" max="5" width="7.5" style="24" customWidth="1"/>
    <col min="6" max="9" width="14" style="24" customWidth="1"/>
    <col min="10" max="16384" width="8" style="24" customWidth="1"/>
  </cols>
  <sheetData>
    <row r="1" spans="1:4" s="22" customFormat="1" ht="15.75" customHeight="1">
      <c r="A1" s="20" t="s">
        <v>96</v>
      </c>
      <c r="C1" s="20"/>
      <c r="D1" s="21"/>
    </row>
    <row r="2" spans="2:7" ht="4.5" customHeight="1">
      <c r="B2" s="23"/>
      <c r="C2" s="23"/>
      <c r="D2" s="31"/>
      <c r="E2" s="23"/>
      <c r="F2" s="23"/>
      <c r="G2" s="23"/>
    </row>
    <row r="3" spans="1:9" ht="12" customHeight="1">
      <c r="A3" s="375"/>
      <c r="B3" s="116"/>
      <c r="C3" s="116"/>
      <c r="D3" s="114"/>
      <c r="E3" s="112"/>
      <c r="F3" s="545" t="s">
        <v>755</v>
      </c>
      <c r="G3" s="546"/>
      <c r="H3" s="113" t="s">
        <v>655</v>
      </c>
      <c r="I3" s="391"/>
    </row>
    <row r="4" spans="1:9" ht="12" customHeight="1">
      <c r="A4" s="376" t="s">
        <v>493</v>
      </c>
      <c r="B4" s="185" t="s">
        <v>412</v>
      </c>
      <c r="C4" s="185"/>
      <c r="D4" s="115"/>
      <c r="E4" s="150" t="s">
        <v>97</v>
      </c>
      <c r="F4" s="392" t="s">
        <v>98</v>
      </c>
      <c r="G4" s="392" t="s">
        <v>272</v>
      </c>
      <c r="H4" s="392" t="s">
        <v>654</v>
      </c>
      <c r="I4" s="392" t="s">
        <v>272</v>
      </c>
    </row>
    <row r="5" spans="1:9" s="26" customFormat="1" ht="12" customHeight="1">
      <c r="A5" s="377"/>
      <c r="B5" s="31" t="s">
        <v>99</v>
      </c>
      <c r="C5" s="31"/>
      <c r="E5" s="25"/>
      <c r="F5" s="154"/>
      <c r="G5" s="155"/>
      <c r="H5" s="154"/>
      <c r="I5" s="155"/>
    </row>
    <row r="6" spans="1:9" s="26" customFormat="1" ht="3.75" customHeight="1">
      <c r="A6" s="377"/>
      <c r="B6" s="31"/>
      <c r="C6" s="31"/>
      <c r="E6" s="25"/>
      <c r="F6" s="154"/>
      <c r="G6" s="155"/>
      <c r="H6" s="154"/>
      <c r="I6" s="155"/>
    </row>
    <row r="7" spans="1:9" s="26" customFormat="1" ht="12" customHeight="1">
      <c r="A7" s="377" t="s">
        <v>494</v>
      </c>
      <c r="B7" s="180" t="s">
        <v>100</v>
      </c>
      <c r="C7" s="180"/>
      <c r="E7" s="25"/>
      <c r="F7" s="161"/>
      <c r="G7" s="155">
        <v>5164086032</v>
      </c>
      <c r="H7" s="161"/>
      <c r="I7" s="160">
        <v>4872428681</v>
      </c>
    </row>
    <row r="8" spans="1:9" s="26" customFormat="1" ht="12" customHeight="1">
      <c r="A8" s="377"/>
      <c r="B8" s="180"/>
      <c r="C8" s="180"/>
      <c r="E8" s="25"/>
      <c r="F8" s="161"/>
      <c r="G8" s="155"/>
      <c r="H8" s="161"/>
      <c r="I8" s="155"/>
    </row>
    <row r="9" spans="1:9" s="26" customFormat="1" ht="12" customHeight="1">
      <c r="A9" s="377">
        <v>0</v>
      </c>
      <c r="B9" s="180" t="s">
        <v>101</v>
      </c>
      <c r="C9" s="180"/>
      <c r="E9" s="25"/>
      <c r="F9" s="161"/>
      <c r="G9" s="155">
        <v>47531136</v>
      </c>
      <c r="H9" s="161"/>
      <c r="I9" s="155">
        <v>42317108</v>
      </c>
    </row>
    <row r="10" spans="1:9" s="26" customFormat="1" ht="12" customHeight="1">
      <c r="A10" s="377"/>
      <c r="B10" s="180"/>
      <c r="C10" s="180"/>
      <c r="E10" s="25"/>
      <c r="F10" s="154"/>
      <c r="G10" s="155"/>
      <c r="H10" s="154"/>
      <c r="I10" s="155"/>
    </row>
    <row r="11" spans="1:9" s="26" customFormat="1" ht="12" customHeight="1">
      <c r="A11" s="377">
        <v>1</v>
      </c>
      <c r="B11" s="180" t="s">
        <v>103</v>
      </c>
      <c r="C11" s="180"/>
      <c r="E11" s="25"/>
      <c r="F11" s="154"/>
      <c r="G11" s="155">
        <v>3399840</v>
      </c>
      <c r="H11" s="154"/>
      <c r="I11" s="155">
        <v>7923352</v>
      </c>
    </row>
    <row r="12" spans="1:9" s="26" customFormat="1" ht="12" customHeight="1">
      <c r="A12" s="377"/>
      <c r="B12" s="180"/>
      <c r="C12" s="180"/>
      <c r="E12" s="25"/>
      <c r="F12" s="154"/>
      <c r="G12" s="155"/>
      <c r="H12" s="154"/>
      <c r="I12" s="155"/>
    </row>
    <row r="13" spans="1:9" s="26" customFormat="1" ht="12" customHeight="1">
      <c r="A13" s="377">
        <v>2</v>
      </c>
      <c r="B13" s="182" t="s">
        <v>104</v>
      </c>
      <c r="C13" s="182"/>
      <c r="E13" s="25"/>
      <c r="F13" s="154"/>
      <c r="G13" s="155">
        <v>74429793</v>
      </c>
      <c r="H13" s="154"/>
      <c r="I13" s="155">
        <v>62617350</v>
      </c>
    </row>
    <row r="14" spans="1:9" s="26" customFormat="1" ht="12" customHeight="1">
      <c r="A14" s="377">
        <v>211</v>
      </c>
      <c r="B14" s="27"/>
      <c r="C14" s="180" t="s">
        <v>105</v>
      </c>
      <c r="D14" s="180"/>
      <c r="E14" s="25" t="s">
        <v>102</v>
      </c>
      <c r="F14" s="154">
        <v>191019</v>
      </c>
      <c r="G14" s="155">
        <v>47050918</v>
      </c>
      <c r="H14" s="154">
        <v>171511</v>
      </c>
      <c r="I14" s="155">
        <v>39043653</v>
      </c>
    </row>
    <row r="15" spans="1:9" ht="12" customHeight="1">
      <c r="A15" s="377">
        <v>21105</v>
      </c>
      <c r="B15" s="27"/>
      <c r="C15" s="27"/>
      <c r="D15" s="180" t="s">
        <v>106</v>
      </c>
      <c r="E15" s="25" t="s">
        <v>102</v>
      </c>
      <c r="F15" s="154">
        <v>168446</v>
      </c>
      <c r="G15" s="155">
        <v>44976827</v>
      </c>
      <c r="H15" s="154">
        <v>146736</v>
      </c>
      <c r="I15" s="155">
        <v>36192243</v>
      </c>
    </row>
    <row r="16" spans="1:9" s="26" customFormat="1" ht="12" customHeight="1">
      <c r="A16" s="378">
        <v>2110501</v>
      </c>
      <c r="B16" s="27"/>
      <c r="C16" s="27"/>
      <c r="D16" s="180" t="s">
        <v>107</v>
      </c>
      <c r="E16" s="25" t="s">
        <v>108</v>
      </c>
      <c r="F16" s="154">
        <v>143358557</v>
      </c>
      <c r="G16" s="155">
        <v>36678592</v>
      </c>
      <c r="H16" s="154">
        <v>125650970</v>
      </c>
      <c r="I16" s="155">
        <v>29618890</v>
      </c>
    </row>
    <row r="17" spans="1:9" s="26" customFormat="1" ht="12" customHeight="1">
      <c r="A17" s="377"/>
      <c r="B17" s="23"/>
      <c r="C17" s="23"/>
      <c r="E17" s="25"/>
      <c r="F17" s="154"/>
      <c r="G17" s="155"/>
      <c r="H17" s="154"/>
      <c r="I17" s="155"/>
    </row>
    <row r="18" spans="1:9" s="26" customFormat="1" ht="12" customHeight="1">
      <c r="A18" s="377">
        <v>3</v>
      </c>
      <c r="B18" s="180" t="s">
        <v>109</v>
      </c>
      <c r="C18" s="180"/>
      <c r="E18" s="25"/>
      <c r="F18" s="154"/>
      <c r="G18" s="155">
        <v>6970760</v>
      </c>
      <c r="H18" s="154"/>
      <c r="I18" s="155">
        <v>5822922</v>
      </c>
    </row>
    <row r="19" spans="1:9" s="26" customFormat="1" ht="12" customHeight="1">
      <c r="A19" s="377"/>
      <c r="B19" s="180"/>
      <c r="C19" s="180"/>
      <c r="E19" s="25"/>
      <c r="F19" s="154"/>
      <c r="G19" s="155"/>
      <c r="H19" s="154"/>
      <c r="I19" s="155"/>
    </row>
    <row r="20" spans="1:9" ht="12" customHeight="1">
      <c r="A20" s="377">
        <v>4</v>
      </c>
      <c r="B20" s="182" t="s">
        <v>110</v>
      </c>
      <c r="C20" s="182"/>
      <c r="E20" s="25" t="s">
        <v>102</v>
      </c>
      <c r="F20" s="154">
        <v>10782</v>
      </c>
      <c r="G20" s="155">
        <v>3032729</v>
      </c>
      <c r="H20" s="154">
        <v>10678</v>
      </c>
      <c r="I20" s="155">
        <v>3052957</v>
      </c>
    </row>
    <row r="21" spans="1:9" ht="12" customHeight="1">
      <c r="A21" s="377"/>
      <c r="B21" s="180"/>
      <c r="C21" s="180"/>
      <c r="E21" s="25"/>
      <c r="F21" s="154"/>
      <c r="G21" s="155"/>
      <c r="H21" s="154"/>
      <c r="I21" s="155"/>
    </row>
    <row r="22" spans="1:9" ht="12" customHeight="1">
      <c r="A22" s="377">
        <v>5</v>
      </c>
      <c r="B22" s="182" t="s">
        <v>111</v>
      </c>
      <c r="C22" s="182"/>
      <c r="E22" s="25"/>
      <c r="F22" s="154"/>
      <c r="G22" s="155">
        <v>614713676</v>
      </c>
      <c r="H22" s="154"/>
      <c r="I22" s="155">
        <v>588363619</v>
      </c>
    </row>
    <row r="23" spans="1:9" ht="12" customHeight="1">
      <c r="A23" s="377">
        <v>501</v>
      </c>
      <c r="B23" s="23"/>
      <c r="C23" s="180" t="s">
        <v>447</v>
      </c>
      <c r="D23" s="180"/>
      <c r="E23" s="25"/>
      <c r="F23" s="154"/>
      <c r="G23" s="155">
        <v>182941636</v>
      </c>
      <c r="H23" s="154"/>
      <c r="I23" s="155">
        <v>173456440</v>
      </c>
    </row>
    <row r="24" spans="1:9" ht="12" customHeight="1">
      <c r="A24" s="377">
        <v>50101</v>
      </c>
      <c r="B24" s="27"/>
      <c r="C24" s="27"/>
      <c r="D24" s="180" t="s">
        <v>112</v>
      </c>
      <c r="E24" s="25"/>
      <c r="F24" s="154"/>
      <c r="G24" s="155">
        <v>143156485</v>
      </c>
      <c r="H24" s="154"/>
      <c r="I24" s="155">
        <v>135544152</v>
      </c>
    </row>
    <row r="25" spans="1:9" ht="12" customHeight="1">
      <c r="A25" s="377">
        <v>50103</v>
      </c>
      <c r="B25" s="27"/>
      <c r="C25" s="27"/>
      <c r="D25" s="180" t="s">
        <v>113</v>
      </c>
      <c r="E25" s="25" t="s">
        <v>102</v>
      </c>
      <c r="F25" s="154">
        <v>90316</v>
      </c>
      <c r="G25" s="155">
        <v>38415740</v>
      </c>
      <c r="H25" s="154">
        <v>92778</v>
      </c>
      <c r="I25" s="155">
        <v>37320140</v>
      </c>
    </row>
    <row r="26" spans="1:9" ht="12" customHeight="1">
      <c r="A26" s="377">
        <v>505</v>
      </c>
      <c r="B26" s="23"/>
      <c r="C26" s="180" t="s">
        <v>397</v>
      </c>
      <c r="D26" s="180"/>
      <c r="E26" s="25" t="s">
        <v>102</v>
      </c>
      <c r="F26" s="154">
        <v>45911</v>
      </c>
      <c r="G26" s="155">
        <v>47195763</v>
      </c>
      <c r="H26" s="154">
        <v>44067</v>
      </c>
      <c r="I26" s="155">
        <v>40786280</v>
      </c>
    </row>
    <row r="27" spans="1:9" ht="12" customHeight="1">
      <c r="A27" s="377">
        <v>507</v>
      </c>
      <c r="B27" s="547" t="s">
        <v>489</v>
      </c>
      <c r="C27" s="548"/>
      <c r="D27" s="180"/>
      <c r="E27" s="25" t="s">
        <v>108</v>
      </c>
      <c r="F27" s="154">
        <v>5741106</v>
      </c>
      <c r="G27" s="155">
        <v>29025058</v>
      </c>
      <c r="H27" s="154">
        <v>5398810</v>
      </c>
      <c r="I27" s="155">
        <v>53416829</v>
      </c>
    </row>
    <row r="28" spans="1:9" s="26" customFormat="1" ht="12" customHeight="1">
      <c r="A28" s="377">
        <v>515</v>
      </c>
      <c r="B28" s="23"/>
      <c r="C28" s="180" t="s">
        <v>396</v>
      </c>
      <c r="D28" s="180"/>
      <c r="E28" s="25" t="s">
        <v>102</v>
      </c>
      <c r="F28" s="154">
        <v>629290</v>
      </c>
      <c r="G28" s="155">
        <v>232984022</v>
      </c>
      <c r="H28" s="154">
        <v>604776</v>
      </c>
      <c r="I28" s="155">
        <v>203178860</v>
      </c>
    </row>
    <row r="29" spans="1:9" s="26" customFormat="1" ht="12" customHeight="1">
      <c r="A29" s="377">
        <v>517</v>
      </c>
      <c r="B29" s="23"/>
      <c r="C29" s="180" t="s">
        <v>395</v>
      </c>
      <c r="D29" s="180"/>
      <c r="E29" s="25" t="s">
        <v>102</v>
      </c>
      <c r="F29" s="154">
        <v>133891</v>
      </c>
      <c r="G29" s="155">
        <v>92951936</v>
      </c>
      <c r="H29" s="154">
        <v>132296</v>
      </c>
      <c r="I29" s="155">
        <v>83764131</v>
      </c>
    </row>
    <row r="30" spans="1:9" s="26" customFormat="1" ht="12" customHeight="1">
      <c r="A30" s="377"/>
      <c r="B30" s="28"/>
      <c r="C30" s="28"/>
      <c r="E30" s="25"/>
      <c r="F30" s="154"/>
      <c r="G30" s="155"/>
      <c r="H30" s="154"/>
      <c r="I30" s="155"/>
    </row>
    <row r="31" spans="1:9" s="26" customFormat="1" ht="12" customHeight="1">
      <c r="A31" s="377">
        <v>6</v>
      </c>
      <c r="B31" s="180" t="s">
        <v>114</v>
      </c>
      <c r="C31" s="180"/>
      <c r="E31" s="25"/>
      <c r="F31" s="154"/>
      <c r="G31" s="155">
        <v>844714147</v>
      </c>
      <c r="H31" s="154"/>
      <c r="I31" s="155">
        <v>828952182</v>
      </c>
    </row>
    <row r="32" spans="1:9" s="26" customFormat="1" ht="12" customHeight="1">
      <c r="A32" s="377">
        <v>603</v>
      </c>
      <c r="B32" s="27"/>
      <c r="C32" s="180" t="s">
        <v>394</v>
      </c>
      <c r="D32" s="27"/>
      <c r="E32" s="25" t="s">
        <v>102</v>
      </c>
      <c r="F32" s="154">
        <v>112506</v>
      </c>
      <c r="G32" s="155">
        <v>70207327</v>
      </c>
      <c r="H32" s="154">
        <v>110758</v>
      </c>
      <c r="I32" s="155">
        <v>65065247</v>
      </c>
    </row>
    <row r="33" spans="1:9" s="26" customFormat="1" ht="12" customHeight="1">
      <c r="A33" s="377">
        <v>606</v>
      </c>
      <c r="B33" s="27"/>
      <c r="C33" s="180" t="s">
        <v>393</v>
      </c>
      <c r="D33" s="27"/>
      <c r="E33" s="25" t="s">
        <v>102</v>
      </c>
      <c r="F33" s="154">
        <v>97466</v>
      </c>
      <c r="G33" s="155">
        <v>42194057</v>
      </c>
      <c r="H33" s="154">
        <v>93282</v>
      </c>
      <c r="I33" s="155">
        <v>39660808</v>
      </c>
    </row>
    <row r="34" spans="1:9" ht="12" customHeight="1">
      <c r="A34" s="377">
        <v>607</v>
      </c>
      <c r="B34" s="23"/>
      <c r="C34" s="180" t="s">
        <v>392</v>
      </c>
      <c r="D34" s="180"/>
      <c r="E34" s="25"/>
      <c r="F34" s="154"/>
      <c r="G34" s="155">
        <v>360259272</v>
      </c>
      <c r="H34" s="154"/>
      <c r="I34" s="155">
        <v>368215480</v>
      </c>
    </row>
    <row r="35" spans="1:9" s="26" customFormat="1" ht="12" customHeight="1">
      <c r="A35" s="377">
        <v>60701</v>
      </c>
      <c r="B35" s="27"/>
      <c r="C35" s="27"/>
      <c r="D35" s="180" t="s">
        <v>116</v>
      </c>
      <c r="E35" s="25" t="s">
        <v>102</v>
      </c>
      <c r="F35" s="154">
        <v>48249</v>
      </c>
      <c r="G35" s="155">
        <v>38432654</v>
      </c>
      <c r="H35" s="154">
        <v>50975</v>
      </c>
      <c r="I35" s="155">
        <v>39480016</v>
      </c>
    </row>
    <row r="36" spans="1:9" s="26" customFormat="1" ht="12" customHeight="1">
      <c r="A36" s="379">
        <v>6070105</v>
      </c>
      <c r="B36" s="27"/>
      <c r="C36" s="27"/>
      <c r="D36" s="180" t="s">
        <v>117</v>
      </c>
      <c r="E36" s="25" t="s">
        <v>102</v>
      </c>
      <c r="F36" s="154">
        <v>43271</v>
      </c>
      <c r="G36" s="155">
        <v>33257182.999999996</v>
      </c>
      <c r="H36" s="154">
        <v>45523</v>
      </c>
      <c r="I36" s="155">
        <v>34179089</v>
      </c>
    </row>
    <row r="37" spans="1:9" s="26" customFormat="1" ht="12" customHeight="1">
      <c r="A37" s="377">
        <v>60703</v>
      </c>
      <c r="B37" s="23"/>
      <c r="C37" s="23"/>
      <c r="D37" s="180" t="s">
        <v>118</v>
      </c>
      <c r="E37" s="25"/>
      <c r="F37" s="154"/>
      <c r="G37" s="155">
        <v>243976269</v>
      </c>
      <c r="H37" s="154"/>
      <c r="I37" s="155">
        <v>255051746</v>
      </c>
    </row>
    <row r="38" spans="1:9" ht="12" customHeight="1">
      <c r="A38" s="377">
        <v>6070301</v>
      </c>
      <c r="B38" s="23"/>
      <c r="C38" s="23"/>
      <c r="D38" s="180" t="s">
        <v>119</v>
      </c>
      <c r="E38" s="25" t="s">
        <v>448</v>
      </c>
      <c r="F38" s="154">
        <v>198706549</v>
      </c>
      <c r="G38" s="155">
        <v>65874164.99999999</v>
      </c>
      <c r="H38" s="154">
        <v>220422925</v>
      </c>
      <c r="I38" s="155">
        <v>72575678</v>
      </c>
    </row>
    <row r="39" spans="1:9" ht="12" customHeight="1">
      <c r="A39" s="377">
        <v>6070307</v>
      </c>
      <c r="B39" s="27"/>
      <c r="C39" s="27"/>
      <c r="D39" s="180" t="s">
        <v>120</v>
      </c>
      <c r="E39" s="25" t="s">
        <v>448</v>
      </c>
      <c r="F39" s="154">
        <v>451397083</v>
      </c>
      <c r="G39" s="155">
        <v>96446158</v>
      </c>
      <c r="H39" s="154">
        <v>480346436</v>
      </c>
      <c r="I39" s="155">
        <v>101200890</v>
      </c>
    </row>
    <row r="40" spans="1:9" s="26" customFormat="1" ht="12" customHeight="1">
      <c r="A40" s="377">
        <v>6070313</v>
      </c>
      <c r="B40" s="27"/>
      <c r="C40" s="27"/>
      <c r="D40" s="180" t="s">
        <v>121</v>
      </c>
      <c r="E40" s="25" t="s">
        <v>108</v>
      </c>
      <c r="F40" s="154">
        <v>18535370</v>
      </c>
      <c r="G40" s="155">
        <v>35709732</v>
      </c>
      <c r="H40" s="154">
        <v>17265803</v>
      </c>
      <c r="I40" s="155">
        <v>32775656.000000004</v>
      </c>
    </row>
    <row r="41" spans="1:9" s="26" customFormat="1" ht="12" customHeight="1">
      <c r="A41" s="377">
        <v>60705</v>
      </c>
      <c r="B41" s="27"/>
      <c r="C41" s="27"/>
      <c r="D41" s="180" t="s">
        <v>122</v>
      </c>
      <c r="E41" s="25"/>
      <c r="F41" s="154"/>
      <c r="G41" s="155">
        <v>77850349</v>
      </c>
      <c r="H41" s="154"/>
      <c r="I41" s="155">
        <v>73683718</v>
      </c>
    </row>
    <row r="42" spans="1:9" ht="12" customHeight="1">
      <c r="A42" s="377">
        <v>6070509</v>
      </c>
      <c r="B42" s="23"/>
      <c r="C42" s="23"/>
      <c r="D42" s="180" t="s">
        <v>123</v>
      </c>
      <c r="E42" s="25" t="s">
        <v>102</v>
      </c>
      <c r="F42" s="154">
        <v>44182</v>
      </c>
      <c r="G42" s="155">
        <v>70112856</v>
      </c>
      <c r="H42" s="154">
        <v>41606</v>
      </c>
      <c r="I42" s="155">
        <v>66476071</v>
      </c>
    </row>
    <row r="43" spans="1:9" s="26" customFormat="1" ht="12" customHeight="1">
      <c r="A43" s="377">
        <v>609</v>
      </c>
      <c r="B43" s="23"/>
      <c r="C43" s="180" t="s">
        <v>391</v>
      </c>
      <c r="D43" s="27"/>
      <c r="E43" s="25"/>
      <c r="F43" s="154"/>
      <c r="G43" s="155">
        <v>95547775</v>
      </c>
      <c r="H43" s="154"/>
      <c r="I43" s="155">
        <v>97918637</v>
      </c>
    </row>
    <row r="44" spans="1:9" ht="12" customHeight="1">
      <c r="A44" s="377">
        <v>60907</v>
      </c>
      <c r="B44" s="23"/>
      <c r="C44" s="23"/>
      <c r="D44" s="180" t="s">
        <v>124</v>
      </c>
      <c r="E44" s="25"/>
      <c r="F44" s="154"/>
      <c r="G44" s="155">
        <v>53619886</v>
      </c>
      <c r="H44" s="154"/>
      <c r="I44" s="155">
        <v>58227634</v>
      </c>
    </row>
    <row r="45" spans="1:9" ht="12" customHeight="1">
      <c r="A45" s="377">
        <v>611</v>
      </c>
      <c r="B45" s="27"/>
      <c r="C45" s="180" t="s">
        <v>390</v>
      </c>
      <c r="D45" s="27"/>
      <c r="E45" s="25" t="s">
        <v>102</v>
      </c>
      <c r="F45" s="154">
        <v>454409</v>
      </c>
      <c r="G45" s="155">
        <v>95546708</v>
      </c>
      <c r="H45" s="154">
        <v>488526</v>
      </c>
      <c r="I45" s="155">
        <v>86990625</v>
      </c>
    </row>
    <row r="46" spans="1:9" ht="12" customHeight="1">
      <c r="A46" s="377" t="s">
        <v>764</v>
      </c>
      <c r="B46" s="27"/>
      <c r="C46" s="180"/>
      <c r="D46" s="180" t="s">
        <v>765</v>
      </c>
      <c r="E46" s="25" t="s">
        <v>102</v>
      </c>
      <c r="F46" s="154">
        <v>233740</v>
      </c>
      <c r="G46" s="155">
        <v>33899770</v>
      </c>
      <c r="H46" s="154">
        <v>219579</v>
      </c>
      <c r="I46" s="155">
        <v>26801566</v>
      </c>
    </row>
    <row r="47" spans="1:9" ht="12" customHeight="1">
      <c r="A47" s="377">
        <v>61107</v>
      </c>
      <c r="B47" s="23"/>
      <c r="C47" s="23"/>
      <c r="D47" s="180" t="s">
        <v>389</v>
      </c>
      <c r="E47" s="25" t="s">
        <v>102</v>
      </c>
      <c r="F47" s="154">
        <v>108769</v>
      </c>
      <c r="G47" s="155">
        <v>38162627</v>
      </c>
      <c r="H47" s="154">
        <v>152082</v>
      </c>
      <c r="I47" s="155">
        <v>37385543</v>
      </c>
    </row>
    <row r="48" spans="1:9" ht="12" customHeight="1">
      <c r="A48" s="377">
        <v>613</v>
      </c>
      <c r="B48" s="27"/>
      <c r="C48" s="180" t="s">
        <v>387</v>
      </c>
      <c r="D48" s="27"/>
      <c r="E48" s="25" t="s">
        <v>102</v>
      </c>
      <c r="F48" s="154">
        <v>74094</v>
      </c>
      <c r="G48" s="155">
        <v>63797893</v>
      </c>
      <c r="H48" s="154">
        <v>87496</v>
      </c>
      <c r="I48" s="155">
        <v>62446867</v>
      </c>
    </row>
    <row r="49" spans="1:9" ht="12" customHeight="1">
      <c r="A49" s="377">
        <v>615</v>
      </c>
      <c r="B49" s="27"/>
      <c r="C49" s="180" t="s">
        <v>388</v>
      </c>
      <c r="D49" s="27"/>
      <c r="E49" s="25"/>
      <c r="F49" s="154"/>
      <c r="G49" s="155">
        <v>110390873</v>
      </c>
      <c r="H49" s="154"/>
      <c r="I49" s="155">
        <v>102269728</v>
      </c>
    </row>
    <row r="50" spans="1:9" ht="12" customHeight="1">
      <c r="A50" s="377"/>
      <c r="B50" s="27"/>
      <c r="C50" s="27"/>
      <c r="E50" s="25"/>
      <c r="F50" s="154"/>
      <c r="G50" s="155"/>
      <c r="H50" s="154"/>
      <c r="I50" s="155"/>
    </row>
    <row r="51" spans="1:9" ht="12" customHeight="1">
      <c r="A51" s="377">
        <v>7</v>
      </c>
      <c r="B51" s="180" t="s">
        <v>127</v>
      </c>
      <c r="C51" s="180"/>
      <c r="E51" s="25"/>
      <c r="F51" s="154"/>
      <c r="G51" s="155">
        <v>3147254158</v>
      </c>
      <c r="H51" s="154"/>
      <c r="I51" s="155">
        <v>2915202784</v>
      </c>
    </row>
    <row r="52" spans="1:9" ht="12" customHeight="1">
      <c r="A52" s="377">
        <v>701</v>
      </c>
      <c r="B52" s="27"/>
      <c r="C52" s="180" t="s">
        <v>386</v>
      </c>
      <c r="D52" s="27"/>
      <c r="E52" s="25"/>
      <c r="F52" s="154"/>
      <c r="G52" s="155">
        <v>1555909045</v>
      </c>
      <c r="H52" s="154"/>
      <c r="I52" s="155">
        <v>1448822088</v>
      </c>
    </row>
    <row r="53" spans="1:9" s="26" customFormat="1" ht="12" customHeight="1">
      <c r="A53" s="377">
        <v>70101</v>
      </c>
      <c r="B53" s="27"/>
      <c r="C53" s="27"/>
      <c r="D53" s="180" t="s">
        <v>128</v>
      </c>
      <c r="E53" s="25" t="s">
        <v>108</v>
      </c>
      <c r="F53" s="154">
        <v>168859768</v>
      </c>
      <c r="G53" s="155">
        <v>184100161</v>
      </c>
      <c r="H53" s="154">
        <v>143140243</v>
      </c>
      <c r="I53" s="155">
        <v>163246536</v>
      </c>
    </row>
    <row r="54" spans="1:9" s="26" customFormat="1" ht="12" customHeight="1">
      <c r="A54" s="377">
        <v>7010103</v>
      </c>
      <c r="B54" s="27"/>
      <c r="C54" s="27"/>
      <c r="D54" s="180" t="s">
        <v>129</v>
      </c>
      <c r="E54" s="25" t="s">
        <v>108</v>
      </c>
      <c r="F54" s="154">
        <v>130883575</v>
      </c>
      <c r="G54" s="155">
        <v>107371379</v>
      </c>
      <c r="H54" s="154">
        <v>121750904</v>
      </c>
      <c r="I54" s="155">
        <v>112508543</v>
      </c>
    </row>
    <row r="55" spans="1:9" s="26" customFormat="1" ht="12" customHeight="1">
      <c r="A55" s="377">
        <v>70101031</v>
      </c>
      <c r="B55" s="27"/>
      <c r="C55" s="27"/>
      <c r="D55" s="180" t="s">
        <v>130</v>
      </c>
      <c r="E55" s="25" t="s">
        <v>108</v>
      </c>
      <c r="F55" s="154">
        <v>106002801</v>
      </c>
      <c r="G55" s="155">
        <v>65545571</v>
      </c>
      <c r="H55" s="154">
        <v>101549689</v>
      </c>
      <c r="I55" s="155">
        <v>73755368</v>
      </c>
    </row>
    <row r="56" spans="1:9" s="26" customFormat="1" ht="12" customHeight="1">
      <c r="A56" s="377">
        <v>70101032</v>
      </c>
      <c r="B56" s="27"/>
      <c r="C56" s="27"/>
      <c r="D56" s="180" t="s">
        <v>131</v>
      </c>
      <c r="E56" s="25" t="s">
        <v>108</v>
      </c>
      <c r="F56" s="154">
        <v>24880774</v>
      </c>
      <c r="G56" s="155">
        <v>41825808</v>
      </c>
      <c r="H56" s="154">
        <v>20201215</v>
      </c>
      <c r="I56" s="155">
        <v>38753175</v>
      </c>
    </row>
    <row r="57" spans="1:9" s="26" customFormat="1" ht="12" customHeight="1">
      <c r="A57" s="377" t="s">
        <v>618</v>
      </c>
      <c r="B57" s="27"/>
      <c r="C57" s="27"/>
      <c r="D57" s="180" t="s">
        <v>132</v>
      </c>
      <c r="E57" s="25"/>
      <c r="F57" s="154"/>
      <c r="G57" s="155">
        <v>62913668</v>
      </c>
      <c r="H57" s="154"/>
      <c r="I57" s="155">
        <v>84338464</v>
      </c>
    </row>
    <row r="58" spans="1:9" ht="12" customHeight="1">
      <c r="A58" s="377" t="s">
        <v>619</v>
      </c>
      <c r="B58" s="23"/>
      <c r="C58" s="23"/>
      <c r="D58" s="180" t="s">
        <v>133</v>
      </c>
      <c r="E58" s="25"/>
      <c r="F58" s="154"/>
      <c r="G58" s="155">
        <v>138274527</v>
      </c>
      <c r="H58" s="154"/>
      <c r="I58" s="155">
        <v>108483756</v>
      </c>
    </row>
    <row r="59" spans="1:9" ht="12" customHeight="1">
      <c r="A59" s="377" t="s">
        <v>620</v>
      </c>
      <c r="B59" s="27"/>
      <c r="C59" s="27"/>
      <c r="D59" s="180" t="s">
        <v>134</v>
      </c>
      <c r="E59" s="25" t="s">
        <v>135</v>
      </c>
      <c r="F59" s="154">
        <v>9703</v>
      </c>
      <c r="G59" s="155">
        <v>88037723</v>
      </c>
      <c r="H59" s="154">
        <v>10764</v>
      </c>
      <c r="I59" s="155">
        <v>65690527</v>
      </c>
    </row>
    <row r="60" spans="1:9" ht="12" customHeight="1">
      <c r="A60" s="377" t="s">
        <v>621</v>
      </c>
      <c r="B60" s="27"/>
      <c r="C60" s="27"/>
      <c r="D60" s="180" t="s">
        <v>136</v>
      </c>
      <c r="E60" s="25"/>
      <c r="F60" s="154"/>
      <c r="G60" s="155">
        <v>66134545</v>
      </c>
      <c r="H60" s="154"/>
      <c r="I60" s="155">
        <v>83929260</v>
      </c>
    </row>
    <row r="61" spans="1:9" ht="12" customHeight="1">
      <c r="A61" s="377" t="s">
        <v>622</v>
      </c>
      <c r="B61" s="27"/>
      <c r="C61" s="27"/>
      <c r="D61" s="180" t="s">
        <v>137</v>
      </c>
      <c r="E61" s="25" t="s">
        <v>102</v>
      </c>
      <c r="F61" s="154">
        <v>26463</v>
      </c>
      <c r="G61" s="155">
        <v>50829570</v>
      </c>
      <c r="H61" s="154">
        <v>24961</v>
      </c>
      <c r="I61" s="155">
        <v>48519710</v>
      </c>
    </row>
    <row r="62" spans="1:9" s="26" customFormat="1" ht="12" customHeight="1">
      <c r="A62" s="377" t="s">
        <v>595</v>
      </c>
      <c r="B62" s="27"/>
      <c r="C62" s="27"/>
      <c r="D62" s="180" t="s">
        <v>138</v>
      </c>
      <c r="E62" s="25"/>
      <c r="F62" s="154"/>
      <c r="G62" s="155">
        <v>198620462</v>
      </c>
      <c r="H62" s="154"/>
      <c r="I62" s="155">
        <v>167348226</v>
      </c>
    </row>
    <row r="63" spans="1:9" ht="12" customHeight="1">
      <c r="A63" s="377" t="s">
        <v>623</v>
      </c>
      <c r="B63" s="27"/>
      <c r="C63" s="27"/>
      <c r="D63" s="180" t="s">
        <v>139</v>
      </c>
      <c r="E63" s="25" t="s">
        <v>135</v>
      </c>
      <c r="F63" s="154">
        <v>24321</v>
      </c>
      <c r="G63" s="155">
        <v>143572778</v>
      </c>
      <c r="H63" s="154">
        <v>22335</v>
      </c>
      <c r="I63" s="155">
        <v>117495463</v>
      </c>
    </row>
    <row r="64" spans="1:9" ht="12" customHeight="1">
      <c r="A64" s="377" t="s">
        <v>624</v>
      </c>
      <c r="B64" s="27"/>
      <c r="C64" s="27"/>
      <c r="D64" s="180" t="s">
        <v>554</v>
      </c>
      <c r="E64" s="25" t="s">
        <v>135</v>
      </c>
      <c r="F64" s="154">
        <v>2381</v>
      </c>
      <c r="G64" s="155">
        <v>41726083</v>
      </c>
      <c r="H64" s="154">
        <v>2476</v>
      </c>
      <c r="I64" s="155">
        <v>37185665</v>
      </c>
    </row>
    <row r="65" spans="1:9" ht="12" customHeight="1">
      <c r="A65" s="377" t="s">
        <v>625</v>
      </c>
      <c r="B65" s="27"/>
      <c r="C65" s="27"/>
      <c r="D65" s="180" t="s">
        <v>555</v>
      </c>
      <c r="E65" s="25"/>
      <c r="F65" s="154"/>
      <c r="G65" s="155">
        <v>68964719</v>
      </c>
      <c r="H65" s="154"/>
      <c r="I65" s="155">
        <v>78350119</v>
      </c>
    </row>
    <row r="66" spans="1:9" ht="12" customHeight="1">
      <c r="A66" s="377" t="s">
        <v>626</v>
      </c>
      <c r="B66" s="27"/>
      <c r="C66" s="27"/>
      <c r="D66" s="180" t="s">
        <v>556</v>
      </c>
      <c r="E66" s="25"/>
      <c r="F66" s="154"/>
      <c r="G66" s="155">
        <v>87401984</v>
      </c>
      <c r="H66" s="154"/>
      <c r="I66" s="155">
        <v>82250054</v>
      </c>
    </row>
    <row r="67" spans="1:9" ht="12" customHeight="1">
      <c r="A67" s="377" t="s">
        <v>627</v>
      </c>
      <c r="B67" s="27"/>
      <c r="C67" s="27"/>
      <c r="D67" s="180" t="s">
        <v>557</v>
      </c>
      <c r="E67" s="25" t="s">
        <v>102</v>
      </c>
      <c r="F67" s="154">
        <v>15972</v>
      </c>
      <c r="G67" s="155">
        <v>34596256</v>
      </c>
      <c r="H67" s="154">
        <v>17056</v>
      </c>
      <c r="I67" s="155">
        <v>34205745</v>
      </c>
    </row>
    <row r="68" spans="1:9" ht="12" customHeight="1">
      <c r="A68" s="377" t="s">
        <v>628</v>
      </c>
      <c r="B68" s="27"/>
      <c r="C68" s="27"/>
      <c r="D68" s="180" t="s">
        <v>558</v>
      </c>
      <c r="E68" s="25"/>
      <c r="F68" s="154"/>
      <c r="G68" s="155">
        <v>127097447</v>
      </c>
      <c r="H68" s="154"/>
      <c r="I68" s="155">
        <v>100023807</v>
      </c>
    </row>
    <row r="69" spans="1:9" ht="12" customHeight="1">
      <c r="A69" s="377" t="s">
        <v>629</v>
      </c>
      <c r="B69" s="27"/>
      <c r="C69" s="27"/>
      <c r="D69" s="180" t="s">
        <v>559</v>
      </c>
      <c r="E69" s="25" t="s">
        <v>789</v>
      </c>
      <c r="F69" s="154">
        <v>209364</v>
      </c>
      <c r="G69" s="155">
        <v>49715707</v>
      </c>
      <c r="H69" s="154">
        <v>153112</v>
      </c>
      <c r="I69" s="155">
        <v>38081410</v>
      </c>
    </row>
    <row r="70" spans="1:9" ht="12" customHeight="1">
      <c r="A70" s="377" t="s">
        <v>630</v>
      </c>
      <c r="B70" s="27"/>
      <c r="C70" s="27"/>
      <c r="D70" s="180" t="s">
        <v>560</v>
      </c>
      <c r="E70" s="25" t="s">
        <v>102</v>
      </c>
      <c r="F70" s="154">
        <v>89483</v>
      </c>
      <c r="G70" s="155">
        <v>90431477</v>
      </c>
      <c r="H70" s="154">
        <v>83384</v>
      </c>
      <c r="I70" s="155">
        <v>87094283</v>
      </c>
    </row>
    <row r="71" spans="1:9" s="281" customFormat="1" ht="15.75" customHeight="1">
      <c r="A71" s="374"/>
      <c r="B71" s="27"/>
      <c r="C71" s="27"/>
      <c r="D71" s="180"/>
      <c r="E71" s="283"/>
      <c r="F71" s="158"/>
      <c r="G71" s="158"/>
      <c r="H71" s="158"/>
      <c r="I71" s="158"/>
    </row>
    <row r="72" spans="1:9" ht="12" customHeight="1">
      <c r="A72" s="375"/>
      <c r="B72" s="116"/>
      <c r="C72" s="116"/>
      <c r="D72" s="114"/>
      <c r="E72" s="112"/>
      <c r="F72" s="545" t="s">
        <v>755</v>
      </c>
      <c r="G72" s="546"/>
      <c r="H72" s="113" t="s">
        <v>655</v>
      </c>
      <c r="I72" s="391"/>
    </row>
    <row r="73" spans="1:9" ht="12" customHeight="1">
      <c r="A73" s="376" t="s">
        <v>493</v>
      </c>
      <c r="B73" s="185" t="s">
        <v>412</v>
      </c>
      <c r="C73" s="185"/>
      <c r="D73" s="115"/>
      <c r="E73" s="150" t="s">
        <v>97</v>
      </c>
      <c r="F73" s="392" t="s">
        <v>98</v>
      </c>
      <c r="G73" s="392" t="s">
        <v>272</v>
      </c>
      <c r="H73" s="392" t="s">
        <v>654</v>
      </c>
      <c r="I73" s="392" t="s">
        <v>272</v>
      </c>
    </row>
    <row r="74" spans="1:9" ht="12" customHeight="1">
      <c r="A74" s="374" t="s">
        <v>631</v>
      </c>
      <c r="B74" s="462"/>
      <c r="C74" s="463"/>
      <c r="D74" s="464" t="s">
        <v>561</v>
      </c>
      <c r="E74" s="25" t="s">
        <v>102</v>
      </c>
      <c r="F74" s="154">
        <v>30183</v>
      </c>
      <c r="G74" s="155">
        <v>40720797</v>
      </c>
      <c r="H74" s="154">
        <v>31546</v>
      </c>
      <c r="I74" s="468">
        <v>42431541</v>
      </c>
    </row>
    <row r="75" spans="1:9" ht="12" customHeight="1">
      <c r="A75" s="377" t="s">
        <v>597</v>
      </c>
      <c r="B75" s="180"/>
      <c r="C75" s="180" t="s">
        <v>140</v>
      </c>
      <c r="D75" s="24"/>
      <c r="E75" s="25"/>
      <c r="F75" s="154"/>
      <c r="G75" s="155">
        <v>1101108510</v>
      </c>
      <c r="H75" s="154"/>
      <c r="I75" s="155">
        <v>1047048278</v>
      </c>
    </row>
    <row r="76" spans="1:9" s="26" customFormat="1" ht="12" customHeight="1">
      <c r="A76" s="377" t="s">
        <v>598</v>
      </c>
      <c r="B76" s="23"/>
      <c r="C76" s="180"/>
      <c r="D76" s="180" t="s">
        <v>398</v>
      </c>
      <c r="E76" s="25"/>
      <c r="F76" s="154"/>
      <c r="G76" s="155">
        <v>106941209</v>
      </c>
      <c r="H76" s="154"/>
      <c r="I76" s="155">
        <v>90630684</v>
      </c>
    </row>
    <row r="77" spans="1:9" s="26" customFormat="1" ht="12" customHeight="1">
      <c r="A77" s="377" t="s">
        <v>770</v>
      </c>
      <c r="B77" s="27"/>
      <c r="C77" s="27"/>
      <c r="D77" s="180" t="s">
        <v>771</v>
      </c>
      <c r="E77" s="25" t="s">
        <v>135</v>
      </c>
      <c r="F77" s="154">
        <v>56469</v>
      </c>
      <c r="G77" s="155">
        <v>32971625.999999996</v>
      </c>
      <c r="H77" s="154">
        <v>29465</v>
      </c>
      <c r="I77" s="155">
        <v>25423363</v>
      </c>
    </row>
    <row r="78" spans="1:9" ht="12" customHeight="1">
      <c r="A78" s="377" t="s">
        <v>632</v>
      </c>
      <c r="B78" s="27"/>
      <c r="C78" s="180"/>
      <c r="D78" s="180" t="s">
        <v>399</v>
      </c>
      <c r="E78" s="25"/>
      <c r="F78" s="154"/>
      <c r="G78" s="155">
        <v>145461100</v>
      </c>
      <c r="H78" s="154"/>
      <c r="I78" s="155">
        <v>132157681.00000001</v>
      </c>
    </row>
    <row r="79" spans="1:9" ht="12" customHeight="1">
      <c r="A79" s="377" t="s">
        <v>633</v>
      </c>
      <c r="B79" s="27"/>
      <c r="C79" s="180"/>
      <c r="D79" s="180" t="s">
        <v>400</v>
      </c>
      <c r="E79" s="25" t="s">
        <v>141</v>
      </c>
      <c r="F79" s="154">
        <v>1584710</v>
      </c>
      <c r="G79" s="155">
        <v>34509364</v>
      </c>
      <c r="H79" s="154">
        <v>1197845</v>
      </c>
      <c r="I79" s="155">
        <v>34346544</v>
      </c>
    </row>
    <row r="80" spans="1:9" ht="12" customHeight="1">
      <c r="A80" s="377" t="s">
        <v>634</v>
      </c>
      <c r="B80" s="27"/>
      <c r="C80" s="180"/>
      <c r="D80" s="180" t="s">
        <v>402</v>
      </c>
      <c r="E80" s="25" t="s">
        <v>108</v>
      </c>
      <c r="F80" s="154">
        <v>25083602</v>
      </c>
      <c r="G80" s="155">
        <v>78496655</v>
      </c>
      <c r="H80" s="154">
        <v>20118278</v>
      </c>
      <c r="I80" s="155">
        <v>65675446</v>
      </c>
    </row>
    <row r="81" spans="1:9" ht="12" customHeight="1">
      <c r="A81" s="377" t="s">
        <v>600</v>
      </c>
      <c r="B81" s="27"/>
      <c r="C81" s="180"/>
      <c r="D81" s="180" t="s">
        <v>401</v>
      </c>
      <c r="E81" s="25" t="s">
        <v>135</v>
      </c>
      <c r="F81" s="154">
        <v>1047425</v>
      </c>
      <c r="G81" s="155">
        <v>48932159</v>
      </c>
      <c r="H81" s="154">
        <v>1400328</v>
      </c>
      <c r="I81" s="155">
        <v>68136740</v>
      </c>
    </row>
    <row r="82" spans="1:9" ht="12" customHeight="1">
      <c r="A82" s="377" t="s">
        <v>635</v>
      </c>
      <c r="B82" s="23"/>
      <c r="C82" s="180"/>
      <c r="D82" s="180" t="s">
        <v>562</v>
      </c>
      <c r="E82" s="25" t="s">
        <v>108</v>
      </c>
      <c r="F82" s="154">
        <v>16398584</v>
      </c>
      <c r="G82" s="155">
        <v>98663370</v>
      </c>
      <c r="H82" s="154">
        <v>10883642</v>
      </c>
      <c r="I82" s="155">
        <v>80000219</v>
      </c>
    </row>
    <row r="83" spans="1:9" s="26" customFormat="1" ht="12" customHeight="1">
      <c r="A83" s="377" t="s">
        <v>636</v>
      </c>
      <c r="B83" s="23"/>
      <c r="C83" s="180"/>
      <c r="D83" s="180" t="s">
        <v>563</v>
      </c>
      <c r="E83" s="25"/>
      <c r="F83" s="154"/>
      <c r="G83" s="155">
        <v>30773983</v>
      </c>
      <c r="H83" s="154"/>
      <c r="I83" s="155">
        <v>40882820</v>
      </c>
    </row>
    <row r="84" spans="1:9" ht="12" customHeight="1">
      <c r="A84" s="377" t="s">
        <v>637</v>
      </c>
      <c r="B84" s="27"/>
      <c r="C84" s="180"/>
      <c r="D84" s="180" t="s">
        <v>564</v>
      </c>
      <c r="E84" s="25"/>
      <c r="F84" s="154"/>
      <c r="G84" s="155">
        <v>85662248</v>
      </c>
      <c r="H84" s="154"/>
      <c r="I84" s="155">
        <v>67431409</v>
      </c>
    </row>
    <row r="85" spans="1:9" ht="12" customHeight="1">
      <c r="A85" s="377" t="s">
        <v>638</v>
      </c>
      <c r="B85" s="27"/>
      <c r="C85" s="180"/>
      <c r="D85" s="180" t="s">
        <v>218</v>
      </c>
      <c r="E85" s="25"/>
      <c r="F85" s="154"/>
      <c r="G85" s="155">
        <v>253109192</v>
      </c>
      <c r="H85" s="154"/>
      <c r="I85" s="155">
        <v>255765687</v>
      </c>
    </row>
    <row r="86" spans="1:9" ht="12" customHeight="1">
      <c r="A86" s="377" t="s">
        <v>639</v>
      </c>
      <c r="B86" s="27"/>
      <c r="C86" s="180"/>
      <c r="D86" s="180" t="s">
        <v>565</v>
      </c>
      <c r="E86" s="25" t="s">
        <v>141</v>
      </c>
      <c r="F86" s="154">
        <v>3749481827</v>
      </c>
      <c r="G86" s="155">
        <v>109579885</v>
      </c>
      <c r="H86" s="154">
        <v>3471569950</v>
      </c>
      <c r="I86" s="155">
        <v>95807562</v>
      </c>
    </row>
    <row r="87" spans="1:9" s="26" customFormat="1" ht="12" customHeight="1">
      <c r="A87" s="377" t="s">
        <v>640</v>
      </c>
      <c r="B87" s="27"/>
      <c r="C87" s="180"/>
      <c r="D87" s="180" t="s">
        <v>566</v>
      </c>
      <c r="E87" s="25" t="s">
        <v>141</v>
      </c>
      <c r="F87" s="154">
        <v>763812366</v>
      </c>
      <c r="G87" s="155">
        <v>81262673</v>
      </c>
      <c r="H87" s="154">
        <v>752090821</v>
      </c>
      <c r="I87" s="155">
        <v>86779968</v>
      </c>
    </row>
    <row r="88" spans="1:9" ht="12" customHeight="1">
      <c r="A88" s="377" t="s">
        <v>641</v>
      </c>
      <c r="B88" s="27"/>
      <c r="C88" s="180"/>
      <c r="D88" s="180" t="s">
        <v>567</v>
      </c>
      <c r="E88" s="25"/>
      <c r="F88" s="154"/>
      <c r="G88" s="155">
        <v>53881797</v>
      </c>
      <c r="H88" s="154"/>
      <c r="I88" s="155">
        <v>48538463</v>
      </c>
    </row>
    <row r="89" spans="1:9" ht="12" customHeight="1">
      <c r="A89" s="377" t="s">
        <v>642</v>
      </c>
      <c r="B89" s="27"/>
      <c r="C89" s="180"/>
      <c r="D89" s="180" t="s">
        <v>568</v>
      </c>
      <c r="E89" s="25"/>
      <c r="F89" s="154"/>
      <c r="G89" s="155">
        <v>84391058</v>
      </c>
      <c r="H89" s="154"/>
      <c r="I89" s="155">
        <v>82118109</v>
      </c>
    </row>
    <row r="90" spans="1:9" s="26" customFormat="1" ht="12" customHeight="1">
      <c r="A90" s="377" t="s">
        <v>601</v>
      </c>
      <c r="B90" s="180"/>
      <c r="C90" s="180" t="s">
        <v>569</v>
      </c>
      <c r="D90" s="180"/>
      <c r="E90" s="25"/>
      <c r="F90" s="154"/>
      <c r="G90" s="155">
        <v>490236603</v>
      </c>
      <c r="H90" s="154"/>
      <c r="I90" s="155">
        <v>419332418</v>
      </c>
    </row>
    <row r="91" spans="1:9" ht="12" customHeight="1">
      <c r="A91" s="377" t="s">
        <v>643</v>
      </c>
      <c r="B91" s="23"/>
      <c r="C91" s="180"/>
      <c r="D91" s="180" t="s">
        <v>570</v>
      </c>
      <c r="E91" s="25"/>
      <c r="F91" s="154"/>
      <c r="G91" s="155">
        <v>51015459</v>
      </c>
      <c r="H91" s="154"/>
      <c r="I91" s="155">
        <v>35758761</v>
      </c>
    </row>
    <row r="92" spans="1:9" ht="12" customHeight="1">
      <c r="A92" s="377" t="s">
        <v>644</v>
      </c>
      <c r="B92" s="23"/>
      <c r="C92" s="180"/>
      <c r="D92" s="180" t="s">
        <v>571</v>
      </c>
      <c r="E92" s="25" t="s">
        <v>135</v>
      </c>
      <c r="F92" s="154">
        <v>211191</v>
      </c>
      <c r="G92" s="155">
        <v>130078372</v>
      </c>
      <c r="H92" s="154">
        <v>150513</v>
      </c>
      <c r="I92" s="155">
        <v>95075590</v>
      </c>
    </row>
    <row r="93" spans="1:9" ht="12" customHeight="1">
      <c r="A93" s="377" t="s">
        <v>645</v>
      </c>
      <c r="B93" s="23"/>
      <c r="C93" s="180"/>
      <c r="D93" s="180" t="s">
        <v>572</v>
      </c>
      <c r="E93" s="25" t="s">
        <v>135</v>
      </c>
      <c r="F93" s="154">
        <v>145104</v>
      </c>
      <c r="G93" s="155">
        <v>87327164</v>
      </c>
      <c r="H93" s="154">
        <v>104674</v>
      </c>
      <c r="I93" s="155">
        <v>64944794</v>
      </c>
    </row>
    <row r="94" spans="1:9" ht="12" customHeight="1">
      <c r="A94" s="377">
        <v>7050303</v>
      </c>
      <c r="B94" s="23"/>
      <c r="C94" s="180"/>
      <c r="D94" s="180" t="s">
        <v>775</v>
      </c>
      <c r="E94" s="25" t="s">
        <v>135</v>
      </c>
      <c r="F94" s="154">
        <v>60716</v>
      </c>
      <c r="G94" s="155">
        <v>39435345</v>
      </c>
      <c r="H94" s="154">
        <v>43822</v>
      </c>
      <c r="I94" s="155">
        <v>29254180</v>
      </c>
    </row>
    <row r="95" spans="1:9" ht="12" customHeight="1">
      <c r="A95" s="377">
        <v>70503031</v>
      </c>
      <c r="B95" s="23"/>
      <c r="C95" s="180"/>
      <c r="D95" s="180" t="s">
        <v>772</v>
      </c>
      <c r="E95" s="25" t="s">
        <v>135</v>
      </c>
      <c r="F95" s="154">
        <v>57981</v>
      </c>
      <c r="G95" s="155">
        <v>32316176</v>
      </c>
      <c r="H95" s="154">
        <v>41510</v>
      </c>
      <c r="I95" s="155">
        <v>22017782</v>
      </c>
    </row>
    <row r="96" spans="1:9" ht="12" customHeight="1">
      <c r="A96" s="377" t="s">
        <v>646</v>
      </c>
      <c r="B96" s="23"/>
      <c r="C96" s="180"/>
      <c r="D96" s="180" t="s">
        <v>220</v>
      </c>
      <c r="E96" s="25" t="s">
        <v>108</v>
      </c>
      <c r="F96" s="154">
        <v>151830726</v>
      </c>
      <c r="G96" s="155">
        <v>132497690</v>
      </c>
      <c r="H96" s="154">
        <v>128816760</v>
      </c>
      <c r="I96" s="155">
        <v>112795328</v>
      </c>
    </row>
    <row r="97" spans="1:9" ht="12" customHeight="1">
      <c r="A97" s="377" t="s">
        <v>647</v>
      </c>
      <c r="B97" s="183"/>
      <c r="C97" s="182"/>
      <c r="D97" s="182" t="s">
        <v>221</v>
      </c>
      <c r="E97" s="25"/>
      <c r="F97" s="154"/>
      <c r="G97" s="155">
        <v>117343122</v>
      </c>
      <c r="H97" s="154"/>
      <c r="I97" s="155">
        <v>107516755</v>
      </c>
    </row>
    <row r="98" spans="1:9" s="26" customFormat="1" ht="12" customHeight="1">
      <c r="A98" s="377" t="s">
        <v>648</v>
      </c>
      <c r="B98" s="183"/>
      <c r="C98" s="182"/>
      <c r="D98" s="182" t="s">
        <v>573</v>
      </c>
      <c r="E98" s="25" t="s">
        <v>135</v>
      </c>
      <c r="F98" s="154">
        <v>307405</v>
      </c>
      <c r="G98" s="155">
        <v>106754996</v>
      </c>
      <c r="H98" s="154">
        <v>285031</v>
      </c>
      <c r="I98" s="155">
        <v>96645187</v>
      </c>
    </row>
    <row r="99" spans="1:9" s="26" customFormat="1" ht="12" customHeight="1">
      <c r="A99" s="377" t="s">
        <v>649</v>
      </c>
      <c r="B99" s="23"/>
      <c r="C99" s="180"/>
      <c r="D99" s="180" t="s">
        <v>574</v>
      </c>
      <c r="E99" s="25" t="s">
        <v>142</v>
      </c>
      <c r="F99" s="154">
        <v>333</v>
      </c>
      <c r="G99" s="155">
        <v>34767073</v>
      </c>
      <c r="H99" s="154">
        <v>366</v>
      </c>
      <c r="I99" s="155">
        <v>37679401</v>
      </c>
    </row>
    <row r="100" spans="1:9" s="26" customFormat="1" ht="12" customHeight="1">
      <c r="A100" s="377" t="s">
        <v>653</v>
      </c>
      <c r="B100" s="23"/>
      <c r="C100" s="180"/>
      <c r="D100" s="180" t="s">
        <v>576</v>
      </c>
      <c r="E100" s="25" t="s">
        <v>142</v>
      </c>
      <c r="F100" s="154">
        <v>22</v>
      </c>
      <c r="G100" s="155">
        <v>33158405</v>
      </c>
      <c r="H100" s="154">
        <v>17</v>
      </c>
      <c r="I100" s="155">
        <v>26644367</v>
      </c>
    </row>
    <row r="101" spans="1:9" s="26" customFormat="1" ht="12" customHeight="1">
      <c r="A101" s="377" t="s">
        <v>773</v>
      </c>
      <c r="B101" s="23"/>
      <c r="C101" s="180"/>
      <c r="D101" s="180" t="s">
        <v>774</v>
      </c>
      <c r="E101" s="25" t="s">
        <v>142</v>
      </c>
      <c r="F101" s="154">
        <v>16</v>
      </c>
      <c r="G101" s="155">
        <v>30741791</v>
      </c>
      <c r="H101" s="154">
        <v>11</v>
      </c>
      <c r="I101" s="155">
        <v>26529509</v>
      </c>
    </row>
    <row r="102" spans="1:9" s="26" customFormat="1" ht="9.75" customHeight="1">
      <c r="A102" s="377"/>
      <c r="B102" s="23"/>
      <c r="C102" s="23"/>
      <c r="E102" s="25"/>
      <c r="F102" s="154"/>
      <c r="G102" s="155"/>
      <c r="H102" s="154"/>
      <c r="I102" s="155"/>
    </row>
    <row r="103" spans="1:9" s="26" customFormat="1" ht="12" customHeight="1">
      <c r="A103" s="377">
        <v>8</v>
      </c>
      <c r="B103" s="180" t="s">
        <v>143</v>
      </c>
      <c r="C103" s="180"/>
      <c r="E103" s="25"/>
      <c r="F103" s="154"/>
      <c r="G103" s="155">
        <v>283990203</v>
      </c>
      <c r="H103" s="154"/>
      <c r="I103" s="155">
        <v>289825373</v>
      </c>
    </row>
    <row r="104" spans="1:9" s="26" customFormat="1" ht="12" customHeight="1">
      <c r="A104" s="377">
        <v>811</v>
      </c>
      <c r="B104" s="23"/>
      <c r="C104" s="180" t="s">
        <v>403</v>
      </c>
      <c r="E104" s="25"/>
      <c r="F104" s="154"/>
      <c r="G104" s="155">
        <v>120748862</v>
      </c>
      <c r="H104" s="154"/>
      <c r="I104" s="155">
        <v>103183590</v>
      </c>
    </row>
    <row r="105" spans="1:9" s="26" customFormat="1" ht="12" customHeight="1">
      <c r="A105" s="377">
        <v>81101</v>
      </c>
      <c r="B105" s="23"/>
      <c r="C105" s="23"/>
      <c r="D105" s="180" t="s">
        <v>144</v>
      </c>
      <c r="E105" s="25"/>
      <c r="F105" s="154"/>
      <c r="G105" s="155">
        <v>119963701</v>
      </c>
      <c r="H105" s="154"/>
      <c r="I105" s="155">
        <v>102258712</v>
      </c>
    </row>
    <row r="106" spans="1:9" s="26" customFormat="1" ht="12" customHeight="1">
      <c r="A106" s="377">
        <v>813</v>
      </c>
      <c r="B106" s="23"/>
      <c r="C106" s="180" t="s">
        <v>404</v>
      </c>
      <c r="E106" s="25"/>
      <c r="F106" s="154"/>
      <c r="G106" s="155">
        <v>151102629</v>
      </c>
      <c r="H106" s="154"/>
      <c r="I106" s="155">
        <v>175303812</v>
      </c>
    </row>
    <row r="107" spans="1:9" s="26" customFormat="1" ht="12" customHeight="1">
      <c r="A107" s="377">
        <v>81303</v>
      </c>
      <c r="B107" s="27"/>
      <c r="C107" s="27"/>
      <c r="D107" s="180" t="s">
        <v>776</v>
      </c>
      <c r="E107" s="25" t="s">
        <v>777</v>
      </c>
      <c r="F107" s="154">
        <v>353742487</v>
      </c>
      <c r="G107" s="155">
        <v>37895677</v>
      </c>
      <c r="H107" s="154">
        <v>589257626</v>
      </c>
      <c r="I107" s="155">
        <v>42890360</v>
      </c>
    </row>
    <row r="108" spans="1:9" ht="9.75" customHeight="1">
      <c r="A108" s="377"/>
      <c r="B108" s="23"/>
      <c r="C108" s="23"/>
      <c r="D108" s="24"/>
      <c r="E108" s="25"/>
      <c r="F108" s="154"/>
      <c r="G108" s="155"/>
      <c r="H108" s="154"/>
      <c r="I108" s="155"/>
    </row>
    <row r="109" spans="1:9" ht="12" customHeight="1">
      <c r="A109" s="377">
        <v>9</v>
      </c>
      <c r="B109" s="182" t="s">
        <v>145</v>
      </c>
      <c r="C109" s="182"/>
      <c r="D109" s="24"/>
      <c r="E109" s="25"/>
      <c r="F109" s="154"/>
      <c r="G109" s="155">
        <v>138049590</v>
      </c>
      <c r="H109" s="154"/>
      <c r="I109" s="155">
        <v>128351034</v>
      </c>
    </row>
    <row r="110" spans="1:9" s="26" customFormat="1" ht="12" customHeight="1">
      <c r="A110" s="377">
        <v>901</v>
      </c>
      <c r="B110" s="183"/>
      <c r="C110" s="182" t="s">
        <v>405</v>
      </c>
      <c r="E110" s="25"/>
      <c r="F110" s="154"/>
      <c r="G110" s="155">
        <v>137910659</v>
      </c>
      <c r="H110" s="154"/>
      <c r="I110" s="155">
        <v>127766794</v>
      </c>
    </row>
    <row r="111" spans="1:9" s="26" customFormat="1" ht="12" customHeight="1">
      <c r="A111" s="377"/>
      <c r="B111" s="27"/>
      <c r="C111" s="27"/>
      <c r="E111" s="25"/>
      <c r="F111" s="154"/>
      <c r="G111" s="155"/>
      <c r="H111" s="154"/>
      <c r="I111" s="155"/>
    </row>
    <row r="112" spans="1:9" ht="12" customHeight="1">
      <c r="A112" s="377"/>
      <c r="B112" s="181" t="s">
        <v>146</v>
      </c>
      <c r="C112" s="181"/>
      <c r="D112" s="24"/>
      <c r="E112" s="25"/>
      <c r="F112" s="154"/>
      <c r="G112" s="155"/>
      <c r="H112" s="154"/>
      <c r="I112" s="155"/>
    </row>
    <row r="113" spans="1:9" ht="5.25" customHeight="1">
      <c r="A113" s="377"/>
      <c r="B113" s="27"/>
      <c r="C113" s="27"/>
      <c r="D113" s="24"/>
      <c r="E113" s="25"/>
      <c r="F113" s="154"/>
      <c r="G113" s="155"/>
      <c r="H113" s="154"/>
      <c r="I113" s="155"/>
    </row>
    <row r="114" spans="1:9" ht="12" customHeight="1">
      <c r="A114" s="377"/>
      <c r="B114" s="180" t="s">
        <v>100</v>
      </c>
      <c r="C114" s="180"/>
      <c r="D114" s="24"/>
      <c r="E114" s="25"/>
      <c r="F114" s="154"/>
      <c r="G114" s="155">
        <v>29519954</v>
      </c>
      <c r="H114" s="154"/>
      <c r="I114" s="155">
        <v>25371096</v>
      </c>
    </row>
    <row r="115" spans="1:9" ht="9.75" customHeight="1">
      <c r="A115" s="377"/>
      <c r="B115" s="27"/>
      <c r="C115" s="27"/>
      <c r="D115" s="24"/>
      <c r="E115" s="25"/>
      <c r="F115" s="154"/>
      <c r="G115" s="162"/>
      <c r="H115" s="154"/>
      <c r="I115" s="162"/>
    </row>
    <row r="116" spans="1:9" ht="12" customHeight="1">
      <c r="A116" s="377">
        <v>0</v>
      </c>
      <c r="B116" s="180" t="s">
        <v>101</v>
      </c>
      <c r="C116" s="180"/>
      <c r="D116" s="24"/>
      <c r="E116" s="25"/>
      <c r="F116" s="154"/>
      <c r="G116" s="155">
        <v>126603</v>
      </c>
      <c r="H116" s="154"/>
      <c r="I116" s="155">
        <v>157440</v>
      </c>
    </row>
    <row r="117" spans="1:9" ht="9.75" customHeight="1">
      <c r="A117" s="377"/>
      <c r="B117" s="180"/>
      <c r="C117" s="180"/>
      <c r="D117" s="24"/>
      <c r="E117" s="25"/>
      <c r="F117" s="154"/>
      <c r="G117" s="155"/>
      <c r="H117" s="154"/>
      <c r="I117" s="155"/>
    </row>
    <row r="118" spans="1:9" ht="12" customHeight="1">
      <c r="A118" s="377">
        <v>1</v>
      </c>
      <c r="B118" s="180" t="s">
        <v>103</v>
      </c>
      <c r="C118" s="180"/>
      <c r="D118" s="24"/>
      <c r="E118" s="25"/>
      <c r="F118" s="154"/>
      <c r="G118" s="155">
        <v>42395</v>
      </c>
      <c r="H118" s="154"/>
      <c r="I118" s="155">
        <v>48349</v>
      </c>
    </row>
    <row r="119" spans="1:9" ht="12" customHeight="1">
      <c r="A119" s="377"/>
      <c r="B119" s="180"/>
      <c r="C119" s="180"/>
      <c r="D119" s="24"/>
      <c r="E119" s="25"/>
      <c r="F119" s="154"/>
      <c r="G119" s="155"/>
      <c r="H119" s="154"/>
      <c r="I119" s="155"/>
    </row>
    <row r="120" spans="1:9" ht="12" customHeight="1">
      <c r="A120" s="377">
        <v>2</v>
      </c>
      <c r="B120" s="180" t="s">
        <v>104</v>
      </c>
      <c r="C120" s="180"/>
      <c r="D120" s="24"/>
      <c r="E120" s="25"/>
      <c r="F120" s="154"/>
      <c r="G120" s="155">
        <v>2599721</v>
      </c>
      <c r="H120" s="154"/>
      <c r="I120" s="155">
        <v>2059822</v>
      </c>
    </row>
    <row r="121" spans="1:9" s="26" customFormat="1" ht="12" customHeight="1">
      <c r="A121" s="377">
        <v>215</v>
      </c>
      <c r="B121" s="27"/>
      <c r="C121" s="180" t="s">
        <v>490</v>
      </c>
      <c r="D121" s="180"/>
      <c r="E121" s="25" t="s">
        <v>102</v>
      </c>
      <c r="F121" s="154">
        <v>60026</v>
      </c>
      <c r="G121" s="155">
        <v>2585157</v>
      </c>
      <c r="H121" s="154">
        <v>64313</v>
      </c>
      <c r="I121" s="155">
        <v>2037967</v>
      </c>
    </row>
    <row r="122" spans="1:9" s="26" customFormat="1" ht="12" customHeight="1">
      <c r="A122" s="377">
        <v>21501</v>
      </c>
      <c r="B122" s="23"/>
      <c r="C122" s="23"/>
      <c r="D122" s="180" t="s">
        <v>527</v>
      </c>
      <c r="E122" s="25" t="s">
        <v>102</v>
      </c>
      <c r="F122" s="154">
        <v>59133</v>
      </c>
      <c r="G122" s="155">
        <v>2523675</v>
      </c>
      <c r="H122" s="154">
        <v>64313</v>
      </c>
      <c r="I122" s="155">
        <v>2037967</v>
      </c>
    </row>
    <row r="123" spans="1:9" ht="12" customHeight="1">
      <c r="A123" s="377"/>
      <c r="B123" s="180"/>
      <c r="C123" s="180"/>
      <c r="D123" s="24"/>
      <c r="E123" s="25"/>
      <c r="F123" s="154"/>
      <c r="G123" s="155"/>
      <c r="H123" s="154"/>
      <c r="I123" s="155"/>
    </row>
    <row r="124" spans="1:9" ht="12" customHeight="1">
      <c r="A124" s="377">
        <v>3</v>
      </c>
      <c r="B124" s="180" t="s">
        <v>109</v>
      </c>
      <c r="C124" s="180"/>
      <c r="D124" s="24"/>
      <c r="E124" s="25"/>
      <c r="F124" s="154"/>
      <c r="G124" s="155">
        <v>176099</v>
      </c>
      <c r="H124" s="154"/>
      <c r="I124" s="155">
        <v>98090</v>
      </c>
    </row>
    <row r="125" spans="1:9" ht="12" customHeight="1">
      <c r="A125" s="377"/>
      <c r="B125" s="27"/>
      <c r="C125" s="27"/>
      <c r="D125" s="24"/>
      <c r="E125" s="25"/>
      <c r="F125" s="154"/>
      <c r="G125" s="155"/>
      <c r="H125" s="154"/>
      <c r="I125" s="155"/>
    </row>
    <row r="126" spans="1:9" ht="12" customHeight="1">
      <c r="A126" s="377">
        <v>4</v>
      </c>
      <c r="B126" s="180" t="s">
        <v>110</v>
      </c>
      <c r="C126" s="180"/>
      <c r="D126" s="24"/>
      <c r="E126" s="25" t="s">
        <v>102</v>
      </c>
      <c r="F126" s="154">
        <v>1313</v>
      </c>
      <c r="G126" s="155">
        <v>50232</v>
      </c>
      <c r="H126" s="154">
        <v>2941</v>
      </c>
      <c r="I126" s="155">
        <v>108382</v>
      </c>
    </row>
    <row r="127" spans="1:9" s="26" customFormat="1" ht="12" customHeight="1">
      <c r="A127" s="377"/>
      <c r="B127" s="180"/>
      <c r="C127" s="180"/>
      <c r="E127" s="25"/>
      <c r="F127" s="154"/>
      <c r="G127" s="155"/>
      <c r="H127" s="154"/>
      <c r="I127" s="155"/>
    </row>
    <row r="128" spans="1:9" ht="12" customHeight="1">
      <c r="A128" s="377">
        <v>5</v>
      </c>
      <c r="B128" s="180" t="s">
        <v>111</v>
      </c>
      <c r="C128" s="180"/>
      <c r="D128" s="24"/>
      <c r="E128" s="25"/>
      <c r="F128" s="154"/>
      <c r="G128" s="155">
        <v>2671092</v>
      </c>
      <c r="H128" s="154"/>
      <c r="I128" s="155">
        <v>3170209</v>
      </c>
    </row>
    <row r="129" spans="1:9" ht="12" customHeight="1">
      <c r="A129" s="377">
        <v>501</v>
      </c>
      <c r="B129" s="180"/>
      <c r="C129" s="180" t="s">
        <v>578</v>
      </c>
      <c r="D129" s="24"/>
      <c r="E129" s="25"/>
      <c r="F129" s="154"/>
      <c r="G129" s="155">
        <v>1438360</v>
      </c>
      <c r="H129" s="154"/>
      <c r="I129" s="155">
        <v>1281527</v>
      </c>
    </row>
    <row r="130" spans="1:9" ht="12" customHeight="1">
      <c r="A130" s="377"/>
      <c r="B130" s="180"/>
      <c r="C130" s="180"/>
      <c r="D130" s="24"/>
      <c r="E130" s="25"/>
      <c r="F130" s="154"/>
      <c r="G130" s="155"/>
      <c r="H130" s="154"/>
      <c r="I130" s="155"/>
    </row>
    <row r="131" spans="1:9" ht="12" customHeight="1">
      <c r="A131" s="377">
        <v>6</v>
      </c>
      <c r="B131" s="180" t="s">
        <v>114</v>
      </c>
      <c r="C131" s="180"/>
      <c r="D131" s="24"/>
      <c r="E131" s="25"/>
      <c r="F131" s="154"/>
      <c r="G131" s="155">
        <v>22536270</v>
      </c>
      <c r="H131" s="154"/>
      <c r="I131" s="155">
        <v>16941287</v>
      </c>
    </row>
    <row r="132" spans="1:9" s="26" customFormat="1" ht="12" customHeight="1">
      <c r="A132" s="377">
        <v>611</v>
      </c>
      <c r="B132" s="23"/>
      <c r="C132" s="180" t="s">
        <v>406</v>
      </c>
      <c r="E132" s="25" t="s">
        <v>102</v>
      </c>
      <c r="F132" s="154">
        <v>43535</v>
      </c>
      <c r="G132" s="155">
        <v>17168266</v>
      </c>
      <c r="H132" s="154">
        <v>47140</v>
      </c>
      <c r="I132" s="155">
        <v>13590918</v>
      </c>
    </row>
    <row r="133" spans="1:9" s="26" customFormat="1" ht="12" customHeight="1">
      <c r="A133" s="377">
        <v>61107</v>
      </c>
      <c r="B133" s="23"/>
      <c r="C133" s="23"/>
      <c r="D133" s="180" t="s">
        <v>126</v>
      </c>
      <c r="E133" s="25" t="s">
        <v>102</v>
      </c>
      <c r="F133" s="154">
        <v>19091</v>
      </c>
      <c r="G133" s="155">
        <v>2852558</v>
      </c>
      <c r="H133" s="154">
        <v>12406</v>
      </c>
      <c r="I133" s="155">
        <v>2570635</v>
      </c>
    </row>
    <row r="134" spans="1:9" s="26" customFormat="1" ht="12" customHeight="1">
      <c r="A134" s="377">
        <v>6110701</v>
      </c>
      <c r="B134" s="28"/>
      <c r="C134" s="28"/>
      <c r="D134" s="182" t="s">
        <v>147</v>
      </c>
      <c r="E134" s="25" t="s">
        <v>102</v>
      </c>
      <c r="F134" s="154">
        <v>4051</v>
      </c>
      <c r="G134" s="155">
        <v>1880552</v>
      </c>
      <c r="H134" s="154">
        <v>5091</v>
      </c>
      <c r="I134" s="155">
        <v>2166026</v>
      </c>
    </row>
    <row r="135" spans="1:9" s="26" customFormat="1" ht="12" customHeight="1">
      <c r="A135" s="377">
        <v>61107011</v>
      </c>
      <c r="B135" s="23"/>
      <c r="C135" s="23"/>
      <c r="D135" s="180" t="s">
        <v>148</v>
      </c>
      <c r="E135" s="25" t="s">
        <v>102</v>
      </c>
      <c r="F135" s="154">
        <v>3777</v>
      </c>
      <c r="G135" s="155">
        <v>1804758</v>
      </c>
      <c r="H135" s="154">
        <v>4662</v>
      </c>
      <c r="I135" s="155">
        <v>2067657</v>
      </c>
    </row>
    <row r="136" spans="1:9" s="26" customFormat="1" ht="12" customHeight="1">
      <c r="A136" s="377">
        <v>61117</v>
      </c>
      <c r="B136" s="23"/>
      <c r="C136" s="23"/>
      <c r="D136" s="180" t="s">
        <v>149</v>
      </c>
      <c r="E136" s="25" t="s">
        <v>102</v>
      </c>
      <c r="F136" s="154">
        <v>21028</v>
      </c>
      <c r="G136" s="155">
        <v>14102485</v>
      </c>
      <c r="H136" s="154">
        <v>22802</v>
      </c>
      <c r="I136" s="155">
        <v>10497544</v>
      </c>
    </row>
    <row r="137" spans="1:9" s="26" customFormat="1" ht="12" customHeight="1">
      <c r="A137" s="377">
        <v>6111701</v>
      </c>
      <c r="B137" s="23"/>
      <c r="C137" s="23"/>
      <c r="D137" s="180" t="s">
        <v>150</v>
      </c>
      <c r="E137" s="25" t="s">
        <v>102</v>
      </c>
      <c r="F137" s="154">
        <v>20896</v>
      </c>
      <c r="G137" s="155">
        <v>13981696</v>
      </c>
      <c r="H137" s="154">
        <v>22463</v>
      </c>
      <c r="I137" s="155">
        <v>10209101</v>
      </c>
    </row>
    <row r="138" spans="1:9" s="26" customFormat="1" ht="12" customHeight="1">
      <c r="A138" s="377">
        <v>613</v>
      </c>
      <c r="B138" s="23"/>
      <c r="C138" s="180" t="s">
        <v>407</v>
      </c>
      <c r="D138" s="180"/>
      <c r="E138" s="25" t="s">
        <v>102</v>
      </c>
      <c r="F138" s="154">
        <v>1483</v>
      </c>
      <c r="G138" s="155">
        <v>5109802</v>
      </c>
      <c r="H138" s="154">
        <v>1115</v>
      </c>
      <c r="I138" s="155">
        <v>2633858</v>
      </c>
    </row>
    <row r="139" spans="1:9" s="26" customFormat="1" ht="12" customHeight="1">
      <c r="A139" s="377"/>
      <c r="B139" s="23"/>
      <c r="C139" s="180"/>
      <c r="D139" s="180"/>
      <c r="E139" s="25"/>
      <c r="F139" s="154"/>
      <c r="G139" s="155"/>
      <c r="H139" s="154"/>
      <c r="I139" s="155"/>
    </row>
    <row r="140" spans="1:9" s="26" customFormat="1" ht="12" customHeight="1">
      <c r="A140" s="377">
        <v>7</v>
      </c>
      <c r="B140" s="180" t="s">
        <v>127</v>
      </c>
      <c r="C140" s="23"/>
      <c r="E140" s="25"/>
      <c r="F140" s="154"/>
      <c r="G140" s="155">
        <v>1057344</v>
      </c>
      <c r="H140" s="154"/>
      <c r="I140" s="155">
        <v>977812</v>
      </c>
    </row>
    <row r="141" spans="1:9" s="26" customFormat="1" ht="12" customHeight="1">
      <c r="A141" s="377"/>
      <c r="B141" s="23"/>
      <c r="C141" s="23"/>
      <c r="E141" s="25"/>
      <c r="F141" s="154"/>
      <c r="G141" s="155"/>
      <c r="H141" s="154"/>
      <c r="I141" s="155"/>
    </row>
    <row r="142" spans="1:9" ht="12" customHeight="1">
      <c r="A142" s="377">
        <v>8</v>
      </c>
      <c r="B142" s="180" t="s">
        <v>143</v>
      </c>
      <c r="C142" s="180"/>
      <c r="D142" s="24"/>
      <c r="E142" s="25"/>
      <c r="F142" s="154"/>
      <c r="G142" s="155">
        <v>85319</v>
      </c>
      <c r="H142" s="154"/>
      <c r="I142" s="155">
        <v>543175</v>
      </c>
    </row>
    <row r="143" spans="1:9" ht="12" customHeight="1">
      <c r="A143" s="377"/>
      <c r="B143" s="23"/>
      <c r="C143" s="23"/>
      <c r="D143" s="26"/>
      <c r="E143" s="25"/>
      <c r="F143" s="154"/>
      <c r="G143" s="155"/>
      <c r="H143" s="154"/>
      <c r="I143" s="155"/>
    </row>
    <row r="144" spans="1:9" ht="12" customHeight="1">
      <c r="A144" s="377">
        <v>9</v>
      </c>
      <c r="B144" s="180" t="s">
        <v>145</v>
      </c>
      <c r="C144" s="180"/>
      <c r="D144" s="26"/>
      <c r="E144" s="25"/>
      <c r="F144" s="154"/>
      <c r="G144" s="155">
        <v>174879</v>
      </c>
      <c r="H144" s="154"/>
      <c r="I144" s="155">
        <v>1266530</v>
      </c>
    </row>
    <row r="145" spans="1:9" s="282" customFormat="1" ht="15.75" customHeight="1">
      <c r="A145" s="374"/>
      <c r="B145" s="27"/>
      <c r="C145" s="27"/>
      <c r="E145" s="283"/>
      <c r="F145" s="190"/>
      <c r="G145" s="190"/>
      <c r="H145" s="190"/>
      <c r="I145" s="190"/>
    </row>
    <row r="146" spans="1:9" s="26" customFormat="1" ht="12" customHeight="1">
      <c r="A146" s="375"/>
      <c r="B146" s="116"/>
      <c r="C146" s="116"/>
      <c r="D146" s="114"/>
      <c r="E146" s="112"/>
      <c r="F146" s="545" t="s">
        <v>755</v>
      </c>
      <c r="G146" s="546"/>
      <c r="H146" s="113" t="s">
        <v>655</v>
      </c>
      <c r="I146" s="391"/>
    </row>
    <row r="147" spans="1:9" s="26" customFormat="1" ht="12" customHeight="1">
      <c r="A147" s="376" t="s">
        <v>493</v>
      </c>
      <c r="B147" s="185" t="s">
        <v>412</v>
      </c>
      <c r="C147" s="185"/>
      <c r="D147" s="115"/>
      <c r="E147" s="150" t="s">
        <v>97</v>
      </c>
      <c r="F147" s="392" t="s">
        <v>98</v>
      </c>
      <c r="G147" s="392" t="s">
        <v>272</v>
      </c>
      <c r="H147" s="392" t="s">
        <v>654</v>
      </c>
      <c r="I147" s="392" t="s">
        <v>272</v>
      </c>
    </row>
    <row r="148" spans="1:9" s="26" customFormat="1" ht="12" customHeight="1">
      <c r="A148" s="377"/>
      <c r="B148" s="31" t="s">
        <v>151</v>
      </c>
      <c r="C148" s="31"/>
      <c r="E148" s="25"/>
      <c r="F148" s="154"/>
      <c r="G148" s="163"/>
      <c r="H148" s="154"/>
      <c r="I148" s="163"/>
    </row>
    <row r="149" spans="1:9" ht="3.75" customHeight="1">
      <c r="A149" s="377"/>
      <c r="B149" s="23"/>
      <c r="C149" s="23"/>
      <c r="D149" s="24"/>
      <c r="E149" s="25"/>
      <c r="F149" s="154"/>
      <c r="G149" s="155"/>
      <c r="H149" s="154"/>
      <c r="I149" s="155"/>
    </row>
    <row r="150" spans="1:9" s="26" customFormat="1" ht="12" customHeight="1">
      <c r="A150" s="377"/>
      <c r="B150" s="180" t="s">
        <v>100</v>
      </c>
      <c r="C150" s="180"/>
      <c r="E150" s="25"/>
      <c r="F150" s="154"/>
      <c r="G150" s="155">
        <v>165594172</v>
      </c>
      <c r="H150" s="154"/>
      <c r="I150" s="155">
        <v>143118333</v>
      </c>
    </row>
    <row r="151" spans="1:9" s="26" customFormat="1" ht="12" customHeight="1">
      <c r="A151" s="377"/>
      <c r="B151" s="180"/>
      <c r="C151" s="180"/>
      <c r="E151" s="25"/>
      <c r="F151" s="154"/>
      <c r="G151" s="155"/>
      <c r="H151" s="154"/>
      <c r="I151" s="155"/>
    </row>
    <row r="152" spans="1:9" s="30" customFormat="1" ht="12" customHeight="1">
      <c r="A152" s="379">
        <v>0</v>
      </c>
      <c r="B152" s="184" t="s">
        <v>162</v>
      </c>
      <c r="C152" s="184"/>
      <c r="E152" s="29"/>
      <c r="F152" s="164"/>
      <c r="G152" s="460">
        <v>0</v>
      </c>
      <c r="H152" s="164"/>
      <c r="I152" s="165">
        <v>2860</v>
      </c>
    </row>
    <row r="153" spans="1:9" s="26" customFormat="1" ht="12" customHeight="1">
      <c r="A153" s="377"/>
      <c r="B153" s="180"/>
      <c r="C153" s="180"/>
      <c r="E153" s="25"/>
      <c r="F153" s="154"/>
      <c r="G153" s="155"/>
      <c r="H153" s="154"/>
      <c r="I153" s="155"/>
    </row>
    <row r="154" spans="1:9" s="26" customFormat="1" ht="12" customHeight="1">
      <c r="A154" s="377">
        <v>1</v>
      </c>
      <c r="B154" s="180" t="s">
        <v>103</v>
      </c>
      <c r="C154" s="180"/>
      <c r="E154" s="25"/>
      <c r="F154" s="154"/>
      <c r="G154" s="460">
        <v>9257</v>
      </c>
      <c r="H154" s="154"/>
      <c r="I154" s="155">
        <v>3780</v>
      </c>
    </row>
    <row r="155" spans="1:9" s="26" customFormat="1" ht="12" customHeight="1">
      <c r="A155" s="377"/>
      <c r="B155" s="180"/>
      <c r="C155" s="180"/>
      <c r="E155" s="25"/>
      <c r="F155" s="154"/>
      <c r="G155" s="155"/>
      <c r="H155" s="154"/>
      <c r="I155" s="155"/>
    </row>
    <row r="156" spans="1:9" s="26" customFormat="1" ht="12" customHeight="1">
      <c r="A156" s="377">
        <v>2</v>
      </c>
      <c r="B156" s="180" t="s">
        <v>747</v>
      </c>
      <c r="C156" s="180"/>
      <c r="E156" s="25"/>
      <c r="F156" s="154"/>
      <c r="G156" s="155">
        <v>12000011</v>
      </c>
      <c r="H156" s="154"/>
      <c r="I156" s="155">
        <v>10357331</v>
      </c>
    </row>
    <row r="157" spans="1:9" ht="12" customHeight="1">
      <c r="A157" s="377"/>
      <c r="B157" s="180"/>
      <c r="C157" s="180"/>
      <c r="D157" s="24"/>
      <c r="E157" s="25"/>
      <c r="F157" s="154"/>
      <c r="G157" s="155"/>
      <c r="H157" s="154"/>
      <c r="I157" s="155"/>
    </row>
    <row r="158" spans="1:9" ht="12" customHeight="1">
      <c r="A158" s="377">
        <v>3</v>
      </c>
      <c r="B158" s="180" t="s">
        <v>109</v>
      </c>
      <c r="C158" s="180"/>
      <c r="D158" s="24"/>
      <c r="E158" s="25"/>
      <c r="F158" s="154"/>
      <c r="G158" s="155">
        <v>319609</v>
      </c>
      <c r="H158" s="154"/>
      <c r="I158" s="155">
        <v>356630</v>
      </c>
    </row>
    <row r="159" spans="1:9" s="26" customFormat="1" ht="12" customHeight="1">
      <c r="A159" s="377"/>
      <c r="B159" s="180"/>
      <c r="C159" s="180"/>
      <c r="E159" s="25"/>
      <c r="F159" s="154"/>
      <c r="G159" s="155"/>
      <c r="H159" s="154"/>
      <c r="I159" s="155"/>
    </row>
    <row r="160" spans="1:9" s="26" customFormat="1" ht="12" customHeight="1">
      <c r="A160" s="377">
        <v>4</v>
      </c>
      <c r="B160" s="180" t="s">
        <v>110</v>
      </c>
      <c r="C160" s="180"/>
      <c r="E160" s="25" t="s">
        <v>102</v>
      </c>
      <c r="F160" s="154">
        <v>40</v>
      </c>
      <c r="G160" s="155">
        <v>38061</v>
      </c>
      <c r="H160" s="154">
        <v>35</v>
      </c>
      <c r="I160" s="155">
        <v>22543</v>
      </c>
    </row>
    <row r="161" spans="1:9" s="26" customFormat="1" ht="12" customHeight="1">
      <c r="A161" s="377"/>
      <c r="B161" s="180"/>
      <c r="C161" s="180"/>
      <c r="E161" s="25"/>
      <c r="F161" s="154"/>
      <c r="G161" s="155"/>
      <c r="H161" s="154"/>
      <c r="I161" s="155"/>
    </row>
    <row r="162" spans="1:9" s="26" customFormat="1" ht="12" customHeight="1">
      <c r="A162" s="377">
        <v>5</v>
      </c>
      <c r="B162" s="180" t="s">
        <v>111</v>
      </c>
      <c r="C162" s="180"/>
      <c r="E162" s="25"/>
      <c r="F162" s="154"/>
      <c r="G162" s="155">
        <v>41753486</v>
      </c>
      <c r="H162" s="154"/>
      <c r="I162" s="155">
        <v>32004370</v>
      </c>
    </row>
    <row r="163" spans="1:9" ht="12" customHeight="1">
      <c r="A163" s="377">
        <v>515</v>
      </c>
      <c r="B163" s="23"/>
      <c r="C163" s="180" t="s">
        <v>409</v>
      </c>
      <c r="D163" s="24"/>
      <c r="E163" s="25" t="s">
        <v>102</v>
      </c>
      <c r="F163" s="154">
        <v>156067</v>
      </c>
      <c r="G163" s="155">
        <v>23517208</v>
      </c>
      <c r="H163" s="154">
        <v>145029</v>
      </c>
      <c r="I163" s="155">
        <v>20016357</v>
      </c>
    </row>
    <row r="164" spans="1:9" ht="12" customHeight="1">
      <c r="A164" s="377"/>
      <c r="B164" s="23"/>
      <c r="C164" s="23"/>
      <c r="D164" s="24"/>
      <c r="E164" s="25"/>
      <c r="F164" s="154"/>
      <c r="G164" s="155"/>
      <c r="H164" s="154"/>
      <c r="I164" s="155"/>
    </row>
    <row r="165" spans="1:9" s="26" customFormat="1" ht="12" customHeight="1">
      <c r="A165" s="377">
        <v>6</v>
      </c>
      <c r="B165" s="180" t="s">
        <v>114</v>
      </c>
      <c r="C165" s="180"/>
      <c r="E165" s="25"/>
      <c r="F165" s="154"/>
      <c r="G165" s="155">
        <v>109945449</v>
      </c>
      <c r="H165" s="154"/>
      <c r="I165" s="155">
        <v>98137646</v>
      </c>
    </row>
    <row r="166" spans="1:9" ht="12" customHeight="1">
      <c r="A166" s="377">
        <v>611</v>
      </c>
      <c r="B166" s="23"/>
      <c r="C166" s="180" t="s">
        <v>406</v>
      </c>
      <c r="D166" s="24"/>
      <c r="E166" s="25" t="s">
        <v>102</v>
      </c>
      <c r="F166" s="154">
        <v>1169416</v>
      </c>
      <c r="G166" s="155">
        <v>109404933</v>
      </c>
      <c r="H166" s="154">
        <v>1442844</v>
      </c>
      <c r="I166" s="155">
        <v>97679204</v>
      </c>
    </row>
    <row r="167" spans="1:9" s="26" customFormat="1" ht="12" customHeight="1">
      <c r="A167" s="377">
        <v>61105</v>
      </c>
      <c r="B167" s="23"/>
      <c r="C167" s="23"/>
      <c r="D167" s="180" t="s">
        <v>125</v>
      </c>
      <c r="E167" s="149" t="s">
        <v>102</v>
      </c>
      <c r="F167" s="154">
        <v>322903</v>
      </c>
      <c r="G167" s="155">
        <v>22641433</v>
      </c>
      <c r="H167" s="154">
        <v>369729</v>
      </c>
      <c r="I167" s="155">
        <v>20916811</v>
      </c>
    </row>
    <row r="168" spans="1:9" ht="12" customHeight="1">
      <c r="A168" s="377">
        <v>6110503</v>
      </c>
      <c r="B168" s="23"/>
      <c r="C168" s="23"/>
      <c r="D168" s="180" t="s">
        <v>528</v>
      </c>
      <c r="E168" s="149" t="s">
        <v>102</v>
      </c>
      <c r="F168" s="154">
        <v>200607</v>
      </c>
      <c r="G168" s="155">
        <v>11306584</v>
      </c>
      <c r="H168" s="154">
        <v>240697</v>
      </c>
      <c r="I168" s="155">
        <v>11647859</v>
      </c>
    </row>
    <row r="169" spans="1:9" s="26" customFormat="1" ht="12" customHeight="1">
      <c r="A169" s="377">
        <v>61107</v>
      </c>
      <c r="B169" s="23"/>
      <c r="C169" s="23"/>
      <c r="D169" s="180" t="s">
        <v>126</v>
      </c>
      <c r="E169" s="149" t="s">
        <v>102</v>
      </c>
      <c r="F169" s="154">
        <v>816675</v>
      </c>
      <c r="G169" s="155">
        <v>80091655</v>
      </c>
      <c r="H169" s="154">
        <v>1046284</v>
      </c>
      <c r="I169" s="155">
        <v>71079336</v>
      </c>
    </row>
    <row r="170" spans="1:9" ht="12" customHeight="1">
      <c r="A170" s="377">
        <v>6110703</v>
      </c>
      <c r="B170" s="23"/>
      <c r="C170" s="23"/>
      <c r="D170" s="180" t="s">
        <v>152</v>
      </c>
      <c r="E170" s="149" t="s">
        <v>102</v>
      </c>
      <c r="F170" s="154">
        <v>309803</v>
      </c>
      <c r="G170" s="155">
        <v>37496765</v>
      </c>
      <c r="H170" s="154">
        <v>362444</v>
      </c>
      <c r="I170" s="155">
        <v>30496750</v>
      </c>
    </row>
    <row r="171" spans="1:9" ht="12" customHeight="1">
      <c r="A171" s="377">
        <v>61107031</v>
      </c>
      <c r="B171" s="27"/>
      <c r="C171" s="27"/>
      <c r="D171" s="180" t="s">
        <v>153</v>
      </c>
      <c r="E171" s="149" t="s">
        <v>102</v>
      </c>
      <c r="F171" s="154">
        <v>100265</v>
      </c>
      <c r="G171" s="155">
        <v>19585785</v>
      </c>
      <c r="H171" s="154">
        <v>113094</v>
      </c>
      <c r="I171" s="155">
        <v>14482222</v>
      </c>
    </row>
    <row r="172" spans="1:9" ht="12" customHeight="1">
      <c r="A172" s="377">
        <v>6110705</v>
      </c>
      <c r="B172" s="23"/>
      <c r="C172" s="23"/>
      <c r="D172" s="180" t="s">
        <v>529</v>
      </c>
      <c r="E172" s="149" t="s">
        <v>102</v>
      </c>
      <c r="F172" s="154">
        <v>138761</v>
      </c>
      <c r="G172" s="155">
        <v>14502300</v>
      </c>
      <c r="H172" s="154">
        <v>152744</v>
      </c>
      <c r="I172" s="155">
        <v>12022693</v>
      </c>
    </row>
    <row r="173" spans="1:9" s="26" customFormat="1" ht="12" customHeight="1">
      <c r="A173" s="377">
        <v>6110709</v>
      </c>
      <c r="B173" s="23"/>
      <c r="C173" s="23"/>
      <c r="D173" s="180" t="s">
        <v>155</v>
      </c>
      <c r="E173" s="149" t="s">
        <v>102</v>
      </c>
      <c r="F173" s="154">
        <v>368104</v>
      </c>
      <c r="G173" s="155">
        <v>28088940</v>
      </c>
      <c r="H173" s="154">
        <v>531114</v>
      </c>
      <c r="I173" s="155">
        <v>28559893</v>
      </c>
    </row>
    <row r="174" spans="1:9" s="26" customFormat="1" ht="12" customHeight="1">
      <c r="A174" s="377">
        <v>61107091</v>
      </c>
      <c r="B174" s="23"/>
      <c r="C174" s="23"/>
      <c r="D174" s="180" t="s">
        <v>156</v>
      </c>
      <c r="E174" s="149" t="s">
        <v>102</v>
      </c>
      <c r="F174" s="154">
        <v>304990</v>
      </c>
      <c r="G174" s="155">
        <v>23885648</v>
      </c>
      <c r="H174" s="154">
        <v>406206</v>
      </c>
      <c r="I174" s="155">
        <v>22953793</v>
      </c>
    </row>
    <row r="175" spans="1:9" s="26" customFormat="1" ht="12" customHeight="1">
      <c r="A175" s="377"/>
      <c r="B175" s="23"/>
      <c r="C175" s="23"/>
      <c r="E175" s="149"/>
      <c r="F175" s="154"/>
      <c r="G175" s="155"/>
      <c r="H175" s="154"/>
      <c r="I175" s="155"/>
    </row>
    <row r="176" spans="1:9" s="26" customFormat="1" ht="12" customHeight="1">
      <c r="A176" s="377">
        <v>7</v>
      </c>
      <c r="B176" s="180" t="s">
        <v>127</v>
      </c>
      <c r="C176" s="180"/>
      <c r="E176" s="149"/>
      <c r="F176" s="154"/>
      <c r="G176" s="155">
        <v>1289748</v>
      </c>
      <c r="H176" s="154"/>
      <c r="I176" s="155">
        <v>2071919</v>
      </c>
    </row>
    <row r="177" spans="1:9" s="26" customFormat="1" ht="12" customHeight="1">
      <c r="A177" s="377"/>
      <c r="B177" s="180"/>
      <c r="C177" s="180"/>
      <c r="E177" s="149"/>
      <c r="F177" s="154"/>
      <c r="G177" s="155"/>
      <c r="H177" s="154"/>
      <c r="I177" s="155"/>
    </row>
    <row r="178" spans="1:9" s="26" customFormat="1" ht="12" customHeight="1">
      <c r="A178" s="377">
        <v>8</v>
      </c>
      <c r="B178" s="180" t="s">
        <v>143</v>
      </c>
      <c r="C178" s="180"/>
      <c r="E178" s="149"/>
      <c r="F178" s="154"/>
      <c r="G178" s="157">
        <v>50353</v>
      </c>
      <c r="H178" s="154"/>
      <c r="I178" s="157">
        <v>4000</v>
      </c>
    </row>
    <row r="179" spans="1:9" s="26" customFormat="1" ht="12" customHeight="1">
      <c r="A179" s="377"/>
      <c r="B179" s="180"/>
      <c r="C179" s="180"/>
      <c r="E179" s="149"/>
      <c r="F179" s="154"/>
      <c r="G179" s="155"/>
      <c r="H179" s="154"/>
      <c r="I179" s="155"/>
    </row>
    <row r="180" spans="1:9" s="26" customFormat="1" ht="12" customHeight="1">
      <c r="A180" s="377">
        <v>9</v>
      </c>
      <c r="B180" s="180" t="s">
        <v>145</v>
      </c>
      <c r="C180" s="180"/>
      <c r="E180" s="149"/>
      <c r="F180" s="154"/>
      <c r="G180" s="155">
        <v>188198</v>
      </c>
      <c r="H180" s="154"/>
      <c r="I180" s="155">
        <v>157254</v>
      </c>
    </row>
    <row r="181" spans="1:9" s="26" customFormat="1" ht="12" customHeight="1">
      <c r="A181" s="377"/>
      <c r="B181" s="23"/>
      <c r="C181" s="23"/>
      <c r="E181" s="149"/>
      <c r="F181" s="154"/>
      <c r="G181" s="155"/>
      <c r="H181" s="154"/>
      <c r="I181" s="155"/>
    </row>
    <row r="182" spans="1:9" s="26" customFormat="1" ht="12" customHeight="1">
      <c r="A182" s="377"/>
      <c r="B182" s="31" t="s">
        <v>157</v>
      </c>
      <c r="C182" s="31"/>
      <c r="E182" s="149"/>
      <c r="F182" s="154"/>
      <c r="G182" s="155"/>
      <c r="H182" s="154"/>
      <c r="I182" s="155"/>
    </row>
    <row r="183" spans="1:9" s="26" customFormat="1" ht="4.5" customHeight="1">
      <c r="A183" s="377"/>
      <c r="B183" s="23"/>
      <c r="C183" s="23"/>
      <c r="E183" s="149"/>
      <c r="F183" s="154"/>
      <c r="G183" s="155"/>
      <c r="H183" s="154"/>
      <c r="I183" s="155"/>
    </row>
    <row r="184" spans="1:9" s="26" customFormat="1" ht="12" customHeight="1">
      <c r="A184" s="377"/>
      <c r="B184" s="180" t="s">
        <v>100</v>
      </c>
      <c r="C184" s="180"/>
      <c r="E184" s="149"/>
      <c r="F184" s="154"/>
      <c r="G184" s="155">
        <v>14558768</v>
      </c>
      <c r="H184" s="154"/>
      <c r="I184" s="155">
        <v>7391666</v>
      </c>
    </row>
    <row r="185" spans="1:9" s="26" customFormat="1" ht="12" customHeight="1">
      <c r="A185" s="377"/>
      <c r="B185" s="180"/>
      <c r="C185" s="180"/>
      <c r="E185" s="149"/>
      <c r="F185" s="154"/>
      <c r="G185" s="155"/>
      <c r="H185" s="154"/>
      <c r="I185" s="155"/>
    </row>
    <row r="186" spans="1:9" s="26" customFormat="1" ht="12" customHeight="1">
      <c r="A186" s="377">
        <v>3</v>
      </c>
      <c r="B186" s="180" t="s">
        <v>778</v>
      </c>
      <c r="C186" s="180"/>
      <c r="E186" s="149"/>
      <c r="F186" s="154"/>
      <c r="G186" s="155">
        <v>303</v>
      </c>
      <c r="H186" s="154"/>
      <c r="I186" s="460">
        <v>0</v>
      </c>
    </row>
    <row r="187" spans="1:9" s="26" customFormat="1" ht="12" customHeight="1">
      <c r="A187" s="377"/>
      <c r="B187" s="180"/>
      <c r="C187" s="180"/>
      <c r="E187" s="149"/>
      <c r="F187" s="154"/>
      <c r="G187" s="155"/>
      <c r="H187" s="154"/>
      <c r="I187" s="155"/>
    </row>
    <row r="188" spans="1:9" ht="12" customHeight="1">
      <c r="A188" s="377">
        <v>5</v>
      </c>
      <c r="B188" s="180" t="s">
        <v>111</v>
      </c>
      <c r="C188" s="180"/>
      <c r="D188" s="24"/>
      <c r="E188" s="149"/>
      <c r="F188" s="154"/>
      <c r="G188" s="155">
        <v>78768</v>
      </c>
      <c r="H188" s="154"/>
      <c r="I188" s="155">
        <v>7156</v>
      </c>
    </row>
    <row r="189" spans="1:9" ht="12" customHeight="1">
      <c r="A189" s="377"/>
      <c r="B189" s="180"/>
      <c r="C189" s="180"/>
      <c r="D189" s="24"/>
      <c r="E189" s="149"/>
      <c r="F189" s="154"/>
      <c r="G189" s="155"/>
      <c r="H189" s="154"/>
      <c r="I189" s="155"/>
    </row>
    <row r="190" spans="1:9" s="26" customFormat="1" ht="12" customHeight="1">
      <c r="A190" s="377">
        <v>6</v>
      </c>
      <c r="B190" s="180" t="s">
        <v>114</v>
      </c>
      <c r="C190" s="180"/>
      <c r="E190" s="149"/>
      <c r="F190" s="154"/>
      <c r="G190" s="155">
        <v>2525239</v>
      </c>
      <c r="H190" s="154"/>
      <c r="I190" s="155">
        <v>777872</v>
      </c>
    </row>
    <row r="191" spans="1:9" ht="12" customHeight="1">
      <c r="A191" s="377" t="s">
        <v>589</v>
      </c>
      <c r="B191" s="23"/>
      <c r="C191" s="180" t="s">
        <v>575</v>
      </c>
      <c r="D191" s="461"/>
      <c r="E191" s="25"/>
      <c r="F191" s="154"/>
      <c r="G191" s="155">
        <v>1786599</v>
      </c>
      <c r="H191" s="154"/>
      <c r="I191" s="155">
        <v>623583</v>
      </c>
    </row>
    <row r="192" spans="1:9" ht="12" customHeight="1">
      <c r="A192" s="377"/>
      <c r="B192" s="180"/>
      <c r="C192" s="180"/>
      <c r="D192" s="24"/>
      <c r="E192" s="149"/>
      <c r="F192" s="154"/>
      <c r="G192" s="155"/>
      <c r="H192" s="154"/>
      <c r="I192" s="155"/>
    </row>
    <row r="193" spans="1:9" s="26" customFormat="1" ht="12" customHeight="1">
      <c r="A193" s="377">
        <v>7</v>
      </c>
      <c r="B193" s="180" t="s">
        <v>127</v>
      </c>
      <c r="C193" s="180"/>
      <c r="E193" s="149"/>
      <c r="F193" s="154"/>
      <c r="G193" s="155">
        <v>11758621</v>
      </c>
      <c r="H193" s="154"/>
      <c r="I193" s="155">
        <v>6555773</v>
      </c>
    </row>
    <row r="194" spans="1:9" s="26" customFormat="1" ht="12" customHeight="1">
      <c r="A194" s="377" t="s">
        <v>650</v>
      </c>
      <c r="B194" s="23"/>
      <c r="C194" s="180" t="s">
        <v>410</v>
      </c>
      <c r="E194" s="149"/>
      <c r="F194" s="154"/>
      <c r="G194" s="155">
        <v>7744702</v>
      </c>
      <c r="H194" s="154"/>
      <c r="I194" s="155">
        <v>2825625</v>
      </c>
    </row>
    <row r="195" spans="1:9" ht="12" customHeight="1">
      <c r="A195" s="377" t="s">
        <v>651</v>
      </c>
      <c r="B195" s="23"/>
      <c r="C195" s="23"/>
      <c r="D195" s="180" t="s">
        <v>128</v>
      </c>
      <c r="E195" s="149" t="s">
        <v>108</v>
      </c>
      <c r="F195" s="154">
        <v>8037919</v>
      </c>
      <c r="G195" s="155">
        <v>4544057</v>
      </c>
      <c r="H195" s="154">
        <v>3357586</v>
      </c>
      <c r="I195" s="155">
        <v>1737948</v>
      </c>
    </row>
    <row r="196" spans="1:9" ht="12" customHeight="1">
      <c r="A196" s="377" t="s">
        <v>652</v>
      </c>
      <c r="B196" s="27"/>
      <c r="C196" s="27"/>
      <c r="D196" s="180" t="s">
        <v>158</v>
      </c>
      <c r="E196" s="149" t="s">
        <v>108</v>
      </c>
      <c r="F196" s="154">
        <v>6893641</v>
      </c>
      <c r="G196" s="155">
        <v>3500209</v>
      </c>
      <c r="H196" s="154">
        <v>3086981</v>
      </c>
      <c r="I196" s="155">
        <v>1531176</v>
      </c>
    </row>
    <row r="197" spans="1:9" ht="12" customHeight="1">
      <c r="A197" s="377" t="s">
        <v>766</v>
      </c>
      <c r="B197" s="27"/>
      <c r="C197" s="27"/>
      <c r="D197" s="180" t="s">
        <v>767</v>
      </c>
      <c r="E197" s="149" t="s">
        <v>108</v>
      </c>
      <c r="F197" s="154">
        <v>1142809</v>
      </c>
      <c r="G197" s="155">
        <v>1032704</v>
      </c>
      <c r="H197" s="154">
        <v>269795</v>
      </c>
      <c r="I197" s="155">
        <v>204407</v>
      </c>
    </row>
    <row r="198" spans="1:9" s="26" customFormat="1" ht="12" customHeight="1">
      <c r="A198" s="377" t="s">
        <v>768</v>
      </c>
      <c r="B198" s="23"/>
      <c r="C198" s="23"/>
      <c r="D198" s="180" t="s">
        <v>769</v>
      </c>
      <c r="E198" s="149" t="s">
        <v>108</v>
      </c>
      <c r="F198" s="156">
        <v>1142809</v>
      </c>
      <c r="G198" s="157">
        <v>1032704</v>
      </c>
      <c r="H198" s="156">
        <v>269795</v>
      </c>
      <c r="I198" s="157">
        <v>204407</v>
      </c>
    </row>
    <row r="199" spans="1:9" ht="12" customHeight="1">
      <c r="A199" s="377" t="s">
        <v>595</v>
      </c>
      <c r="B199" s="23"/>
      <c r="C199" s="23"/>
      <c r="D199" s="180" t="s">
        <v>662</v>
      </c>
      <c r="E199" s="149"/>
      <c r="F199" s="469"/>
      <c r="G199" s="460">
        <v>1520758</v>
      </c>
      <c r="H199" s="154"/>
      <c r="I199" s="460">
        <v>0</v>
      </c>
    </row>
    <row r="200" spans="1:9" ht="12" customHeight="1">
      <c r="A200" s="377" t="s">
        <v>601</v>
      </c>
      <c r="B200" s="23"/>
      <c r="C200" s="180" t="s">
        <v>569</v>
      </c>
      <c r="D200" s="180"/>
      <c r="E200" s="149"/>
      <c r="F200" s="469"/>
      <c r="G200" s="460">
        <v>3343265</v>
      </c>
      <c r="H200" s="156"/>
      <c r="I200" s="157">
        <v>3279384</v>
      </c>
    </row>
    <row r="201" spans="1:9" ht="9.75" customHeight="1">
      <c r="A201" s="377" t="s">
        <v>649</v>
      </c>
      <c r="B201" s="23"/>
      <c r="C201" s="23"/>
      <c r="D201" s="180" t="s">
        <v>574</v>
      </c>
      <c r="E201" s="149" t="s">
        <v>577</v>
      </c>
      <c r="F201" s="154">
        <v>18</v>
      </c>
      <c r="G201" s="155">
        <v>3338090</v>
      </c>
      <c r="H201" s="154">
        <v>8</v>
      </c>
      <c r="I201" s="459">
        <v>3278204</v>
      </c>
    </row>
    <row r="202" spans="1:9" ht="9.75" customHeight="1">
      <c r="A202" s="377" t="s">
        <v>653</v>
      </c>
      <c r="B202" s="23"/>
      <c r="C202" s="23"/>
      <c r="D202" s="180" t="s">
        <v>576</v>
      </c>
      <c r="E202" s="149" t="s">
        <v>577</v>
      </c>
      <c r="F202" s="154">
        <v>2</v>
      </c>
      <c r="G202" s="155">
        <v>3193230</v>
      </c>
      <c r="H202" s="154">
        <v>5</v>
      </c>
      <c r="I202" s="459">
        <v>2932204</v>
      </c>
    </row>
    <row r="203" spans="1:9" ht="9.75" customHeight="1">
      <c r="A203" s="377"/>
      <c r="B203" s="180"/>
      <c r="C203" s="180"/>
      <c r="D203" s="24"/>
      <c r="E203" s="149"/>
      <c r="F203" s="154"/>
      <c r="G203" s="155"/>
      <c r="H203" s="154"/>
      <c r="I203" s="155"/>
    </row>
    <row r="204" spans="1:9" ht="12" customHeight="1">
      <c r="A204" s="377">
        <v>8</v>
      </c>
      <c r="B204" s="180" t="s">
        <v>143</v>
      </c>
      <c r="C204" s="180"/>
      <c r="D204" s="24"/>
      <c r="E204" s="149"/>
      <c r="F204" s="154"/>
      <c r="G204" s="155">
        <v>95592</v>
      </c>
      <c r="H204" s="154"/>
      <c r="I204" s="155">
        <v>16606</v>
      </c>
    </row>
    <row r="205" spans="1:9" ht="9.75" customHeight="1">
      <c r="A205" s="377"/>
      <c r="B205" s="180"/>
      <c r="C205" s="180"/>
      <c r="D205" s="24"/>
      <c r="E205" s="149"/>
      <c r="F205" s="154"/>
      <c r="G205" s="155"/>
      <c r="H205" s="154"/>
      <c r="I205" s="155"/>
    </row>
    <row r="206" spans="1:9" ht="12" customHeight="1">
      <c r="A206" s="377">
        <v>9</v>
      </c>
      <c r="B206" s="180" t="s">
        <v>145</v>
      </c>
      <c r="C206" s="180"/>
      <c r="D206" s="281"/>
      <c r="E206" s="149"/>
      <c r="F206" s="154"/>
      <c r="G206" s="155">
        <v>100245</v>
      </c>
      <c r="H206" s="154"/>
      <c r="I206" s="155">
        <v>34259</v>
      </c>
    </row>
    <row r="207" spans="1:9" s="281" customFormat="1" ht="15.75" customHeight="1">
      <c r="A207" s="374"/>
      <c r="B207" s="180"/>
      <c r="C207" s="180"/>
      <c r="E207" s="283"/>
      <c r="F207" s="158"/>
      <c r="G207" s="158"/>
      <c r="H207" s="158"/>
      <c r="I207" s="158"/>
    </row>
    <row r="208" spans="1:9" ht="12" customHeight="1">
      <c r="A208" s="375"/>
      <c r="B208" s="116"/>
      <c r="C208" s="116"/>
      <c r="D208" s="114"/>
      <c r="E208" s="112"/>
      <c r="F208" s="545" t="s">
        <v>755</v>
      </c>
      <c r="G208" s="546"/>
      <c r="H208" s="113" t="s">
        <v>655</v>
      </c>
      <c r="I208" s="391"/>
    </row>
    <row r="209" spans="1:9" ht="12" customHeight="1">
      <c r="A209" s="376" t="s">
        <v>493</v>
      </c>
      <c r="B209" s="185" t="s">
        <v>412</v>
      </c>
      <c r="C209" s="185"/>
      <c r="D209" s="115"/>
      <c r="E209" s="150" t="s">
        <v>97</v>
      </c>
      <c r="F209" s="392" t="s">
        <v>98</v>
      </c>
      <c r="G209" s="392" t="s">
        <v>272</v>
      </c>
      <c r="H209" s="392" t="s">
        <v>654</v>
      </c>
      <c r="I209" s="392" t="s">
        <v>272</v>
      </c>
    </row>
    <row r="210" spans="1:9" ht="12" customHeight="1">
      <c r="A210" s="375"/>
      <c r="B210" s="31" t="s">
        <v>159</v>
      </c>
      <c r="C210" s="31"/>
      <c r="D210" s="24"/>
      <c r="E210" s="149"/>
      <c r="F210" s="154"/>
      <c r="G210" s="155"/>
      <c r="H210" s="154"/>
      <c r="I210" s="155"/>
    </row>
    <row r="211" spans="1:9" ht="5.25" customHeight="1">
      <c r="A211" s="377"/>
      <c r="B211" s="23"/>
      <c r="C211" s="23"/>
      <c r="D211" s="24"/>
      <c r="E211" s="149"/>
      <c r="F211" s="154"/>
      <c r="G211" s="155"/>
      <c r="H211" s="154"/>
      <c r="I211" s="155"/>
    </row>
    <row r="212" spans="1:9" ht="12" customHeight="1">
      <c r="A212" s="377"/>
      <c r="B212" s="180" t="s">
        <v>100</v>
      </c>
      <c r="C212" s="180"/>
      <c r="D212" s="24"/>
      <c r="E212" s="149"/>
      <c r="F212" s="154"/>
      <c r="G212" s="155">
        <v>409075329</v>
      </c>
      <c r="H212" s="154"/>
      <c r="I212" s="155">
        <v>353809115</v>
      </c>
    </row>
    <row r="213" spans="1:9" ht="9.75" customHeight="1">
      <c r="A213" s="377"/>
      <c r="B213" s="180"/>
      <c r="C213" s="180"/>
      <c r="D213" s="24"/>
      <c r="E213" s="149"/>
      <c r="F213" s="154"/>
      <c r="G213" s="155"/>
      <c r="H213" s="154"/>
      <c r="I213" s="155"/>
    </row>
    <row r="214" spans="1:9" ht="9.75" customHeight="1">
      <c r="A214" s="379">
        <v>0</v>
      </c>
      <c r="B214" s="184" t="s">
        <v>162</v>
      </c>
      <c r="C214" s="184"/>
      <c r="D214" s="30"/>
      <c r="E214" s="149"/>
      <c r="F214" s="154"/>
      <c r="G214" s="155">
        <v>9709</v>
      </c>
      <c r="H214" s="154"/>
      <c r="I214" s="460">
        <v>0</v>
      </c>
    </row>
    <row r="215" spans="1:9" ht="9.75" customHeight="1">
      <c r="A215" s="377"/>
      <c r="B215" s="180"/>
      <c r="C215" s="180"/>
      <c r="D215" s="24"/>
      <c r="E215" s="149"/>
      <c r="F215" s="154"/>
      <c r="G215" s="155"/>
      <c r="H215" s="154"/>
      <c r="I215" s="155"/>
    </row>
    <row r="216" spans="1:9" ht="12" customHeight="1">
      <c r="A216" s="377">
        <v>2</v>
      </c>
      <c r="B216" s="180" t="s">
        <v>273</v>
      </c>
      <c r="C216" s="180"/>
      <c r="D216" s="24"/>
      <c r="E216" s="149"/>
      <c r="F216" s="154"/>
      <c r="G216" s="155">
        <v>17453434</v>
      </c>
      <c r="H216" s="154"/>
      <c r="I216" s="155">
        <v>15510246</v>
      </c>
    </row>
    <row r="217" spans="1:9" s="26" customFormat="1" ht="9.75" customHeight="1">
      <c r="A217" s="377"/>
      <c r="B217" s="180"/>
      <c r="C217" s="180"/>
      <c r="E217" s="149"/>
      <c r="F217" s="166"/>
      <c r="G217" s="155"/>
      <c r="H217" s="166"/>
      <c r="I217" s="155"/>
    </row>
    <row r="218" spans="1:9" s="26" customFormat="1" ht="12" customHeight="1">
      <c r="A218" s="377">
        <v>3</v>
      </c>
      <c r="B218" s="180" t="s">
        <v>109</v>
      </c>
      <c r="C218" s="180"/>
      <c r="E218" s="149"/>
      <c r="F218" s="154"/>
      <c r="G218" s="155">
        <v>134357</v>
      </c>
      <c r="H218" s="154"/>
      <c r="I218" s="155">
        <v>120873</v>
      </c>
    </row>
    <row r="219" spans="1:9" s="26" customFormat="1" ht="12" customHeight="1">
      <c r="A219" s="377"/>
      <c r="B219" s="180"/>
      <c r="C219" s="180"/>
      <c r="E219" s="149"/>
      <c r="F219" s="154"/>
      <c r="G219" s="155"/>
      <c r="H219" s="154"/>
      <c r="I219" s="155"/>
    </row>
    <row r="220" spans="1:9" s="26" customFormat="1" ht="12" customHeight="1">
      <c r="A220" s="377">
        <v>5</v>
      </c>
      <c r="B220" s="180" t="s">
        <v>111</v>
      </c>
      <c r="C220" s="180"/>
      <c r="E220" s="149"/>
      <c r="F220" s="154"/>
      <c r="G220" s="155">
        <v>18638206</v>
      </c>
      <c r="H220" s="154"/>
      <c r="I220" s="155">
        <v>18970879</v>
      </c>
    </row>
    <row r="221" spans="1:9" ht="12" customHeight="1">
      <c r="A221" s="377"/>
      <c r="B221" s="180"/>
      <c r="C221" s="180"/>
      <c r="D221" s="24"/>
      <c r="E221" s="149"/>
      <c r="F221" s="154"/>
      <c r="G221" s="155"/>
      <c r="H221" s="154"/>
      <c r="I221" s="155"/>
    </row>
    <row r="222" spans="1:9" ht="12" customHeight="1">
      <c r="A222" s="377">
        <v>6</v>
      </c>
      <c r="B222" s="180" t="s">
        <v>114</v>
      </c>
      <c r="C222" s="180"/>
      <c r="D222" s="24"/>
      <c r="E222" s="149"/>
      <c r="F222" s="154"/>
      <c r="G222" s="155">
        <v>109235686</v>
      </c>
      <c r="H222" s="154"/>
      <c r="I222" s="155">
        <v>99021518</v>
      </c>
    </row>
    <row r="223" spans="1:9" ht="12" customHeight="1">
      <c r="A223" s="377">
        <v>611</v>
      </c>
      <c r="B223" s="23"/>
      <c r="C223" s="180" t="s">
        <v>406</v>
      </c>
      <c r="D223" s="24"/>
      <c r="E223" s="149" t="s">
        <v>102</v>
      </c>
      <c r="F223" s="154">
        <v>1313324</v>
      </c>
      <c r="G223" s="155">
        <v>105994496</v>
      </c>
      <c r="H223" s="154">
        <v>1599925</v>
      </c>
      <c r="I223" s="155">
        <v>94703062</v>
      </c>
    </row>
    <row r="224" spans="1:9" ht="12" customHeight="1">
      <c r="A224" s="377">
        <v>61105</v>
      </c>
      <c r="B224" s="23"/>
      <c r="C224" s="23"/>
      <c r="D224" s="180" t="s">
        <v>125</v>
      </c>
      <c r="E224" s="149" t="s">
        <v>102</v>
      </c>
      <c r="F224" s="154">
        <v>258830</v>
      </c>
      <c r="G224" s="155">
        <v>20055890</v>
      </c>
      <c r="H224" s="154">
        <v>349429</v>
      </c>
      <c r="I224" s="155">
        <v>17809447</v>
      </c>
    </row>
    <row r="225" spans="1:9" ht="12" customHeight="1">
      <c r="A225" s="377">
        <v>61107</v>
      </c>
      <c r="B225" s="23"/>
      <c r="C225" s="23"/>
      <c r="D225" s="180" t="s">
        <v>126</v>
      </c>
      <c r="E225" s="149" t="s">
        <v>102</v>
      </c>
      <c r="F225" s="154">
        <v>1018290</v>
      </c>
      <c r="G225" s="155">
        <v>83911121</v>
      </c>
      <c r="H225" s="154">
        <v>1216819</v>
      </c>
      <c r="I225" s="155">
        <v>75348443</v>
      </c>
    </row>
    <row r="226" spans="1:9" ht="12" customHeight="1">
      <c r="A226" s="377">
        <v>6110705</v>
      </c>
      <c r="B226" s="23"/>
      <c r="C226" s="23"/>
      <c r="D226" s="180" t="s">
        <v>154</v>
      </c>
      <c r="E226" s="149" t="s">
        <v>102</v>
      </c>
      <c r="F226" s="154">
        <v>540946</v>
      </c>
      <c r="G226" s="155">
        <v>47300724</v>
      </c>
      <c r="H226" s="154">
        <v>545907</v>
      </c>
      <c r="I226" s="155">
        <v>38241830</v>
      </c>
    </row>
    <row r="227" spans="1:9" ht="12" customHeight="1">
      <c r="A227" s="377">
        <v>61107051</v>
      </c>
      <c r="B227" s="23"/>
      <c r="C227" s="23"/>
      <c r="D227" s="180" t="s">
        <v>160</v>
      </c>
      <c r="E227" s="149" t="s">
        <v>102</v>
      </c>
      <c r="F227" s="154">
        <v>540490</v>
      </c>
      <c r="G227" s="155">
        <v>47225122</v>
      </c>
      <c r="H227" s="154">
        <v>543828</v>
      </c>
      <c r="I227" s="155">
        <v>38041460</v>
      </c>
    </row>
    <row r="228" spans="1:9" ht="12" customHeight="1">
      <c r="A228" s="377">
        <v>6110709</v>
      </c>
      <c r="B228" s="23"/>
      <c r="C228" s="23"/>
      <c r="D228" s="180" t="s">
        <v>155</v>
      </c>
      <c r="E228" s="149" t="s">
        <v>102</v>
      </c>
      <c r="F228" s="154">
        <v>359840</v>
      </c>
      <c r="G228" s="155">
        <v>25294550</v>
      </c>
      <c r="H228" s="154">
        <v>553695</v>
      </c>
      <c r="I228" s="155">
        <v>28675897</v>
      </c>
    </row>
    <row r="229" spans="1:9" ht="12" customHeight="1">
      <c r="A229" s="377"/>
      <c r="B229" s="23"/>
      <c r="C229" s="23"/>
      <c r="D229" s="24"/>
      <c r="E229" s="149"/>
      <c r="F229" s="154"/>
      <c r="G229" s="155"/>
      <c r="H229" s="154"/>
      <c r="I229" s="155"/>
    </row>
    <row r="230" spans="1:9" ht="12" customHeight="1">
      <c r="A230" s="377">
        <v>7</v>
      </c>
      <c r="B230" s="23" t="s">
        <v>553</v>
      </c>
      <c r="C230" s="23"/>
      <c r="D230" s="24"/>
      <c r="E230" s="149"/>
      <c r="F230" s="166"/>
      <c r="G230" s="155">
        <v>263065207</v>
      </c>
      <c r="H230" s="166"/>
      <c r="I230" s="155">
        <v>219546504</v>
      </c>
    </row>
    <row r="231" spans="1:9" ht="12" customHeight="1">
      <c r="A231" s="377">
        <v>701</v>
      </c>
      <c r="B231" s="23"/>
      <c r="C231" s="180" t="s">
        <v>411</v>
      </c>
      <c r="D231" s="24"/>
      <c r="E231" s="149"/>
      <c r="F231" s="166"/>
      <c r="G231" s="155">
        <v>254914186</v>
      </c>
      <c r="H231" s="166"/>
      <c r="I231" s="155">
        <v>214833999</v>
      </c>
    </row>
    <row r="232" spans="1:9" ht="12" customHeight="1">
      <c r="A232" s="377">
        <v>70101</v>
      </c>
      <c r="B232" s="23"/>
      <c r="C232" s="23"/>
      <c r="D232" s="180" t="s">
        <v>128</v>
      </c>
      <c r="E232" s="149" t="s">
        <v>108</v>
      </c>
      <c r="F232" s="154">
        <v>23879559</v>
      </c>
      <c r="G232" s="155">
        <v>113189671</v>
      </c>
      <c r="H232" s="154">
        <v>15513679</v>
      </c>
      <c r="I232" s="155">
        <v>80414923</v>
      </c>
    </row>
    <row r="233" spans="1:9" ht="12" customHeight="1">
      <c r="A233" s="377">
        <v>70119</v>
      </c>
      <c r="B233" s="23"/>
      <c r="C233" s="23"/>
      <c r="D233" s="180" t="s">
        <v>138</v>
      </c>
      <c r="E233" s="149"/>
      <c r="F233" s="166"/>
      <c r="G233" s="155">
        <v>93669141</v>
      </c>
      <c r="H233" s="166"/>
      <c r="I233" s="155">
        <v>94473862</v>
      </c>
    </row>
    <row r="234" spans="1:9" ht="12" customHeight="1">
      <c r="A234" s="377">
        <v>7011901</v>
      </c>
      <c r="B234" s="23"/>
      <c r="C234" s="23"/>
      <c r="D234" s="180" t="s">
        <v>139</v>
      </c>
      <c r="E234" s="149" t="s">
        <v>135</v>
      </c>
      <c r="F234" s="166">
        <v>11282</v>
      </c>
      <c r="G234" s="155">
        <v>88319187</v>
      </c>
      <c r="H234" s="166">
        <v>11924</v>
      </c>
      <c r="I234" s="155">
        <v>90546365</v>
      </c>
    </row>
    <row r="235" spans="1:9" ht="12" customHeight="1">
      <c r="A235" s="377"/>
      <c r="B235" s="23"/>
      <c r="C235" s="23"/>
      <c r="D235" s="24"/>
      <c r="E235" s="149"/>
      <c r="F235" s="166"/>
      <c r="G235" s="155"/>
      <c r="H235" s="166"/>
      <c r="I235" s="155"/>
    </row>
    <row r="236" spans="1:9" ht="12" customHeight="1">
      <c r="A236" s="377">
        <v>8</v>
      </c>
      <c r="B236" s="180" t="s">
        <v>143</v>
      </c>
      <c r="C236" s="180"/>
      <c r="D236" s="24"/>
      <c r="E236" s="149"/>
      <c r="F236" s="166"/>
      <c r="G236" s="155">
        <v>346215</v>
      </c>
      <c r="H236" s="166"/>
      <c r="I236" s="155">
        <v>546753</v>
      </c>
    </row>
    <row r="237" spans="1:9" ht="12" customHeight="1">
      <c r="A237" s="377"/>
      <c r="B237" s="180"/>
      <c r="C237" s="180"/>
      <c r="D237" s="24"/>
      <c r="E237" s="149"/>
      <c r="F237" s="166"/>
      <c r="G237" s="155"/>
      <c r="H237" s="166"/>
      <c r="I237" s="155"/>
    </row>
    <row r="238" spans="1:9" ht="12" customHeight="1">
      <c r="A238" s="377">
        <v>9</v>
      </c>
      <c r="B238" s="393" t="s">
        <v>145</v>
      </c>
      <c r="C238" s="180"/>
      <c r="D238" s="281"/>
      <c r="E238" s="149"/>
      <c r="F238" s="166"/>
      <c r="G238" s="155">
        <v>192515</v>
      </c>
      <c r="H238" s="166"/>
      <c r="I238" s="155">
        <v>92342</v>
      </c>
    </row>
    <row r="239" spans="1:9" s="26" customFormat="1" ht="12">
      <c r="A239" s="380"/>
      <c r="B239" s="394"/>
      <c r="C239" s="395"/>
      <c r="D239" s="396"/>
      <c r="E239" s="390"/>
      <c r="F239" s="397"/>
      <c r="G239" s="190"/>
      <c r="H239" s="397"/>
      <c r="I239" s="190"/>
    </row>
    <row r="240" spans="1:9" ht="13.5" customHeight="1">
      <c r="A240" s="32" t="s">
        <v>381</v>
      </c>
      <c r="C240" s="23"/>
      <c r="D240" s="24"/>
      <c r="E240" s="31"/>
      <c r="F240" s="281"/>
      <c r="G240" s="23"/>
      <c r="H240" s="281"/>
      <c r="I240" s="23"/>
    </row>
    <row r="241" spans="1:9" ht="12">
      <c r="A241" s="23" t="s">
        <v>161</v>
      </c>
      <c r="C241" s="23"/>
      <c r="D241" s="24"/>
      <c r="E241" s="21"/>
      <c r="G241" s="281"/>
      <c r="I241" s="281"/>
    </row>
    <row r="242" spans="1:9" ht="12">
      <c r="A242" s="9"/>
      <c r="D242" s="24"/>
      <c r="E242" s="21"/>
      <c r="G242" s="281"/>
      <c r="I242" s="281"/>
    </row>
    <row r="243" spans="1:9" ht="17.25">
      <c r="A243" s="33" t="s">
        <v>163</v>
      </c>
      <c r="C243" s="33"/>
      <c r="D243" s="24"/>
      <c r="E243" s="34"/>
      <c r="F243" s="35"/>
      <c r="G243" s="367"/>
      <c r="H243" s="35"/>
      <c r="I243" s="367"/>
    </row>
    <row r="244" spans="2:9" ht="4.5" customHeight="1">
      <c r="B244" s="38"/>
      <c r="C244" s="38"/>
      <c r="D244" s="24"/>
      <c r="E244" s="43"/>
      <c r="F244" s="44"/>
      <c r="G244" s="44"/>
      <c r="H244" s="44"/>
      <c r="I244" s="44"/>
    </row>
    <row r="245" spans="1:9" ht="12" customHeight="1">
      <c r="A245" s="375"/>
      <c r="B245" s="116"/>
      <c r="C245" s="116"/>
      <c r="D245" s="114"/>
      <c r="E245" s="112"/>
      <c r="F245" s="545" t="s">
        <v>755</v>
      </c>
      <c r="G245" s="546"/>
      <c r="H245" s="113" t="s">
        <v>655</v>
      </c>
      <c r="I245" s="391"/>
    </row>
    <row r="246" spans="1:9" ht="12" customHeight="1">
      <c r="A246" s="376" t="s">
        <v>493</v>
      </c>
      <c r="B246" s="185" t="s">
        <v>412</v>
      </c>
      <c r="C246" s="185"/>
      <c r="D246" s="115"/>
      <c r="E246" s="150" t="s">
        <v>97</v>
      </c>
      <c r="F246" s="392" t="s">
        <v>98</v>
      </c>
      <c r="G246" s="392" t="s">
        <v>272</v>
      </c>
      <c r="H246" s="392" t="s">
        <v>654</v>
      </c>
      <c r="I246" s="392" t="s">
        <v>272</v>
      </c>
    </row>
    <row r="247" spans="1:9" ht="12" customHeight="1">
      <c r="A247" s="375"/>
      <c r="B247" s="43" t="s">
        <v>99</v>
      </c>
      <c r="C247" s="43"/>
      <c r="D247" s="24"/>
      <c r="E247" s="39"/>
      <c r="F247" s="154"/>
      <c r="G247" s="155"/>
      <c r="H247" s="154"/>
      <c r="I247" s="155"/>
    </row>
    <row r="248" spans="1:9" ht="4.5" customHeight="1">
      <c r="A248" s="377"/>
      <c r="B248" s="38"/>
      <c r="C248" s="38"/>
      <c r="D248" s="24"/>
      <c r="E248" s="39"/>
      <c r="F248" s="154"/>
      <c r="G248" s="155"/>
      <c r="H248" s="154"/>
      <c r="I248" s="155"/>
    </row>
    <row r="249" spans="1:9" ht="12" customHeight="1">
      <c r="A249" s="377"/>
      <c r="B249" s="186" t="s">
        <v>164</v>
      </c>
      <c r="C249" s="186"/>
      <c r="D249" s="24"/>
      <c r="E249" s="39"/>
      <c r="F249" s="154"/>
      <c r="G249" s="155">
        <v>2454447006</v>
      </c>
      <c r="H249" s="154"/>
      <c r="I249" s="155">
        <v>2234350308</v>
      </c>
    </row>
    <row r="250" spans="1:9" ht="12" customHeight="1">
      <c r="A250" s="377"/>
      <c r="B250" s="186"/>
      <c r="C250" s="186"/>
      <c r="D250" s="24"/>
      <c r="E250" s="39"/>
      <c r="F250" s="154"/>
      <c r="G250" s="155"/>
      <c r="H250" s="154"/>
      <c r="I250" s="155"/>
    </row>
    <row r="251" spans="1:9" ht="12" customHeight="1">
      <c r="A251" s="381">
        <v>0</v>
      </c>
      <c r="B251" s="186" t="s">
        <v>101</v>
      </c>
      <c r="C251" s="186"/>
      <c r="D251" s="24"/>
      <c r="E251" s="39"/>
      <c r="F251" s="154"/>
      <c r="G251" s="155">
        <v>415230881</v>
      </c>
      <c r="H251" s="154"/>
      <c r="I251" s="155">
        <v>386445528</v>
      </c>
    </row>
    <row r="252" spans="1:9" ht="12" customHeight="1">
      <c r="A252" s="381" t="s">
        <v>495</v>
      </c>
      <c r="B252" s="187"/>
      <c r="C252" s="188" t="s">
        <v>413</v>
      </c>
      <c r="D252" s="24"/>
      <c r="E252" s="39" t="s">
        <v>102</v>
      </c>
      <c r="F252" s="154">
        <v>146411</v>
      </c>
      <c r="G252" s="155">
        <v>62981095</v>
      </c>
      <c r="H252" s="154">
        <v>109589</v>
      </c>
      <c r="I252" s="155">
        <v>48915977</v>
      </c>
    </row>
    <row r="253" spans="1:9" ht="12" customHeight="1">
      <c r="A253" s="381" t="s">
        <v>496</v>
      </c>
      <c r="B253" s="41"/>
      <c r="C253" s="41"/>
      <c r="D253" s="186" t="s">
        <v>166</v>
      </c>
      <c r="E253" s="39" t="s">
        <v>102</v>
      </c>
      <c r="F253" s="154">
        <v>48617</v>
      </c>
      <c r="G253" s="155">
        <v>26543681</v>
      </c>
      <c r="H253" s="154">
        <v>40223</v>
      </c>
      <c r="I253" s="155">
        <v>23524674</v>
      </c>
    </row>
    <row r="254" spans="1:9" ht="12" customHeight="1">
      <c r="A254" s="381" t="s">
        <v>497</v>
      </c>
      <c r="B254" s="41"/>
      <c r="C254" s="41"/>
      <c r="D254" s="186" t="s">
        <v>167</v>
      </c>
      <c r="E254" s="39" t="s">
        <v>102</v>
      </c>
      <c r="F254" s="154">
        <v>48617</v>
      </c>
      <c r="G254" s="155">
        <v>26543681</v>
      </c>
      <c r="H254" s="154">
        <v>40223</v>
      </c>
      <c r="I254" s="155">
        <v>23524674</v>
      </c>
    </row>
    <row r="255" spans="1:9" ht="12" customHeight="1">
      <c r="A255" s="381" t="s">
        <v>498</v>
      </c>
      <c r="B255" s="38"/>
      <c r="C255" s="186" t="s">
        <v>414</v>
      </c>
      <c r="D255" s="24"/>
      <c r="E255" s="39" t="s">
        <v>102</v>
      </c>
      <c r="F255" s="164">
        <v>139503</v>
      </c>
      <c r="G255" s="160">
        <v>78980364</v>
      </c>
      <c r="H255" s="164">
        <v>146627</v>
      </c>
      <c r="I255" s="160">
        <v>77157963</v>
      </c>
    </row>
    <row r="256" spans="1:9" ht="12" customHeight="1">
      <c r="A256" s="381" t="s">
        <v>499</v>
      </c>
      <c r="B256" s="40"/>
      <c r="C256" s="40"/>
      <c r="D256" s="188" t="s">
        <v>168</v>
      </c>
      <c r="E256" s="39" t="s">
        <v>108</v>
      </c>
      <c r="F256" s="164">
        <v>89666016</v>
      </c>
      <c r="G256" s="160">
        <v>46028851</v>
      </c>
      <c r="H256" s="164">
        <v>94480465</v>
      </c>
      <c r="I256" s="160">
        <v>43791347</v>
      </c>
    </row>
    <row r="257" spans="1:9" ht="12" customHeight="1">
      <c r="A257" s="381" t="s">
        <v>500</v>
      </c>
      <c r="B257" s="41"/>
      <c r="C257" s="41"/>
      <c r="D257" s="186" t="s">
        <v>169</v>
      </c>
      <c r="E257" s="39" t="s">
        <v>108</v>
      </c>
      <c r="F257" s="164">
        <v>37747445</v>
      </c>
      <c r="G257" s="160">
        <v>28104413</v>
      </c>
      <c r="H257" s="164">
        <v>42988070</v>
      </c>
      <c r="I257" s="160">
        <v>29151837</v>
      </c>
    </row>
    <row r="258" spans="1:9" ht="12" customHeight="1">
      <c r="A258" s="381" t="s">
        <v>501</v>
      </c>
      <c r="B258" s="40"/>
      <c r="C258" s="40"/>
      <c r="D258" s="188" t="s">
        <v>274</v>
      </c>
      <c r="E258" s="39" t="s">
        <v>108</v>
      </c>
      <c r="F258" s="164">
        <v>19326604</v>
      </c>
      <c r="G258" s="160">
        <v>17854457</v>
      </c>
      <c r="H258" s="164">
        <v>22267619</v>
      </c>
      <c r="I258" s="160">
        <v>19117622</v>
      </c>
    </row>
    <row r="259" spans="1:9" ht="12" customHeight="1">
      <c r="A259" s="381" t="s">
        <v>502</v>
      </c>
      <c r="B259" s="41"/>
      <c r="C259" s="41"/>
      <c r="D259" s="186" t="s">
        <v>170</v>
      </c>
      <c r="E259" s="39" t="s">
        <v>102</v>
      </c>
      <c r="F259" s="164">
        <v>49840</v>
      </c>
      <c r="G259" s="160">
        <v>32951513</v>
      </c>
      <c r="H259" s="164">
        <v>52152</v>
      </c>
      <c r="I259" s="160">
        <v>33366616</v>
      </c>
    </row>
    <row r="260" spans="1:9" ht="12" customHeight="1">
      <c r="A260" s="381" t="s">
        <v>503</v>
      </c>
      <c r="B260" s="38"/>
      <c r="C260" s="186" t="s">
        <v>415</v>
      </c>
      <c r="D260" s="24"/>
      <c r="E260" s="39" t="s">
        <v>102</v>
      </c>
      <c r="F260" s="164">
        <v>1854625</v>
      </c>
      <c r="G260" s="160">
        <v>53032086</v>
      </c>
      <c r="H260" s="164">
        <v>1806780</v>
      </c>
      <c r="I260" s="160">
        <v>53264831</v>
      </c>
    </row>
    <row r="261" spans="1:9" ht="12" customHeight="1">
      <c r="A261" s="381" t="s">
        <v>504</v>
      </c>
      <c r="B261" s="40"/>
      <c r="C261" s="40"/>
      <c r="D261" s="188" t="s">
        <v>171</v>
      </c>
      <c r="E261" s="39" t="s">
        <v>102</v>
      </c>
      <c r="F261" s="164">
        <v>804832</v>
      </c>
      <c r="G261" s="160">
        <v>19895590</v>
      </c>
      <c r="H261" s="164">
        <v>786194</v>
      </c>
      <c r="I261" s="160">
        <v>19713326</v>
      </c>
    </row>
    <row r="262" spans="1:9" ht="12" customHeight="1">
      <c r="A262" s="381" t="s">
        <v>505</v>
      </c>
      <c r="B262" s="38"/>
      <c r="C262" s="186" t="s">
        <v>416</v>
      </c>
      <c r="D262" s="24"/>
      <c r="E262" s="39" t="s">
        <v>108</v>
      </c>
      <c r="F262" s="164">
        <v>1013295368</v>
      </c>
      <c r="G262" s="160">
        <v>106590120</v>
      </c>
      <c r="H262" s="164">
        <v>967203592</v>
      </c>
      <c r="I262" s="160">
        <v>102584889</v>
      </c>
    </row>
    <row r="263" spans="1:9" ht="12" customHeight="1">
      <c r="A263" s="381" t="s">
        <v>506</v>
      </c>
      <c r="B263" s="41"/>
      <c r="C263" s="41"/>
      <c r="D263" s="186" t="s">
        <v>172</v>
      </c>
      <c r="E263" s="39" t="s">
        <v>108</v>
      </c>
      <c r="F263" s="164">
        <v>469996919</v>
      </c>
      <c r="G263" s="160">
        <v>53803429</v>
      </c>
      <c r="H263" s="164">
        <v>467159607</v>
      </c>
      <c r="I263" s="160">
        <v>52053974</v>
      </c>
    </row>
    <row r="264" spans="1:9" ht="12" customHeight="1">
      <c r="A264" s="381" t="s">
        <v>507</v>
      </c>
      <c r="B264" s="40"/>
      <c r="C264" s="40"/>
      <c r="D264" s="188" t="s">
        <v>173</v>
      </c>
      <c r="E264" s="39" t="s">
        <v>108</v>
      </c>
      <c r="F264" s="164">
        <v>543298449</v>
      </c>
      <c r="G264" s="160">
        <v>52786691</v>
      </c>
      <c r="H264" s="164">
        <v>500043985</v>
      </c>
      <c r="I264" s="160">
        <v>50530915</v>
      </c>
    </row>
    <row r="265" spans="1:9" ht="12" customHeight="1">
      <c r="A265" s="381" t="s">
        <v>508</v>
      </c>
      <c r="B265" s="41"/>
      <c r="C265" s="41"/>
      <c r="D265" s="186" t="s">
        <v>174</v>
      </c>
      <c r="E265" s="39" t="s">
        <v>102</v>
      </c>
      <c r="F265" s="164">
        <v>309819</v>
      </c>
      <c r="G265" s="160">
        <v>19686695</v>
      </c>
      <c r="H265" s="164">
        <v>262979</v>
      </c>
      <c r="I265" s="160">
        <v>18721180</v>
      </c>
    </row>
    <row r="266" spans="1:9" ht="12" customHeight="1">
      <c r="A266" s="381" t="s">
        <v>509</v>
      </c>
      <c r="B266" s="38"/>
      <c r="C266" s="186" t="s">
        <v>417</v>
      </c>
      <c r="D266" s="24"/>
      <c r="E266" s="39" t="s">
        <v>102</v>
      </c>
      <c r="F266" s="164">
        <v>150516</v>
      </c>
      <c r="G266" s="160">
        <v>38153700</v>
      </c>
      <c r="H266" s="164">
        <v>149275</v>
      </c>
      <c r="I266" s="160">
        <v>31260877</v>
      </c>
    </row>
    <row r="267" spans="1:9" ht="12" customHeight="1">
      <c r="A267" s="381" t="s">
        <v>779</v>
      </c>
      <c r="B267" s="38"/>
      <c r="C267" s="186"/>
      <c r="D267" s="186" t="s">
        <v>784</v>
      </c>
      <c r="E267" s="39" t="s">
        <v>108</v>
      </c>
      <c r="F267" s="164">
        <v>90680082</v>
      </c>
      <c r="G267" s="160">
        <v>22384615</v>
      </c>
      <c r="H267" s="164">
        <v>89397505</v>
      </c>
      <c r="I267" s="160">
        <v>15469462</v>
      </c>
    </row>
    <row r="268" spans="1:9" ht="12" customHeight="1">
      <c r="A268" s="381" t="s">
        <v>780</v>
      </c>
      <c r="B268" s="38"/>
      <c r="C268" s="186"/>
      <c r="D268" s="186" t="s">
        <v>785</v>
      </c>
      <c r="E268" s="39" t="s">
        <v>108</v>
      </c>
      <c r="F268" s="164">
        <v>86607582</v>
      </c>
      <c r="G268" s="160">
        <v>20102392</v>
      </c>
      <c r="H268" s="164">
        <v>85675326</v>
      </c>
      <c r="I268" s="160">
        <v>13700605</v>
      </c>
    </row>
    <row r="269" spans="1:9" ht="12" customHeight="1">
      <c r="A269" s="381" t="s">
        <v>510</v>
      </c>
      <c r="B269" s="187"/>
      <c r="C269" s="188" t="s">
        <v>418</v>
      </c>
      <c r="D269" s="24"/>
      <c r="E269" s="39" t="s">
        <v>102</v>
      </c>
      <c r="F269" s="164">
        <v>668401</v>
      </c>
      <c r="G269" s="160">
        <v>34702963</v>
      </c>
      <c r="H269" s="164">
        <v>721113</v>
      </c>
      <c r="I269" s="160">
        <v>36644970</v>
      </c>
    </row>
    <row r="270" spans="1:9" ht="12" customHeight="1">
      <c r="A270" s="381" t="s">
        <v>786</v>
      </c>
      <c r="B270" s="187"/>
      <c r="C270" s="188" t="s">
        <v>781</v>
      </c>
      <c r="D270" s="24"/>
      <c r="E270" s="39"/>
      <c r="F270" s="164"/>
      <c r="G270" s="160">
        <v>17845575</v>
      </c>
      <c r="H270" s="164"/>
      <c r="I270" s="160">
        <v>15690097</v>
      </c>
    </row>
    <row r="271" spans="1:9" ht="12" customHeight="1">
      <c r="A271" s="377"/>
      <c r="B271" s="40"/>
      <c r="C271" s="40"/>
      <c r="D271" s="24"/>
      <c r="E271" s="39"/>
      <c r="F271" s="164"/>
      <c r="G271" s="160"/>
      <c r="H271" s="164"/>
      <c r="I271" s="160"/>
    </row>
    <row r="272" spans="1:9" ht="12" customHeight="1">
      <c r="A272" s="377">
        <v>1</v>
      </c>
      <c r="B272" s="186" t="s">
        <v>103</v>
      </c>
      <c r="C272" s="186"/>
      <c r="D272" s="24"/>
      <c r="E272" s="39"/>
      <c r="F272" s="164"/>
      <c r="G272" s="160">
        <v>174997307</v>
      </c>
      <c r="H272" s="164"/>
      <c r="I272" s="160">
        <v>135644521</v>
      </c>
    </row>
    <row r="273" spans="1:9" ht="12" customHeight="1">
      <c r="A273" s="377">
        <v>101</v>
      </c>
      <c r="B273" s="38"/>
      <c r="C273" s="186" t="s">
        <v>419</v>
      </c>
      <c r="D273" s="24"/>
      <c r="E273" s="39" t="s">
        <v>175</v>
      </c>
      <c r="F273" s="164">
        <v>89597</v>
      </c>
      <c r="G273" s="160">
        <v>25515953</v>
      </c>
      <c r="H273" s="164">
        <v>85455</v>
      </c>
      <c r="I273" s="160">
        <v>26737912</v>
      </c>
    </row>
    <row r="274" spans="1:9" ht="12" customHeight="1">
      <c r="A274" s="377">
        <v>10101</v>
      </c>
      <c r="B274" s="40"/>
      <c r="C274" s="40"/>
      <c r="D274" s="188" t="s">
        <v>176</v>
      </c>
      <c r="E274" s="39" t="s">
        <v>177</v>
      </c>
      <c r="F274" s="164">
        <v>38960325</v>
      </c>
      <c r="G274" s="160">
        <v>21682138</v>
      </c>
      <c r="H274" s="164">
        <v>40993547</v>
      </c>
      <c r="I274" s="160">
        <v>23541705</v>
      </c>
    </row>
    <row r="275" spans="1:9" ht="12" customHeight="1">
      <c r="A275" s="377">
        <v>103</v>
      </c>
      <c r="B275" s="187"/>
      <c r="C275" s="188" t="s">
        <v>420</v>
      </c>
      <c r="D275" s="24"/>
      <c r="E275" s="39"/>
      <c r="F275" s="164"/>
      <c r="G275" s="160">
        <v>149481354</v>
      </c>
      <c r="H275" s="164"/>
      <c r="I275" s="160">
        <v>108906609</v>
      </c>
    </row>
    <row r="276" spans="1:9" ht="12" customHeight="1">
      <c r="A276" s="377">
        <v>10303</v>
      </c>
      <c r="B276" s="41"/>
      <c r="C276" s="41"/>
      <c r="D276" s="186" t="s">
        <v>178</v>
      </c>
      <c r="E276" s="39"/>
      <c r="F276" s="164"/>
      <c r="G276" s="160">
        <v>145775956</v>
      </c>
      <c r="H276" s="164"/>
      <c r="I276" s="160">
        <v>104183291</v>
      </c>
    </row>
    <row r="277" spans="1:9" ht="12" customHeight="1">
      <c r="A277" s="377">
        <v>1030301</v>
      </c>
      <c r="B277" s="41"/>
      <c r="C277" s="41"/>
      <c r="D277" s="186" t="s">
        <v>179</v>
      </c>
      <c r="E277" s="39" t="s">
        <v>180</v>
      </c>
      <c r="F277" s="164">
        <v>37303466</v>
      </c>
      <c r="G277" s="160">
        <v>144228608</v>
      </c>
      <c r="H277" s="164">
        <v>29016123</v>
      </c>
      <c r="I277" s="160">
        <v>102945191</v>
      </c>
    </row>
    <row r="278" spans="1:9" s="281" customFormat="1" ht="15.75" customHeight="1">
      <c r="A278" s="374"/>
      <c r="B278" s="41"/>
      <c r="C278" s="41"/>
      <c r="D278" s="186"/>
      <c r="E278" s="284"/>
      <c r="F278" s="191"/>
      <c r="G278" s="191"/>
      <c r="H278" s="191"/>
      <c r="I278" s="191"/>
    </row>
    <row r="279" spans="1:9" ht="12" customHeight="1">
      <c r="A279" s="375"/>
      <c r="B279" s="116"/>
      <c r="C279" s="116"/>
      <c r="D279" s="114"/>
      <c r="E279" s="112"/>
      <c r="F279" s="545" t="s">
        <v>755</v>
      </c>
      <c r="G279" s="546"/>
      <c r="H279" s="113" t="s">
        <v>655</v>
      </c>
      <c r="I279" s="391"/>
    </row>
    <row r="280" spans="1:9" ht="12" customHeight="1">
      <c r="A280" s="376" t="s">
        <v>493</v>
      </c>
      <c r="B280" s="185" t="s">
        <v>412</v>
      </c>
      <c r="C280" s="185"/>
      <c r="D280" s="115"/>
      <c r="E280" s="150" t="s">
        <v>97</v>
      </c>
      <c r="F280" s="392" t="s">
        <v>98</v>
      </c>
      <c r="G280" s="392" t="s">
        <v>272</v>
      </c>
      <c r="H280" s="392" t="s">
        <v>654</v>
      </c>
      <c r="I280" s="392" t="s">
        <v>272</v>
      </c>
    </row>
    <row r="281" spans="1:9" ht="12" customHeight="1">
      <c r="A281" s="375">
        <v>2</v>
      </c>
      <c r="B281" s="186" t="s">
        <v>104</v>
      </c>
      <c r="C281" s="186"/>
      <c r="D281" s="24"/>
      <c r="E281" s="39"/>
      <c r="F281" s="164"/>
      <c r="G281" s="160">
        <v>221737765</v>
      </c>
      <c r="H281" s="164"/>
      <c r="I281" s="160">
        <v>188203547</v>
      </c>
    </row>
    <row r="282" spans="1:9" ht="12" customHeight="1">
      <c r="A282" s="377">
        <v>203</v>
      </c>
      <c r="B282" s="38"/>
      <c r="C282" s="186" t="s">
        <v>422</v>
      </c>
      <c r="D282" s="24"/>
      <c r="E282" s="39" t="s">
        <v>102</v>
      </c>
      <c r="F282" s="164">
        <v>1135378</v>
      </c>
      <c r="G282" s="160">
        <v>43692074</v>
      </c>
      <c r="H282" s="164">
        <v>1176438</v>
      </c>
      <c r="I282" s="160">
        <v>50810446</v>
      </c>
    </row>
    <row r="283" spans="1:9" ht="12" customHeight="1">
      <c r="A283" s="377">
        <v>20307</v>
      </c>
      <c r="B283" s="38"/>
      <c r="C283" s="38"/>
      <c r="D283" s="186" t="s">
        <v>181</v>
      </c>
      <c r="E283" s="39" t="s">
        <v>102</v>
      </c>
      <c r="F283" s="164">
        <v>667404</v>
      </c>
      <c r="G283" s="160">
        <v>24931044</v>
      </c>
      <c r="H283" s="164">
        <v>694280</v>
      </c>
      <c r="I283" s="160">
        <v>29626919</v>
      </c>
    </row>
    <row r="284" spans="1:9" ht="12" customHeight="1">
      <c r="A284" s="377">
        <v>20309</v>
      </c>
      <c r="B284" s="38"/>
      <c r="C284" s="38"/>
      <c r="D284" s="186" t="s">
        <v>182</v>
      </c>
      <c r="E284" s="39" t="s">
        <v>102</v>
      </c>
      <c r="F284" s="164">
        <v>463069</v>
      </c>
      <c r="G284" s="160">
        <v>18228099</v>
      </c>
      <c r="H284" s="164">
        <v>476506</v>
      </c>
      <c r="I284" s="160">
        <v>20544574</v>
      </c>
    </row>
    <row r="285" spans="1:9" ht="12" customHeight="1">
      <c r="A285" s="377" t="s">
        <v>609</v>
      </c>
      <c r="B285" s="38"/>
      <c r="C285" s="186" t="s">
        <v>421</v>
      </c>
      <c r="D285" s="24"/>
      <c r="E285" s="39"/>
      <c r="F285" s="164"/>
      <c r="G285" s="160">
        <v>25692051</v>
      </c>
      <c r="H285" s="164"/>
      <c r="I285" s="160">
        <v>25379392</v>
      </c>
    </row>
    <row r="286" spans="1:9" ht="12" customHeight="1">
      <c r="A286" s="377" t="s">
        <v>610</v>
      </c>
      <c r="B286" s="40"/>
      <c r="C286" s="40"/>
      <c r="D286" s="188" t="s">
        <v>183</v>
      </c>
      <c r="E286" s="39"/>
      <c r="F286" s="164"/>
      <c r="G286" s="160">
        <v>24863283</v>
      </c>
      <c r="H286" s="164"/>
      <c r="I286" s="160">
        <v>24613824</v>
      </c>
    </row>
    <row r="287" spans="1:9" ht="12" customHeight="1">
      <c r="A287" s="377" t="s">
        <v>611</v>
      </c>
      <c r="B287" s="41"/>
      <c r="C287" s="41"/>
      <c r="D287" s="186" t="s">
        <v>184</v>
      </c>
      <c r="E287" s="39"/>
      <c r="F287" s="164"/>
      <c r="G287" s="160">
        <v>24780566</v>
      </c>
      <c r="H287" s="164"/>
      <c r="I287" s="160">
        <v>24517100</v>
      </c>
    </row>
    <row r="288" spans="1:9" ht="12" customHeight="1">
      <c r="A288" s="377" t="s">
        <v>612</v>
      </c>
      <c r="B288" s="38"/>
      <c r="C288" s="186"/>
      <c r="D288" s="461" t="s">
        <v>579</v>
      </c>
      <c r="E288" s="39" t="s">
        <v>102</v>
      </c>
      <c r="F288" s="164">
        <v>61150</v>
      </c>
      <c r="G288" s="160">
        <v>72816078</v>
      </c>
      <c r="H288" s="164">
        <v>62296</v>
      </c>
      <c r="I288" s="160">
        <v>32832350</v>
      </c>
    </row>
    <row r="289" spans="1:9" ht="12" customHeight="1">
      <c r="A289" s="377" t="s">
        <v>613</v>
      </c>
      <c r="B289" s="38"/>
      <c r="C289" s="186"/>
      <c r="D289" s="461" t="s">
        <v>580</v>
      </c>
      <c r="E289" s="39" t="s">
        <v>102</v>
      </c>
      <c r="F289" s="164">
        <v>40362</v>
      </c>
      <c r="G289" s="160">
        <v>68786836</v>
      </c>
      <c r="H289" s="164">
        <v>36623</v>
      </c>
      <c r="I289" s="160">
        <v>27821846</v>
      </c>
    </row>
    <row r="290" spans="1:9" ht="12" customHeight="1">
      <c r="A290" s="377" t="s">
        <v>614</v>
      </c>
      <c r="B290" s="38"/>
      <c r="C290" s="38"/>
      <c r="D290" s="186" t="s">
        <v>581</v>
      </c>
      <c r="E290" s="39" t="s">
        <v>102</v>
      </c>
      <c r="F290" s="164">
        <v>14413</v>
      </c>
      <c r="G290" s="160">
        <v>66940946</v>
      </c>
      <c r="H290" s="164">
        <v>14014</v>
      </c>
      <c r="I290" s="160">
        <v>26035735</v>
      </c>
    </row>
    <row r="291" spans="1:9" ht="12" customHeight="1">
      <c r="A291" s="377" t="s">
        <v>615</v>
      </c>
      <c r="B291" s="38"/>
      <c r="C291" s="38"/>
      <c r="D291" s="186" t="s">
        <v>582</v>
      </c>
      <c r="E291" s="39"/>
      <c r="F291" s="164"/>
      <c r="G291" s="160">
        <v>22194903</v>
      </c>
      <c r="H291" s="164"/>
      <c r="I291" s="160">
        <v>19520642</v>
      </c>
    </row>
    <row r="292" spans="1:9" ht="9.75" customHeight="1">
      <c r="A292" s="377"/>
      <c r="B292" s="38"/>
      <c r="C292" s="38"/>
      <c r="D292" s="24"/>
      <c r="E292" s="39"/>
      <c r="F292" s="164"/>
      <c r="G292" s="160"/>
      <c r="H292" s="164"/>
      <c r="I292" s="160"/>
    </row>
    <row r="293" spans="1:9" ht="12" customHeight="1">
      <c r="A293" s="377">
        <v>3</v>
      </c>
      <c r="B293" s="186" t="s">
        <v>109</v>
      </c>
      <c r="C293" s="186"/>
      <c r="D293" s="24"/>
      <c r="E293" s="39"/>
      <c r="F293" s="164"/>
      <c r="G293" s="160">
        <v>43056166</v>
      </c>
      <c r="H293" s="164"/>
      <c r="I293" s="160">
        <v>30888950</v>
      </c>
    </row>
    <row r="294" spans="1:9" ht="12" customHeight="1">
      <c r="A294" s="377" t="s">
        <v>616</v>
      </c>
      <c r="B294" s="186"/>
      <c r="C294" s="186" t="s">
        <v>583</v>
      </c>
      <c r="D294" s="24"/>
      <c r="E294" s="39" t="s">
        <v>102</v>
      </c>
      <c r="F294" s="164">
        <v>3547106</v>
      </c>
      <c r="G294" s="160">
        <v>26233547</v>
      </c>
      <c r="H294" s="164">
        <v>3226506</v>
      </c>
      <c r="I294" s="160">
        <v>18523584</v>
      </c>
    </row>
    <row r="295" spans="1:9" ht="12" customHeight="1">
      <c r="A295" s="377" t="s">
        <v>617</v>
      </c>
      <c r="B295" s="186"/>
      <c r="C295" s="186"/>
      <c r="D295" s="24" t="s">
        <v>584</v>
      </c>
      <c r="E295" s="39" t="s">
        <v>102</v>
      </c>
      <c r="F295" s="164">
        <v>3535642</v>
      </c>
      <c r="G295" s="160">
        <v>25885641</v>
      </c>
      <c r="H295" s="164">
        <v>3212810</v>
      </c>
      <c r="I295" s="160">
        <v>18152313</v>
      </c>
    </row>
    <row r="296" spans="1:9" ht="9.75" customHeight="1">
      <c r="A296" s="377"/>
      <c r="B296" s="41"/>
      <c r="C296" s="41"/>
      <c r="D296" s="24"/>
      <c r="E296" s="39"/>
      <c r="F296" s="164"/>
      <c r="G296" s="160"/>
      <c r="H296" s="164"/>
      <c r="I296" s="160"/>
    </row>
    <row r="297" spans="1:9" ht="12" customHeight="1">
      <c r="A297" s="377">
        <v>4</v>
      </c>
      <c r="B297" s="186" t="s">
        <v>532</v>
      </c>
      <c r="C297" s="186"/>
      <c r="D297" s="24"/>
      <c r="E297" s="39" t="s">
        <v>102</v>
      </c>
      <c r="F297" s="164">
        <v>221494</v>
      </c>
      <c r="G297" s="160">
        <v>18928958</v>
      </c>
      <c r="H297" s="164">
        <v>199053</v>
      </c>
      <c r="I297" s="160">
        <v>16431481</v>
      </c>
    </row>
    <row r="298" spans="1:9" ht="9.75" customHeight="1">
      <c r="A298" s="377"/>
      <c r="B298" s="186"/>
      <c r="C298" s="186"/>
      <c r="D298" s="24"/>
      <c r="E298" s="39"/>
      <c r="F298" s="164"/>
      <c r="G298" s="160"/>
      <c r="H298" s="164"/>
      <c r="I298" s="160"/>
    </row>
    <row r="299" spans="1:9" ht="12" customHeight="1">
      <c r="A299" s="377">
        <v>5</v>
      </c>
      <c r="B299" s="186" t="s">
        <v>111</v>
      </c>
      <c r="C299" s="186"/>
      <c r="D299" s="24"/>
      <c r="E299" s="39"/>
      <c r="F299" s="164"/>
      <c r="G299" s="160">
        <v>297758494</v>
      </c>
      <c r="H299" s="164"/>
      <c r="I299" s="160">
        <v>271087344</v>
      </c>
    </row>
    <row r="300" spans="1:9" ht="12" customHeight="1">
      <c r="A300" s="377">
        <v>501</v>
      </c>
      <c r="B300" s="38"/>
      <c r="C300" s="186" t="s">
        <v>408</v>
      </c>
      <c r="D300" s="24"/>
      <c r="E300" s="39"/>
      <c r="F300" s="164"/>
      <c r="G300" s="160">
        <v>127403165</v>
      </c>
      <c r="H300" s="164"/>
      <c r="I300" s="160">
        <v>107098716</v>
      </c>
    </row>
    <row r="301" spans="1:9" ht="12" customHeight="1">
      <c r="A301" s="377">
        <v>50101</v>
      </c>
      <c r="B301" s="41"/>
      <c r="C301" s="41"/>
      <c r="D301" s="186" t="s">
        <v>112</v>
      </c>
      <c r="E301" s="39"/>
      <c r="F301" s="164"/>
      <c r="G301" s="160">
        <v>80543650</v>
      </c>
      <c r="H301" s="164"/>
      <c r="I301" s="160">
        <v>78321823</v>
      </c>
    </row>
    <row r="302" spans="1:9" ht="12" customHeight="1">
      <c r="A302" s="377">
        <v>50103</v>
      </c>
      <c r="B302" s="41"/>
      <c r="C302" s="41"/>
      <c r="D302" s="186" t="s">
        <v>113</v>
      </c>
      <c r="E302" s="39" t="s">
        <v>102</v>
      </c>
      <c r="F302" s="164">
        <v>139360</v>
      </c>
      <c r="G302" s="160">
        <v>44715996</v>
      </c>
      <c r="H302" s="164">
        <v>141462</v>
      </c>
      <c r="I302" s="160">
        <v>26661325</v>
      </c>
    </row>
    <row r="303" spans="1:9" ht="12" customHeight="1">
      <c r="A303" s="377">
        <v>507</v>
      </c>
      <c r="B303" s="41"/>
      <c r="C303" s="186" t="s">
        <v>423</v>
      </c>
      <c r="D303" s="24"/>
      <c r="E303" s="39" t="s">
        <v>108</v>
      </c>
      <c r="F303" s="164">
        <v>5593572</v>
      </c>
      <c r="G303" s="160">
        <v>23042648</v>
      </c>
      <c r="H303" s="164">
        <v>6064017</v>
      </c>
      <c r="I303" s="160">
        <v>30766816</v>
      </c>
    </row>
    <row r="304" spans="1:9" ht="12" customHeight="1">
      <c r="A304" s="377">
        <v>509</v>
      </c>
      <c r="B304" s="41"/>
      <c r="C304" s="186" t="s">
        <v>424</v>
      </c>
      <c r="D304" s="24"/>
      <c r="E304" s="39" t="s">
        <v>102</v>
      </c>
      <c r="F304" s="164">
        <v>55594</v>
      </c>
      <c r="G304" s="160">
        <v>27513908</v>
      </c>
      <c r="H304" s="164">
        <v>67635</v>
      </c>
      <c r="I304" s="160">
        <v>28732946</v>
      </c>
    </row>
    <row r="305" spans="1:9" ht="12" customHeight="1">
      <c r="A305" s="377">
        <v>515</v>
      </c>
      <c r="B305" s="41"/>
      <c r="C305" s="186" t="s">
        <v>425</v>
      </c>
      <c r="D305" s="24"/>
      <c r="E305" s="39" t="s">
        <v>102</v>
      </c>
      <c r="F305" s="164">
        <v>185875</v>
      </c>
      <c r="G305" s="160">
        <v>51797401</v>
      </c>
      <c r="H305" s="164">
        <v>166594</v>
      </c>
      <c r="I305" s="160">
        <v>42139272</v>
      </c>
    </row>
    <row r="306" spans="1:9" ht="12" customHeight="1">
      <c r="A306" s="377">
        <v>517</v>
      </c>
      <c r="B306" s="41"/>
      <c r="C306" s="186" t="s">
        <v>426</v>
      </c>
      <c r="D306" s="24"/>
      <c r="E306" s="39" t="s">
        <v>102</v>
      </c>
      <c r="F306" s="164">
        <v>303267</v>
      </c>
      <c r="G306" s="160">
        <v>51275414</v>
      </c>
      <c r="H306" s="164">
        <v>302609</v>
      </c>
      <c r="I306" s="160">
        <v>47198045</v>
      </c>
    </row>
    <row r="307" spans="1:9" ht="9.75" customHeight="1">
      <c r="A307" s="377"/>
      <c r="B307" s="40"/>
      <c r="C307" s="40"/>
      <c r="D307" s="24"/>
      <c r="E307" s="39"/>
      <c r="F307" s="154"/>
      <c r="G307" s="155"/>
      <c r="H307" s="154"/>
      <c r="I307" s="155"/>
    </row>
    <row r="308" spans="1:9" ht="12" customHeight="1">
      <c r="A308" s="377">
        <v>6</v>
      </c>
      <c r="B308" s="186" t="s">
        <v>114</v>
      </c>
      <c r="C308" s="186"/>
      <c r="D308" s="24"/>
      <c r="E308" s="39"/>
      <c r="F308" s="164"/>
      <c r="G308" s="160">
        <v>326217917</v>
      </c>
      <c r="H308" s="164"/>
      <c r="I308" s="160">
        <v>317435691</v>
      </c>
    </row>
    <row r="309" spans="1:9" ht="12" customHeight="1">
      <c r="A309" s="377">
        <v>607</v>
      </c>
      <c r="B309" s="38"/>
      <c r="C309" s="186" t="s">
        <v>427</v>
      </c>
      <c r="D309" s="24"/>
      <c r="E309" s="39" t="s">
        <v>102</v>
      </c>
      <c r="F309" s="164">
        <v>170801</v>
      </c>
      <c r="G309" s="160">
        <v>28149001</v>
      </c>
      <c r="H309" s="164">
        <v>198050</v>
      </c>
      <c r="I309" s="160">
        <v>29786796</v>
      </c>
    </row>
    <row r="310" spans="1:9" ht="12" customHeight="1">
      <c r="A310" s="377">
        <v>60701</v>
      </c>
      <c r="B310" s="41"/>
      <c r="C310" s="41"/>
      <c r="D310" s="186" t="s">
        <v>115</v>
      </c>
      <c r="E310" s="39" t="s">
        <v>102</v>
      </c>
      <c r="F310" s="164">
        <v>146794</v>
      </c>
      <c r="G310" s="160">
        <v>19200031</v>
      </c>
      <c r="H310" s="164">
        <v>173687</v>
      </c>
      <c r="I310" s="160">
        <v>21383900</v>
      </c>
    </row>
    <row r="311" spans="1:9" ht="12" customHeight="1">
      <c r="A311" s="377">
        <v>609</v>
      </c>
      <c r="B311" s="38"/>
      <c r="C311" s="186" t="s">
        <v>428</v>
      </c>
      <c r="D311" s="24"/>
      <c r="E311" s="39"/>
      <c r="F311" s="164"/>
      <c r="G311" s="160">
        <v>70381765</v>
      </c>
      <c r="H311" s="164"/>
      <c r="I311" s="160">
        <v>71042195</v>
      </c>
    </row>
    <row r="312" spans="1:9" ht="12" customHeight="1">
      <c r="A312" s="377">
        <v>60901</v>
      </c>
      <c r="B312" s="41"/>
      <c r="C312" s="41"/>
      <c r="D312" s="186" t="s">
        <v>185</v>
      </c>
      <c r="E312" s="39" t="s">
        <v>108</v>
      </c>
      <c r="F312" s="164">
        <v>46617057</v>
      </c>
      <c r="G312" s="160">
        <v>20563530</v>
      </c>
      <c r="H312" s="164">
        <v>51601514</v>
      </c>
      <c r="I312" s="160">
        <v>22854786</v>
      </c>
    </row>
    <row r="313" spans="1:9" ht="12" customHeight="1">
      <c r="A313" s="377">
        <v>611</v>
      </c>
      <c r="B313" s="38"/>
      <c r="C313" s="186" t="s">
        <v>511</v>
      </c>
      <c r="D313" s="24"/>
      <c r="E313" s="39"/>
      <c r="F313" s="164"/>
      <c r="G313" s="160">
        <v>37926093</v>
      </c>
      <c r="H313" s="164"/>
      <c r="I313" s="160">
        <v>31285096</v>
      </c>
    </row>
    <row r="314" spans="1:9" ht="12" customHeight="1">
      <c r="A314" s="377">
        <v>613</v>
      </c>
      <c r="B314" s="38"/>
      <c r="C314" s="186" t="s">
        <v>429</v>
      </c>
      <c r="D314" s="24"/>
      <c r="E314" s="39" t="s">
        <v>102</v>
      </c>
      <c r="F314" s="164">
        <v>156407</v>
      </c>
      <c r="G314" s="160">
        <v>37991472</v>
      </c>
      <c r="H314" s="164">
        <v>163926</v>
      </c>
      <c r="I314" s="160">
        <v>31362944</v>
      </c>
    </row>
    <row r="315" spans="1:9" ht="12" customHeight="1">
      <c r="A315" s="377" t="s">
        <v>588</v>
      </c>
      <c r="B315" s="38"/>
      <c r="C315" s="186"/>
      <c r="D315" s="461" t="s">
        <v>585</v>
      </c>
      <c r="E315" s="39" t="s">
        <v>102</v>
      </c>
      <c r="F315" s="164">
        <v>82204</v>
      </c>
      <c r="G315" s="160">
        <v>21457932</v>
      </c>
      <c r="H315" s="164">
        <v>85052</v>
      </c>
      <c r="I315" s="160">
        <v>16380477</v>
      </c>
    </row>
    <row r="316" spans="1:9" ht="12" customHeight="1">
      <c r="A316" s="377" t="s">
        <v>589</v>
      </c>
      <c r="B316" s="38"/>
      <c r="C316" s="186" t="s">
        <v>430</v>
      </c>
      <c r="D316" s="24"/>
      <c r="E316" s="39" t="s">
        <v>102</v>
      </c>
      <c r="F316" s="164">
        <v>98223</v>
      </c>
      <c r="G316" s="160">
        <v>86821321</v>
      </c>
      <c r="H316" s="164">
        <v>90540</v>
      </c>
      <c r="I316" s="160">
        <v>95659251</v>
      </c>
    </row>
    <row r="317" spans="1:9" ht="12" customHeight="1">
      <c r="A317" s="377" t="s">
        <v>590</v>
      </c>
      <c r="B317" s="38"/>
      <c r="C317" s="186"/>
      <c r="D317" s="461" t="s">
        <v>586</v>
      </c>
      <c r="E317" s="39" t="s">
        <v>102</v>
      </c>
      <c r="F317" s="164">
        <v>16566</v>
      </c>
      <c r="G317" s="160">
        <v>27377536</v>
      </c>
      <c r="H317" s="164">
        <v>17310</v>
      </c>
      <c r="I317" s="160">
        <v>25567054</v>
      </c>
    </row>
    <row r="318" spans="1:9" ht="12" customHeight="1">
      <c r="A318" s="377" t="s">
        <v>591</v>
      </c>
      <c r="B318" s="38"/>
      <c r="C318" s="186"/>
      <c r="D318" s="461" t="s">
        <v>587</v>
      </c>
      <c r="E318" s="39" t="s">
        <v>102</v>
      </c>
      <c r="F318" s="164">
        <v>7751</v>
      </c>
      <c r="G318" s="160">
        <v>30979989</v>
      </c>
      <c r="H318" s="164">
        <v>8243</v>
      </c>
      <c r="I318" s="160">
        <v>45889529</v>
      </c>
    </row>
    <row r="319" spans="1:9" ht="12" customHeight="1">
      <c r="A319" s="377">
        <v>617</v>
      </c>
      <c r="B319" s="38"/>
      <c r="C319" s="186" t="s">
        <v>431</v>
      </c>
      <c r="D319" s="24"/>
      <c r="E319" s="39"/>
      <c r="F319" s="164"/>
      <c r="G319" s="160">
        <v>39185871</v>
      </c>
      <c r="H319" s="164"/>
      <c r="I319" s="160">
        <v>35764815</v>
      </c>
    </row>
    <row r="320" spans="1:9" ht="9.75" customHeight="1">
      <c r="A320" s="377"/>
      <c r="B320" s="40"/>
      <c r="C320" s="40"/>
      <c r="D320" s="24"/>
      <c r="E320" s="39"/>
      <c r="F320" s="164"/>
      <c r="G320" s="160"/>
      <c r="H320" s="164"/>
      <c r="I320" s="160"/>
    </row>
    <row r="321" spans="1:9" ht="12" customHeight="1">
      <c r="A321" s="377">
        <v>7</v>
      </c>
      <c r="B321" s="186" t="s">
        <v>186</v>
      </c>
      <c r="C321" s="186"/>
      <c r="D321" s="24"/>
      <c r="E321" s="39"/>
      <c r="F321" s="164"/>
      <c r="G321" s="160">
        <v>478215697</v>
      </c>
      <c r="H321" s="164"/>
      <c r="I321" s="160">
        <v>437951911</v>
      </c>
    </row>
    <row r="322" spans="1:9" ht="12" customHeight="1">
      <c r="A322" s="377">
        <v>701</v>
      </c>
      <c r="B322" s="38"/>
      <c r="C322" s="186" t="s">
        <v>411</v>
      </c>
      <c r="D322" s="24"/>
      <c r="E322" s="39"/>
      <c r="F322" s="164"/>
      <c r="G322" s="160">
        <v>221468737</v>
      </c>
      <c r="H322" s="164"/>
      <c r="I322" s="160">
        <v>191625270</v>
      </c>
    </row>
    <row r="323" spans="1:9" ht="12" customHeight="1">
      <c r="A323" s="377">
        <v>70101</v>
      </c>
      <c r="B323" s="41"/>
      <c r="C323" s="41"/>
      <c r="D323" s="186" t="s">
        <v>128</v>
      </c>
      <c r="E323" s="39" t="s">
        <v>102</v>
      </c>
      <c r="F323" s="164">
        <v>14256</v>
      </c>
      <c r="G323" s="160">
        <v>26718678</v>
      </c>
      <c r="H323" s="164">
        <v>12749</v>
      </c>
      <c r="I323" s="160">
        <v>23917482</v>
      </c>
    </row>
    <row r="324" spans="1:9" ht="12" customHeight="1">
      <c r="A324" s="377" t="s">
        <v>595</v>
      </c>
      <c r="B324" s="41"/>
      <c r="C324" s="41"/>
      <c r="D324" s="186" t="s">
        <v>555</v>
      </c>
      <c r="E324" s="39" t="s">
        <v>21</v>
      </c>
      <c r="F324" s="164"/>
      <c r="G324" s="160">
        <v>36660219</v>
      </c>
      <c r="H324" s="164"/>
      <c r="I324" s="160">
        <v>26690958</v>
      </c>
    </row>
    <row r="325" spans="1:9" ht="12" customHeight="1">
      <c r="A325" s="377" t="s">
        <v>596</v>
      </c>
      <c r="B325" s="41"/>
      <c r="C325" s="41"/>
      <c r="D325" s="186" t="s">
        <v>556</v>
      </c>
      <c r="E325" s="39"/>
      <c r="F325" s="164"/>
      <c r="G325" s="160">
        <v>21523163</v>
      </c>
      <c r="H325" s="164"/>
      <c r="I325" s="160">
        <v>21232094</v>
      </c>
    </row>
    <row r="326" spans="1:9" ht="12" customHeight="1">
      <c r="A326" s="377" t="s">
        <v>597</v>
      </c>
      <c r="B326" s="41"/>
      <c r="C326" s="186" t="s">
        <v>592</v>
      </c>
      <c r="D326" s="186"/>
      <c r="E326" s="39"/>
      <c r="F326" s="164"/>
      <c r="G326" s="160">
        <v>219625932</v>
      </c>
      <c r="H326" s="164"/>
      <c r="I326" s="160">
        <v>216301073</v>
      </c>
    </row>
    <row r="327" spans="1:9" ht="12" customHeight="1">
      <c r="A327" s="377" t="s">
        <v>598</v>
      </c>
      <c r="B327" s="38"/>
      <c r="C327" s="186"/>
      <c r="D327" s="461" t="s">
        <v>593</v>
      </c>
      <c r="E327" s="39"/>
      <c r="F327" s="164"/>
      <c r="G327" s="160">
        <v>23258693</v>
      </c>
      <c r="H327" s="164"/>
      <c r="I327" s="160">
        <v>22337748</v>
      </c>
    </row>
    <row r="328" spans="1:9" ht="12" customHeight="1">
      <c r="A328" s="377" t="s">
        <v>599</v>
      </c>
      <c r="B328" s="38"/>
      <c r="C328" s="38"/>
      <c r="D328" s="186" t="s">
        <v>790</v>
      </c>
      <c r="E328" s="39"/>
      <c r="F328" s="164"/>
      <c r="G328" s="160">
        <v>70175027</v>
      </c>
      <c r="H328" s="164"/>
      <c r="I328" s="160">
        <v>79887327</v>
      </c>
    </row>
    <row r="329" spans="1:9" ht="12" customHeight="1">
      <c r="A329" s="377" t="s">
        <v>782</v>
      </c>
      <c r="B329" s="41"/>
      <c r="C329" s="41"/>
      <c r="D329" s="186" t="s">
        <v>563</v>
      </c>
      <c r="E329" s="39"/>
      <c r="F329" s="164"/>
      <c r="G329" s="160">
        <v>19243600</v>
      </c>
      <c r="H329" s="164"/>
      <c r="I329" s="160">
        <v>11882649</v>
      </c>
    </row>
    <row r="330" spans="1:9" ht="12" customHeight="1">
      <c r="A330" s="377" t="s">
        <v>600</v>
      </c>
      <c r="B330" s="41"/>
      <c r="C330" s="41"/>
      <c r="D330" s="186" t="s">
        <v>594</v>
      </c>
      <c r="E330" s="39"/>
      <c r="F330" s="164"/>
      <c r="G330" s="160">
        <v>22432825</v>
      </c>
      <c r="H330" s="164"/>
      <c r="I330" s="160">
        <v>22733379</v>
      </c>
    </row>
    <row r="331" spans="1:9" ht="12" customHeight="1">
      <c r="A331" s="377" t="s">
        <v>601</v>
      </c>
      <c r="B331" s="38"/>
      <c r="C331" s="186" t="s">
        <v>569</v>
      </c>
      <c r="D331" s="186"/>
      <c r="E331" s="39"/>
      <c r="F331" s="164"/>
      <c r="G331" s="160">
        <v>37121028</v>
      </c>
      <c r="H331" s="164"/>
      <c r="I331" s="160">
        <v>30025568</v>
      </c>
    </row>
    <row r="332" spans="1:9" ht="9.75" customHeight="1">
      <c r="A332" s="377"/>
      <c r="B332" s="40"/>
      <c r="C332" s="40"/>
      <c r="D332" s="24"/>
      <c r="E332" s="39"/>
      <c r="F332" s="164"/>
      <c r="G332" s="160"/>
      <c r="H332" s="164"/>
      <c r="I332" s="160"/>
    </row>
    <row r="333" spans="1:9" ht="12" customHeight="1">
      <c r="A333" s="377">
        <v>8</v>
      </c>
      <c r="B333" s="186" t="s">
        <v>143</v>
      </c>
      <c r="C333" s="186"/>
      <c r="D333" s="24"/>
      <c r="E333" s="39"/>
      <c r="F333" s="164"/>
      <c r="G333" s="160">
        <v>442142350</v>
      </c>
      <c r="H333" s="164"/>
      <c r="I333" s="160">
        <v>415640826</v>
      </c>
    </row>
    <row r="334" spans="1:9" ht="12" customHeight="1">
      <c r="A334" s="377">
        <v>803</v>
      </c>
      <c r="B334" s="38"/>
      <c r="C334" s="186" t="s">
        <v>432</v>
      </c>
      <c r="D334" s="24"/>
      <c r="E334" s="39" t="s">
        <v>108</v>
      </c>
      <c r="F334" s="164">
        <v>107955713</v>
      </c>
      <c r="G334" s="160">
        <v>40822992</v>
      </c>
      <c r="H334" s="164">
        <v>76995909</v>
      </c>
      <c r="I334" s="160">
        <v>31232941</v>
      </c>
    </row>
    <row r="335" spans="1:9" ht="12" customHeight="1">
      <c r="A335" s="377">
        <v>805</v>
      </c>
      <c r="B335" s="38"/>
      <c r="C335" s="186" t="s">
        <v>791</v>
      </c>
      <c r="D335" s="24"/>
      <c r="E335" s="39" t="s">
        <v>108</v>
      </c>
      <c r="F335" s="164">
        <v>16199791</v>
      </c>
      <c r="G335" s="160">
        <v>31524464</v>
      </c>
      <c r="H335" s="164">
        <v>17330390</v>
      </c>
      <c r="I335" s="160">
        <v>28494662</v>
      </c>
    </row>
    <row r="336" spans="1:9" ht="12" customHeight="1">
      <c r="A336" s="377">
        <v>807</v>
      </c>
      <c r="B336" s="38"/>
      <c r="C336" s="186" t="s">
        <v>433</v>
      </c>
      <c r="D336" s="24"/>
      <c r="E336" s="39"/>
      <c r="F336" s="164"/>
      <c r="G336" s="160">
        <v>221450078</v>
      </c>
      <c r="H336" s="164"/>
      <c r="I336" s="160">
        <v>218178581</v>
      </c>
    </row>
    <row r="337" spans="1:9" ht="12" customHeight="1">
      <c r="A337" s="377">
        <v>80701</v>
      </c>
      <c r="B337" s="41"/>
      <c r="C337" s="41"/>
      <c r="D337" s="186" t="s">
        <v>187</v>
      </c>
      <c r="E337" s="39" t="s">
        <v>188</v>
      </c>
      <c r="F337" s="164">
        <v>11663850</v>
      </c>
      <c r="G337" s="160">
        <v>114494108</v>
      </c>
      <c r="H337" s="164">
        <v>11989868</v>
      </c>
      <c r="I337" s="160">
        <v>113789070</v>
      </c>
    </row>
    <row r="338" spans="1:9" ht="12" customHeight="1">
      <c r="A338" s="377">
        <v>8070101</v>
      </c>
      <c r="B338" s="41"/>
      <c r="C338" s="41"/>
      <c r="D338" s="186" t="s">
        <v>189</v>
      </c>
      <c r="E338" s="39" t="s">
        <v>188</v>
      </c>
      <c r="F338" s="164">
        <v>3910851</v>
      </c>
      <c r="G338" s="160">
        <v>53868278</v>
      </c>
      <c r="H338" s="164">
        <v>3957479</v>
      </c>
      <c r="I338" s="160">
        <v>53357820</v>
      </c>
    </row>
    <row r="339" spans="1:9" ht="12" customHeight="1">
      <c r="A339" s="377">
        <v>8070103</v>
      </c>
      <c r="B339" s="41"/>
      <c r="C339" s="41"/>
      <c r="D339" s="186" t="s">
        <v>190</v>
      </c>
      <c r="E339" s="39" t="s">
        <v>188</v>
      </c>
      <c r="F339" s="164">
        <v>5772998</v>
      </c>
      <c r="G339" s="160">
        <v>55836123</v>
      </c>
      <c r="H339" s="164">
        <v>5922636</v>
      </c>
      <c r="I339" s="160">
        <v>55126742</v>
      </c>
    </row>
    <row r="340" spans="1:9" ht="12" customHeight="1">
      <c r="A340" s="377">
        <v>80705</v>
      </c>
      <c r="B340" s="41"/>
      <c r="C340" s="41"/>
      <c r="D340" s="186" t="s">
        <v>192</v>
      </c>
      <c r="E340" s="39"/>
      <c r="F340" s="164"/>
      <c r="G340" s="160">
        <v>87376253</v>
      </c>
      <c r="H340" s="164"/>
      <c r="I340" s="160">
        <v>84322080</v>
      </c>
    </row>
    <row r="341" spans="1:9" ht="12" customHeight="1">
      <c r="A341" s="377">
        <v>8070503</v>
      </c>
      <c r="B341" s="41"/>
      <c r="C341" s="41"/>
      <c r="D341" s="186" t="s">
        <v>191</v>
      </c>
      <c r="E341" s="39" t="s">
        <v>188</v>
      </c>
      <c r="F341" s="164">
        <v>12344701</v>
      </c>
      <c r="G341" s="160">
        <v>23985008</v>
      </c>
      <c r="H341" s="164">
        <v>13285204</v>
      </c>
      <c r="I341" s="160">
        <v>25436569</v>
      </c>
    </row>
    <row r="342" spans="1:9" ht="12" customHeight="1">
      <c r="A342" s="377">
        <v>8070505</v>
      </c>
      <c r="B342" s="41"/>
      <c r="C342" s="41"/>
      <c r="D342" s="186" t="s">
        <v>193</v>
      </c>
      <c r="E342" s="39" t="s">
        <v>188</v>
      </c>
      <c r="F342" s="164">
        <v>3393427</v>
      </c>
      <c r="G342" s="160">
        <v>25486134</v>
      </c>
      <c r="H342" s="164">
        <v>3585180</v>
      </c>
      <c r="I342" s="160">
        <v>26223014</v>
      </c>
    </row>
    <row r="343" spans="1:9" ht="12" customHeight="1">
      <c r="A343" s="377">
        <v>809</v>
      </c>
      <c r="B343" s="38"/>
      <c r="C343" s="186" t="s">
        <v>434</v>
      </c>
      <c r="D343" s="24"/>
      <c r="E343" s="39" t="s">
        <v>108</v>
      </c>
      <c r="F343" s="164">
        <v>49550342</v>
      </c>
      <c r="G343" s="160">
        <v>57262334</v>
      </c>
      <c r="H343" s="164">
        <v>48188412</v>
      </c>
      <c r="I343" s="160">
        <v>53096420</v>
      </c>
    </row>
    <row r="344" spans="1:9" ht="12" customHeight="1">
      <c r="A344" s="377">
        <v>811</v>
      </c>
      <c r="B344" s="38"/>
      <c r="C344" s="186" t="s">
        <v>435</v>
      </c>
      <c r="D344" s="24"/>
      <c r="E344" s="39"/>
      <c r="F344" s="164"/>
      <c r="G344" s="160">
        <v>18672607</v>
      </c>
      <c r="H344" s="164"/>
      <c r="I344" s="160">
        <v>17924954</v>
      </c>
    </row>
    <row r="345" spans="1:9" ht="12" customHeight="1">
      <c r="A345" s="377">
        <v>81101</v>
      </c>
      <c r="B345" s="41"/>
      <c r="C345" s="41"/>
      <c r="D345" s="186" t="s">
        <v>144</v>
      </c>
      <c r="E345" s="39"/>
      <c r="F345" s="164"/>
      <c r="G345" s="160">
        <v>18058273</v>
      </c>
      <c r="H345" s="164"/>
      <c r="I345" s="160">
        <v>17349507</v>
      </c>
    </row>
    <row r="346" spans="1:9" ht="12" customHeight="1">
      <c r="A346" s="377">
        <v>813</v>
      </c>
      <c r="B346" s="38"/>
      <c r="C346" s="186" t="s">
        <v>436</v>
      </c>
      <c r="D346" s="24"/>
      <c r="E346" s="39"/>
      <c r="F346" s="164"/>
      <c r="G346" s="160">
        <v>68054675</v>
      </c>
      <c r="H346" s="164"/>
      <c r="I346" s="160">
        <v>62588532</v>
      </c>
    </row>
    <row r="347" spans="1:9" ht="12" customHeight="1">
      <c r="A347" s="377">
        <v>81307</v>
      </c>
      <c r="B347" s="38"/>
      <c r="D347" s="186" t="s">
        <v>437</v>
      </c>
      <c r="E347" s="39" t="s">
        <v>108</v>
      </c>
      <c r="F347" s="164">
        <v>46262409</v>
      </c>
      <c r="G347" s="160">
        <v>21617347</v>
      </c>
      <c r="H347" s="164">
        <v>46851265</v>
      </c>
      <c r="I347" s="160">
        <v>20128447</v>
      </c>
    </row>
    <row r="348" spans="1:9" ht="12" customHeight="1">
      <c r="A348" s="377">
        <v>81309</v>
      </c>
      <c r="B348" s="38"/>
      <c r="D348" s="186" t="s">
        <v>787</v>
      </c>
      <c r="E348" s="39" t="s">
        <v>108</v>
      </c>
      <c r="F348" s="164">
        <v>12512488</v>
      </c>
      <c r="G348" s="160">
        <v>20965104</v>
      </c>
      <c r="H348" s="164">
        <v>14395391</v>
      </c>
      <c r="I348" s="160">
        <v>15996380</v>
      </c>
    </row>
    <row r="349" spans="1:9" ht="12" customHeight="1">
      <c r="A349" s="377"/>
      <c r="B349" s="38"/>
      <c r="C349" s="186"/>
      <c r="D349" s="281"/>
      <c r="E349" s="39"/>
      <c r="F349" s="164"/>
      <c r="G349" s="160"/>
      <c r="H349" s="164"/>
      <c r="I349" s="160"/>
    </row>
    <row r="350" spans="1:9" ht="12" customHeight="1">
      <c r="A350" s="377">
        <v>9</v>
      </c>
      <c r="B350" s="186" t="s">
        <v>145</v>
      </c>
      <c r="C350" s="186"/>
      <c r="D350" s="24"/>
      <c r="E350" s="39"/>
      <c r="F350" s="164"/>
      <c r="G350" s="160">
        <v>36161471</v>
      </c>
      <c r="H350" s="164"/>
      <c r="I350" s="160">
        <v>34620509</v>
      </c>
    </row>
    <row r="351" spans="1:9" ht="12" customHeight="1">
      <c r="A351" s="377">
        <v>901</v>
      </c>
      <c r="B351" s="38"/>
      <c r="C351" s="186" t="s">
        <v>446</v>
      </c>
      <c r="D351" s="281"/>
      <c r="E351" s="39"/>
      <c r="F351" s="164"/>
      <c r="G351" s="160">
        <v>36076613</v>
      </c>
      <c r="H351" s="164"/>
      <c r="I351" s="160">
        <v>33604901</v>
      </c>
    </row>
    <row r="352" spans="1:9" s="281" customFormat="1" ht="15.75" customHeight="1">
      <c r="A352" s="374"/>
      <c r="B352" s="38"/>
      <c r="C352" s="186"/>
      <c r="E352" s="284"/>
      <c r="F352" s="191"/>
      <c r="G352" s="191"/>
      <c r="H352" s="191"/>
      <c r="I352" s="191"/>
    </row>
    <row r="353" spans="1:9" ht="12" customHeight="1">
      <c r="A353" s="375"/>
      <c r="B353" s="116"/>
      <c r="C353" s="116"/>
      <c r="D353" s="114"/>
      <c r="E353" s="112"/>
      <c r="F353" s="545" t="s">
        <v>755</v>
      </c>
      <c r="G353" s="546"/>
      <c r="H353" s="113" t="s">
        <v>655</v>
      </c>
      <c r="I353" s="391"/>
    </row>
    <row r="354" spans="1:9" ht="12" customHeight="1">
      <c r="A354" s="376" t="s">
        <v>493</v>
      </c>
      <c r="B354" s="185" t="s">
        <v>412</v>
      </c>
      <c r="C354" s="185"/>
      <c r="D354" s="115"/>
      <c r="E354" s="150" t="s">
        <v>97</v>
      </c>
      <c r="F354" s="392" t="s">
        <v>98</v>
      </c>
      <c r="G354" s="392" t="s">
        <v>272</v>
      </c>
      <c r="H354" s="392" t="s">
        <v>654</v>
      </c>
      <c r="I354" s="392" t="s">
        <v>272</v>
      </c>
    </row>
    <row r="355" spans="1:9" ht="12" customHeight="1">
      <c r="A355" s="377"/>
      <c r="B355" s="43" t="s">
        <v>146</v>
      </c>
      <c r="C355" s="43"/>
      <c r="D355" s="24"/>
      <c r="E355" s="39"/>
      <c r="F355" s="164"/>
      <c r="G355" s="160"/>
      <c r="H355" s="164"/>
      <c r="I355" s="160"/>
    </row>
    <row r="356" spans="1:9" ht="6" customHeight="1">
      <c r="A356" s="377"/>
      <c r="B356" s="40"/>
      <c r="C356" s="40"/>
      <c r="D356" s="24"/>
      <c r="E356" s="39"/>
      <c r="F356" s="164"/>
      <c r="G356" s="160"/>
      <c r="H356" s="164"/>
      <c r="I356" s="160"/>
    </row>
    <row r="357" spans="1:9" ht="12" customHeight="1">
      <c r="A357" s="377"/>
      <c r="B357" s="186" t="s">
        <v>164</v>
      </c>
      <c r="C357" s="186"/>
      <c r="D357" s="24"/>
      <c r="E357" s="39"/>
      <c r="F357" s="164"/>
      <c r="G357" s="160">
        <v>69065713</v>
      </c>
      <c r="H357" s="164"/>
      <c r="I357" s="160">
        <v>61551911</v>
      </c>
    </row>
    <row r="358" spans="1:9" ht="12" customHeight="1">
      <c r="A358" s="377"/>
      <c r="B358" s="188"/>
      <c r="C358" s="188"/>
      <c r="D358" s="24"/>
      <c r="E358" s="39"/>
      <c r="F358" s="164"/>
      <c r="G358" s="160"/>
      <c r="H358" s="164"/>
      <c r="I358" s="160"/>
    </row>
    <row r="359" spans="1:9" ht="12" customHeight="1">
      <c r="A359" s="377">
        <v>0</v>
      </c>
      <c r="B359" s="186" t="s">
        <v>101</v>
      </c>
      <c r="C359" s="186"/>
      <c r="D359" s="24"/>
      <c r="E359" s="39"/>
      <c r="F359" s="164"/>
      <c r="G359" s="160">
        <v>54952413</v>
      </c>
      <c r="H359" s="164"/>
      <c r="I359" s="160">
        <v>47160382</v>
      </c>
    </row>
    <row r="360" spans="1:9" ht="12" customHeight="1">
      <c r="A360" s="381" t="s">
        <v>495</v>
      </c>
      <c r="B360" s="38"/>
      <c r="C360" s="186" t="s">
        <v>438</v>
      </c>
      <c r="D360" s="24"/>
      <c r="E360" s="39" t="s">
        <v>102</v>
      </c>
      <c r="F360" s="164">
        <v>99153</v>
      </c>
      <c r="G360" s="160">
        <v>48762996</v>
      </c>
      <c r="H360" s="164">
        <v>82566</v>
      </c>
      <c r="I360" s="160">
        <v>40817055</v>
      </c>
    </row>
    <row r="361" spans="1:9" ht="12" customHeight="1">
      <c r="A361" s="381" t="s">
        <v>512</v>
      </c>
      <c r="B361" s="41"/>
      <c r="C361" s="41"/>
      <c r="D361" s="186" t="s">
        <v>165</v>
      </c>
      <c r="E361" s="39" t="s">
        <v>102</v>
      </c>
      <c r="F361" s="164">
        <v>44016</v>
      </c>
      <c r="G361" s="160">
        <v>24460663</v>
      </c>
      <c r="H361" s="164">
        <v>40387</v>
      </c>
      <c r="I361" s="160">
        <v>21928428</v>
      </c>
    </row>
    <row r="362" spans="1:9" ht="12" customHeight="1">
      <c r="A362" s="381" t="s">
        <v>513</v>
      </c>
      <c r="B362" s="41"/>
      <c r="C362" s="41"/>
      <c r="D362" s="186" t="s">
        <v>166</v>
      </c>
      <c r="E362" s="39" t="s">
        <v>102</v>
      </c>
      <c r="F362" s="154">
        <v>17889</v>
      </c>
      <c r="G362" s="155">
        <v>9834035</v>
      </c>
      <c r="H362" s="154">
        <v>15292</v>
      </c>
      <c r="I362" s="155">
        <v>9098907</v>
      </c>
    </row>
    <row r="363" spans="1:9" ht="12" customHeight="1">
      <c r="A363" s="381" t="s">
        <v>514</v>
      </c>
      <c r="B363" s="41"/>
      <c r="C363" s="41"/>
      <c r="D363" s="186" t="s">
        <v>167</v>
      </c>
      <c r="E363" s="39" t="s">
        <v>102</v>
      </c>
      <c r="F363" s="154">
        <v>17878</v>
      </c>
      <c r="G363" s="155">
        <v>9822918</v>
      </c>
      <c r="H363" s="154">
        <v>15232</v>
      </c>
      <c r="I363" s="155">
        <v>9035579</v>
      </c>
    </row>
    <row r="364" spans="1:9" ht="12" customHeight="1">
      <c r="A364" s="381" t="s">
        <v>604</v>
      </c>
      <c r="B364" s="41"/>
      <c r="C364" s="41"/>
      <c r="D364" s="186" t="s">
        <v>607</v>
      </c>
      <c r="E364" s="39" t="s">
        <v>102</v>
      </c>
      <c r="F364" s="154">
        <v>24015</v>
      </c>
      <c r="G364" s="155">
        <v>5247452</v>
      </c>
      <c r="H364" s="154">
        <v>16025</v>
      </c>
      <c r="I364" s="155">
        <v>3323548</v>
      </c>
    </row>
    <row r="365" spans="1:9" ht="12" customHeight="1">
      <c r="A365" s="381" t="s">
        <v>605</v>
      </c>
      <c r="B365" s="38"/>
      <c r="C365" s="186" t="s">
        <v>439</v>
      </c>
      <c r="D365" s="24"/>
      <c r="E365" s="39" t="s">
        <v>102</v>
      </c>
      <c r="F365" s="164">
        <v>6550</v>
      </c>
      <c r="G365" s="160">
        <v>4910795</v>
      </c>
      <c r="H365" s="164">
        <v>6730</v>
      </c>
      <c r="I365" s="160">
        <v>5435246</v>
      </c>
    </row>
    <row r="366" spans="1:9" ht="12" customHeight="1">
      <c r="A366" s="381" t="s">
        <v>606</v>
      </c>
      <c r="B366" s="38"/>
      <c r="C366" s="186"/>
      <c r="D366" s="461" t="s">
        <v>608</v>
      </c>
      <c r="E366" s="39" t="s">
        <v>108</v>
      </c>
      <c r="F366" s="164">
        <v>4111590</v>
      </c>
      <c r="G366" s="160">
        <v>2792188</v>
      </c>
      <c r="H366" s="164">
        <v>3839706</v>
      </c>
      <c r="I366" s="160">
        <v>2692210</v>
      </c>
    </row>
    <row r="367" spans="1:9" ht="12" customHeight="1">
      <c r="A367" s="377"/>
      <c r="B367" s="40"/>
      <c r="C367" s="40"/>
      <c r="D367" s="24"/>
      <c r="E367" s="39"/>
      <c r="F367" s="164"/>
      <c r="G367" s="160"/>
      <c r="H367" s="164"/>
      <c r="I367" s="160"/>
    </row>
    <row r="368" spans="1:9" ht="12" customHeight="1">
      <c r="A368" s="377">
        <v>1</v>
      </c>
      <c r="B368" s="186" t="s">
        <v>103</v>
      </c>
      <c r="C368" s="186"/>
      <c r="D368" s="24"/>
      <c r="E368" s="39"/>
      <c r="F368" s="164"/>
      <c r="G368" s="160">
        <v>263393</v>
      </c>
      <c r="H368" s="164"/>
      <c r="I368" s="160">
        <v>264826</v>
      </c>
    </row>
    <row r="369" spans="1:9" ht="10.5" customHeight="1">
      <c r="A369" s="377"/>
      <c r="B369" s="186"/>
      <c r="C369" s="186"/>
      <c r="D369" s="24"/>
      <c r="E369" s="39"/>
      <c r="F369" s="164"/>
      <c r="G369" s="160"/>
      <c r="H369" s="164"/>
      <c r="I369" s="160"/>
    </row>
    <row r="370" spans="1:9" ht="12" customHeight="1">
      <c r="A370" s="377">
        <v>2</v>
      </c>
      <c r="B370" s="186" t="s">
        <v>104</v>
      </c>
      <c r="C370" s="186"/>
      <c r="D370" s="24"/>
      <c r="E370" s="39"/>
      <c r="F370" s="164"/>
      <c r="G370" s="160">
        <v>3575100</v>
      </c>
      <c r="H370" s="164"/>
      <c r="I370" s="160">
        <v>3099160</v>
      </c>
    </row>
    <row r="371" spans="1:9" ht="12" customHeight="1">
      <c r="A371" s="381" t="s">
        <v>615</v>
      </c>
      <c r="B371" s="38"/>
      <c r="C371" s="186" t="s">
        <v>582</v>
      </c>
      <c r="D371" s="24"/>
      <c r="E371" s="39"/>
      <c r="F371" s="164"/>
      <c r="G371" s="160">
        <v>2640767</v>
      </c>
      <c r="H371" s="164"/>
      <c r="I371" s="160">
        <v>2294621</v>
      </c>
    </row>
    <row r="372" spans="1:9" ht="12" customHeight="1">
      <c r="A372" s="377"/>
      <c r="B372" s="186"/>
      <c r="C372" s="186"/>
      <c r="D372" s="24"/>
      <c r="E372" s="39"/>
      <c r="F372" s="164"/>
      <c r="G372" s="160"/>
      <c r="H372" s="164"/>
      <c r="I372" s="160"/>
    </row>
    <row r="373" spans="1:9" ht="12" customHeight="1">
      <c r="A373" s="377">
        <v>3</v>
      </c>
      <c r="B373" s="186" t="s">
        <v>109</v>
      </c>
      <c r="C373" s="186"/>
      <c r="D373" s="24"/>
      <c r="E373" s="39"/>
      <c r="F373" s="164"/>
      <c r="G373" s="160">
        <v>427941</v>
      </c>
      <c r="H373" s="164"/>
      <c r="I373" s="160">
        <v>687863</v>
      </c>
    </row>
    <row r="374" spans="1:9" ht="12" customHeight="1">
      <c r="A374" s="377"/>
      <c r="B374" s="186"/>
      <c r="C374" s="186"/>
      <c r="D374" s="24"/>
      <c r="E374" s="39"/>
      <c r="F374" s="164"/>
      <c r="G374" s="160"/>
      <c r="H374" s="164"/>
      <c r="I374" s="160"/>
    </row>
    <row r="375" spans="1:9" ht="12" customHeight="1">
      <c r="A375" s="377">
        <v>4</v>
      </c>
      <c r="B375" s="186" t="s">
        <v>383</v>
      </c>
      <c r="C375" s="186"/>
      <c r="D375" s="24"/>
      <c r="E375" s="39" t="s">
        <v>102</v>
      </c>
      <c r="F375" s="164">
        <v>86</v>
      </c>
      <c r="G375" s="160">
        <v>11879</v>
      </c>
      <c r="H375" s="164">
        <v>65</v>
      </c>
      <c r="I375" s="160">
        <v>7501</v>
      </c>
    </row>
    <row r="376" spans="1:9" ht="12" customHeight="1">
      <c r="A376" s="377"/>
      <c r="B376" s="186"/>
      <c r="C376" s="186"/>
      <c r="D376" s="24"/>
      <c r="E376" s="39"/>
      <c r="F376" s="164"/>
      <c r="G376" s="160"/>
      <c r="H376" s="164"/>
      <c r="I376" s="160"/>
    </row>
    <row r="377" spans="1:9" ht="12" customHeight="1">
      <c r="A377" s="377">
        <v>5</v>
      </c>
      <c r="B377" s="186" t="s">
        <v>111</v>
      </c>
      <c r="C377" s="186"/>
      <c r="D377" s="24"/>
      <c r="E377" s="39"/>
      <c r="F377" s="164"/>
      <c r="G377" s="160">
        <v>5014552</v>
      </c>
      <c r="H377" s="164"/>
      <c r="I377" s="160">
        <v>4566209</v>
      </c>
    </row>
    <row r="378" spans="1:9" ht="12" customHeight="1">
      <c r="A378" s="377"/>
      <c r="B378" s="40"/>
      <c r="C378" s="40"/>
      <c r="D378" s="24"/>
      <c r="E378" s="39"/>
      <c r="F378" s="164"/>
      <c r="G378" s="160"/>
      <c r="H378" s="164"/>
      <c r="I378" s="160"/>
    </row>
    <row r="379" spans="1:9" ht="12" customHeight="1">
      <c r="A379" s="377">
        <v>6</v>
      </c>
      <c r="B379" s="186" t="s">
        <v>114</v>
      </c>
      <c r="C379" s="186"/>
      <c r="D379" s="24"/>
      <c r="E379" s="39"/>
      <c r="F379" s="164"/>
      <c r="G379" s="160">
        <v>4602526</v>
      </c>
      <c r="H379" s="164"/>
      <c r="I379" s="160">
        <v>5564141</v>
      </c>
    </row>
    <row r="380" spans="1:9" ht="12" customHeight="1">
      <c r="A380" s="377">
        <v>613</v>
      </c>
      <c r="B380" s="38"/>
      <c r="C380" s="186" t="s">
        <v>440</v>
      </c>
      <c r="D380" s="24"/>
      <c r="E380" s="39" t="s">
        <v>102</v>
      </c>
      <c r="F380" s="164">
        <v>42063</v>
      </c>
      <c r="G380" s="160">
        <v>3149270</v>
      </c>
      <c r="H380" s="164">
        <v>51759</v>
      </c>
      <c r="I380" s="160">
        <v>4330588</v>
      </c>
    </row>
    <row r="381" spans="1:9" ht="12" customHeight="1">
      <c r="A381" s="377">
        <v>61303</v>
      </c>
      <c r="B381" s="41"/>
      <c r="C381" s="41"/>
      <c r="D381" s="186" t="s">
        <v>194</v>
      </c>
      <c r="E381" s="39" t="s">
        <v>102</v>
      </c>
      <c r="F381" s="164">
        <v>38097</v>
      </c>
      <c r="G381" s="160">
        <v>2905219</v>
      </c>
      <c r="H381" s="164">
        <v>48314</v>
      </c>
      <c r="I381" s="160">
        <v>4174723</v>
      </c>
    </row>
    <row r="382" spans="1:9" ht="12" customHeight="1">
      <c r="A382" s="377"/>
      <c r="B382" s="40"/>
      <c r="C382" s="40"/>
      <c r="D382" s="24"/>
      <c r="E382" s="39"/>
      <c r="F382" s="164"/>
      <c r="G382" s="160"/>
      <c r="H382" s="164"/>
      <c r="I382" s="160"/>
    </row>
    <row r="383" spans="1:9" ht="12" customHeight="1">
      <c r="A383" s="377">
        <v>7</v>
      </c>
      <c r="B383" s="186" t="s">
        <v>127</v>
      </c>
      <c r="C383" s="186"/>
      <c r="D383" s="24"/>
      <c r="E383" s="39"/>
      <c r="F383" s="164"/>
      <c r="G383" s="160">
        <v>116352</v>
      </c>
      <c r="H383" s="164"/>
      <c r="I383" s="160">
        <v>63730</v>
      </c>
    </row>
    <row r="384" spans="1:9" ht="12" customHeight="1">
      <c r="A384" s="377"/>
      <c r="B384" s="41"/>
      <c r="C384" s="41"/>
      <c r="D384" s="24"/>
      <c r="E384" s="39"/>
      <c r="F384" s="164"/>
      <c r="G384" s="160"/>
      <c r="H384" s="164"/>
      <c r="I384" s="160"/>
    </row>
    <row r="385" spans="1:9" ht="12" customHeight="1">
      <c r="A385" s="377">
        <v>8</v>
      </c>
      <c r="B385" s="186" t="s">
        <v>143</v>
      </c>
      <c r="C385" s="186"/>
      <c r="D385" s="24"/>
      <c r="E385" s="39"/>
      <c r="F385" s="164"/>
      <c r="G385" s="160">
        <v>91647</v>
      </c>
      <c r="H385" s="164"/>
      <c r="I385" s="160">
        <v>98609</v>
      </c>
    </row>
    <row r="386" spans="1:9" ht="12" customHeight="1">
      <c r="A386" s="377"/>
      <c r="B386" s="188"/>
      <c r="C386" s="188"/>
      <c r="D386" s="24"/>
      <c r="E386" s="39"/>
      <c r="F386" s="164"/>
      <c r="G386" s="160"/>
      <c r="H386" s="164"/>
      <c r="I386" s="160"/>
    </row>
    <row r="387" spans="1:9" ht="12" customHeight="1">
      <c r="A387" s="377">
        <v>9</v>
      </c>
      <c r="B387" s="186" t="s">
        <v>145</v>
      </c>
      <c r="C387" s="186"/>
      <c r="D387" s="24"/>
      <c r="E387" s="39"/>
      <c r="F387" s="164"/>
      <c r="G387" s="165">
        <v>9910</v>
      </c>
      <c r="H387" s="164"/>
      <c r="I387" s="165">
        <v>39490</v>
      </c>
    </row>
    <row r="388" spans="1:9" ht="12" customHeight="1">
      <c r="A388" s="377"/>
      <c r="B388" s="41"/>
      <c r="C388" s="41"/>
      <c r="D388" s="24"/>
      <c r="E388" s="39"/>
      <c r="F388" s="164"/>
      <c r="G388" s="160"/>
      <c r="H388" s="164"/>
      <c r="I388" s="160"/>
    </row>
    <row r="389" spans="1:9" ht="12" customHeight="1">
      <c r="A389" s="377"/>
      <c r="B389" s="43" t="s">
        <v>151</v>
      </c>
      <c r="C389" s="43"/>
      <c r="D389" s="24"/>
      <c r="E389" s="39"/>
      <c r="F389" s="164"/>
      <c r="G389" s="160"/>
      <c r="H389" s="164"/>
      <c r="I389" s="160"/>
    </row>
    <row r="390" spans="1:9" ht="6" customHeight="1">
      <c r="A390" s="377"/>
      <c r="B390" s="40"/>
      <c r="C390" s="40"/>
      <c r="D390" s="24"/>
      <c r="E390" s="39"/>
      <c r="F390" s="164"/>
      <c r="G390" s="160"/>
      <c r="H390" s="164"/>
      <c r="I390" s="160"/>
    </row>
    <row r="391" spans="1:9" ht="12" customHeight="1">
      <c r="A391" s="377"/>
      <c r="B391" s="186" t="s">
        <v>164</v>
      </c>
      <c r="C391" s="186"/>
      <c r="D391" s="24"/>
      <c r="E391" s="39"/>
      <c r="F391" s="164"/>
      <c r="G391" s="160">
        <v>229085623</v>
      </c>
      <c r="H391" s="164"/>
      <c r="I391" s="160">
        <v>182512173</v>
      </c>
    </row>
    <row r="392" spans="1:9" ht="12" customHeight="1">
      <c r="A392" s="377"/>
      <c r="B392" s="188"/>
      <c r="C392" s="188"/>
      <c r="D392" s="24"/>
      <c r="E392" s="39"/>
      <c r="F392" s="164"/>
      <c r="G392" s="160"/>
      <c r="H392" s="164"/>
      <c r="I392" s="160"/>
    </row>
    <row r="393" spans="1:9" ht="12" customHeight="1">
      <c r="A393" s="377">
        <v>0</v>
      </c>
      <c r="B393" s="186" t="s">
        <v>101</v>
      </c>
      <c r="C393" s="186"/>
      <c r="D393" s="24"/>
      <c r="E393" s="39"/>
      <c r="F393" s="164"/>
      <c r="G393" s="160">
        <v>6086860</v>
      </c>
      <c r="H393" s="164"/>
      <c r="I393" s="160">
        <v>6527418</v>
      </c>
    </row>
    <row r="394" spans="1:9" ht="12" customHeight="1">
      <c r="A394" s="377"/>
      <c r="B394" s="186"/>
      <c r="C394" s="186"/>
      <c r="D394" s="24"/>
      <c r="E394" s="39"/>
      <c r="F394" s="164"/>
      <c r="G394" s="160"/>
      <c r="H394" s="164"/>
      <c r="I394" s="160"/>
    </row>
    <row r="395" spans="1:9" ht="12" customHeight="1">
      <c r="A395" s="377">
        <v>2</v>
      </c>
      <c r="B395" s="186" t="s">
        <v>104</v>
      </c>
      <c r="C395" s="186"/>
      <c r="D395" s="24"/>
      <c r="E395" s="39"/>
      <c r="F395" s="164"/>
      <c r="G395" s="160">
        <v>22926273</v>
      </c>
      <c r="H395" s="164"/>
      <c r="I395" s="160">
        <v>18548072</v>
      </c>
    </row>
    <row r="396" spans="1:9" ht="12" customHeight="1">
      <c r="A396" s="377">
        <v>215</v>
      </c>
      <c r="B396" s="38"/>
      <c r="C396" s="186" t="s">
        <v>441</v>
      </c>
      <c r="D396" s="24"/>
      <c r="E396" s="39" t="s">
        <v>102</v>
      </c>
      <c r="F396" s="164">
        <v>206759</v>
      </c>
      <c r="G396" s="160">
        <v>14874182</v>
      </c>
      <c r="H396" s="164">
        <v>176056</v>
      </c>
      <c r="I396" s="160">
        <v>11211842</v>
      </c>
    </row>
    <row r="397" spans="1:9" ht="12" customHeight="1">
      <c r="A397" s="377">
        <v>21505</v>
      </c>
      <c r="B397" s="38"/>
      <c r="C397" s="38"/>
      <c r="D397" s="186" t="s">
        <v>195</v>
      </c>
      <c r="E397" s="39" t="s">
        <v>102</v>
      </c>
      <c r="F397" s="164">
        <v>173496</v>
      </c>
      <c r="G397" s="160">
        <v>14350255</v>
      </c>
      <c r="H397" s="164">
        <v>144086</v>
      </c>
      <c r="I397" s="160">
        <v>10711461</v>
      </c>
    </row>
    <row r="398" spans="1:9" ht="12" customHeight="1">
      <c r="A398" s="377">
        <v>2150507</v>
      </c>
      <c r="B398" s="41"/>
      <c r="C398" s="41"/>
      <c r="D398" s="186" t="s">
        <v>491</v>
      </c>
      <c r="E398" s="39" t="s">
        <v>102</v>
      </c>
      <c r="F398" s="164">
        <v>89680</v>
      </c>
      <c r="G398" s="160">
        <v>11058121</v>
      </c>
      <c r="H398" s="164">
        <v>76178</v>
      </c>
      <c r="I398" s="160">
        <v>8583431</v>
      </c>
    </row>
    <row r="399" spans="1:9" ht="12" customHeight="1">
      <c r="A399" s="377"/>
      <c r="B399" s="40"/>
      <c r="C399" s="40"/>
      <c r="D399" s="24"/>
      <c r="E399" s="39"/>
      <c r="F399" s="164"/>
      <c r="G399" s="160"/>
      <c r="H399" s="164"/>
      <c r="I399" s="160"/>
    </row>
    <row r="400" spans="1:9" ht="12" customHeight="1">
      <c r="A400" s="377">
        <v>3</v>
      </c>
      <c r="B400" s="186" t="s">
        <v>109</v>
      </c>
      <c r="C400" s="186"/>
      <c r="D400" s="24"/>
      <c r="E400" s="39"/>
      <c r="F400" s="164"/>
      <c r="G400" s="160">
        <v>175164209</v>
      </c>
      <c r="H400" s="164"/>
      <c r="I400" s="160">
        <v>134655875</v>
      </c>
    </row>
    <row r="401" spans="1:9" ht="12" customHeight="1">
      <c r="A401" s="377" t="s">
        <v>616</v>
      </c>
      <c r="B401" s="38"/>
      <c r="C401" s="186" t="s">
        <v>583</v>
      </c>
      <c r="D401" s="24"/>
      <c r="E401" s="39" t="s">
        <v>102</v>
      </c>
      <c r="F401" s="164">
        <v>1503603</v>
      </c>
      <c r="G401" s="160">
        <v>12521094</v>
      </c>
      <c r="H401" s="164">
        <v>1443449</v>
      </c>
      <c r="I401" s="160">
        <v>8909660</v>
      </c>
    </row>
    <row r="402" spans="1:9" ht="12" customHeight="1">
      <c r="A402" s="377" t="s">
        <v>617</v>
      </c>
      <c r="B402" s="41"/>
      <c r="C402" s="41"/>
      <c r="D402" s="186" t="s">
        <v>584</v>
      </c>
      <c r="E402" s="39" t="s">
        <v>102</v>
      </c>
      <c r="F402" s="164">
        <v>1491385</v>
      </c>
      <c r="G402" s="160">
        <v>12245781</v>
      </c>
      <c r="H402" s="164">
        <v>1431556</v>
      </c>
      <c r="I402" s="160">
        <v>8535436</v>
      </c>
    </row>
    <row r="403" spans="1:9" ht="12" customHeight="1">
      <c r="A403" s="377">
        <v>305</v>
      </c>
      <c r="B403" s="38"/>
      <c r="C403" s="186" t="s">
        <v>442</v>
      </c>
      <c r="D403" s="24"/>
      <c r="E403" s="39" t="s">
        <v>102</v>
      </c>
      <c r="F403" s="164">
        <v>4502171</v>
      </c>
      <c r="G403" s="160">
        <v>161724913</v>
      </c>
      <c r="H403" s="164">
        <v>4214518</v>
      </c>
      <c r="I403" s="160">
        <v>124905555</v>
      </c>
    </row>
    <row r="404" spans="1:9" ht="12" customHeight="1">
      <c r="A404" s="377">
        <v>30501</v>
      </c>
      <c r="B404" s="41"/>
      <c r="C404" s="41"/>
      <c r="D404" s="186" t="s">
        <v>196</v>
      </c>
      <c r="E404" s="39" t="s">
        <v>102</v>
      </c>
      <c r="F404" s="164">
        <v>4502171</v>
      </c>
      <c r="G404" s="160">
        <v>161724913</v>
      </c>
      <c r="H404" s="164">
        <v>4214518</v>
      </c>
      <c r="I404" s="160">
        <v>124905555</v>
      </c>
    </row>
    <row r="405" spans="1:9" ht="12" customHeight="1">
      <c r="A405" s="377">
        <v>3050103</v>
      </c>
      <c r="B405" s="41"/>
      <c r="C405" s="41"/>
      <c r="D405" s="186" t="s">
        <v>197</v>
      </c>
      <c r="E405" s="39" t="s">
        <v>102</v>
      </c>
      <c r="F405" s="164">
        <v>4502171</v>
      </c>
      <c r="G405" s="160">
        <v>161724913</v>
      </c>
      <c r="H405" s="164">
        <v>4214500</v>
      </c>
      <c r="I405" s="160">
        <v>124901836</v>
      </c>
    </row>
    <row r="406" spans="1:9" ht="12" customHeight="1">
      <c r="A406" s="377"/>
      <c r="B406" s="38"/>
      <c r="C406" s="38"/>
      <c r="D406" s="24"/>
      <c r="E406" s="39"/>
      <c r="F406" s="164"/>
      <c r="G406" s="160"/>
      <c r="H406" s="164"/>
      <c r="I406" s="160"/>
    </row>
    <row r="407" spans="1:9" ht="12" customHeight="1">
      <c r="A407" s="377">
        <v>4</v>
      </c>
      <c r="B407" s="186" t="s">
        <v>382</v>
      </c>
      <c r="C407" s="186"/>
      <c r="D407" s="24"/>
      <c r="E407" s="39" t="s">
        <v>102</v>
      </c>
      <c r="F407" s="164">
        <v>2296</v>
      </c>
      <c r="G407" s="160">
        <v>550814</v>
      </c>
      <c r="H407" s="164">
        <v>2004</v>
      </c>
      <c r="I407" s="160">
        <v>482850</v>
      </c>
    </row>
    <row r="408" spans="1:9" ht="12" customHeight="1">
      <c r="A408" s="377"/>
      <c r="B408" s="186"/>
      <c r="C408" s="186"/>
      <c r="D408" s="24"/>
      <c r="E408" s="39"/>
      <c r="F408" s="164"/>
      <c r="G408" s="160"/>
      <c r="H408" s="164"/>
      <c r="I408" s="160"/>
    </row>
    <row r="409" spans="1:9" ht="12" customHeight="1">
      <c r="A409" s="377">
        <v>5</v>
      </c>
      <c r="B409" s="186" t="s">
        <v>111</v>
      </c>
      <c r="C409" s="186"/>
      <c r="D409" s="24"/>
      <c r="E409" s="39"/>
      <c r="F409" s="164"/>
      <c r="G409" s="160">
        <v>16958563</v>
      </c>
      <c r="H409" s="164"/>
      <c r="I409" s="160">
        <v>14769065</v>
      </c>
    </row>
    <row r="410" spans="1:9" ht="12" customHeight="1">
      <c r="A410" s="377">
        <v>501</v>
      </c>
      <c r="B410" s="38"/>
      <c r="C410" s="186" t="s">
        <v>408</v>
      </c>
      <c r="D410" s="24"/>
      <c r="E410" s="39"/>
      <c r="F410" s="164"/>
      <c r="G410" s="160">
        <v>15399534</v>
      </c>
      <c r="H410" s="164"/>
      <c r="I410" s="160">
        <v>13149578</v>
      </c>
    </row>
    <row r="411" spans="1:9" ht="12" customHeight="1">
      <c r="A411" s="377">
        <v>50101</v>
      </c>
      <c r="B411" s="41"/>
      <c r="C411" s="41"/>
      <c r="D411" s="186" t="s">
        <v>112</v>
      </c>
      <c r="E411" s="39"/>
      <c r="F411" s="164"/>
      <c r="G411" s="160">
        <v>15268876</v>
      </c>
      <c r="H411" s="164"/>
      <c r="I411" s="160">
        <v>12962961</v>
      </c>
    </row>
    <row r="412" spans="1:9" ht="9.75" customHeight="1">
      <c r="A412" s="377"/>
      <c r="B412" s="38"/>
      <c r="C412" s="38"/>
      <c r="D412" s="24"/>
      <c r="E412" s="39"/>
      <c r="F412" s="164"/>
      <c r="G412" s="160"/>
      <c r="H412" s="164"/>
      <c r="I412" s="160"/>
    </row>
    <row r="413" spans="1:9" ht="12" customHeight="1">
      <c r="A413" s="377">
        <v>6</v>
      </c>
      <c r="B413" s="186" t="s">
        <v>114</v>
      </c>
      <c r="C413" s="186"/>
      <c r="D413" s="24"/>
      <c r="E413" s="39"/>
      <c r="F413" s="164"/>
      <c r="G413" s="160">
        <v>6603032</v>
      </c>
      <c r="H413" s="164"/>
      <c r="I413" s="160">
        <v>6650877</v>
      </c>
    </row>
    <row r="414" spans="1:9" ht="12" customHeight="1">
      <c r="A414" s="377"/>
      <c r="B414" s="186"/>
      <c r="C414" s="186"/>
      <c r="D414" s="24"/>
      <c r="E414" s="39"/>
      <c r="F414" s="164"/>
      <c r="G414" s="160"/>
      <c r="H414" s="164"/>
      <c r="I414" s="160"/>
    </row>
    <row r="415" spans="1:9" ht="12" customHeight="1">
      <c r="A415" s="377">
        <v>7</v>
      </c>
      <c r="B415" s="186" t="s">
        <v>202</v>
      </c>
      <c r="C415" s="186"/>
      <c r="D415" s="24"/>
      <c r="E415" s="39"/>
      <c r="F415" s="164"/>
      <c r="G415" s="160">
        <v>672625</v>
      </c>
      <c r="H415" s="164"/>
      <c r="I415" s="160">
        <v>872705</v>
      </c>
    </row>
    <row r="416" spans="1:9" ht="12" customHeight="1">
      <c r="A416" s="377"/>
      <c r="B416" s="186"/>
      <c r="C416" s="186"/>
      <c r="D416" s="24"/>
      <c r="E416" s="39"/>
      <c r="F416" s="164"/>
      <c r="G416" s="160"/>
      <c r="H416" s="164"/>
      <c r="I416" s="160"/>
    </row>
    <row r="417" spans="1:9" ht="12" customHeight="1">
      <c r="A417" s="377">
        <v>8</v>
      </c>
      <c r="B417" s="186" t="s">
        <v>143</v>
      </c>
      <c r="C417" s="186"/>
      <c r="D417" s="24"/>
      <c r="E417" s="39"/>
      <c r="F417" s="164"/>
      <c r="G417" s="160">
        <v>60430</v>
      </c>
      <c r="H417" s="164"/>
      <c r="I417" s="160">
        <v>5311</v>
      </c>
    </row>
    <row r="418" spans="1:9" ht="12" customHeight="1">
      <c r="A418" s="377"/>
      <c r="B418" s="186"/>
      <c r="C418" s="186"/>
      <c r="D418" s="281"/>
      <c r="E418" s="39"/>
      <c r="F418" s="164"/>
      <c r="G418" s="160"/>
      <c r="H418" s="164"/>
      <c r="I418" s="160"/>
    </row>
    <row r="419" spans="1:9" ht="12" customHeight="1">
      <c r="A419" s="377">
        <v>9</v>
      </c>
      <c r="B419" s="186" t="s">
        <v>145</v>
      </c>
      <c r="C419" s="186"/>
      <c r="D419" s="24"/>
      <c r="E419" s="39"/>
      <c r="F419" s="164"/>
      <c r="G419" s="160">
        <v>62817</v>
      </c>
      <c r="H419" s="164"/>
      <c r="I419" s="460">
        <v>0</v>
      </c>
    </row>
    <row r="420" spans="1:9" s="281" customFormat="1" ht="15.75" customHeight="1">
      <c r="A420" s="374"/>
      <c r="B420" s="186"/>
      <c r="C420" s="186"/>
      <c r="E420" s="284"/>
      <c r="F420" s="191"/>
      <c r="G420" s="191"/>
      <c r="H420" s="191"/>
      <c r="I420" s="191"/>
    </row>
    <row r="421" spans="1:9" ht="12" customHeight="1">
      <c r="A421" s="375"/>
      <c r="B421" s="116"/>
      <c r="C421" s="116"/>
      <c r="D421" s="114"/>
      <c r="E421" s="112"/>
      <c r="F421" s="545" t="s">
        <v>755</v>
      </c>
      <c r="G421" s="546"/>
      <c r="H421" s="113" t="s">
        <v>655</v>
      </c>
      <c r="I421" s="391"/>
    </row>
    <row r="422" spans="1:9" ht="12" customHeight="1">
      <c r="A422" s="376" t="s">
        <v>493</v>
      </c>
      <c r="B422" s="185" t="s">
        <v>412</v>
      </c>
      <c r="C422" s="185"/>
      <c r="D422" s="115"/>
      <c r="E422" s="150" t="s">
        <v>97</v>
      </c>
      <c r="F422" s="392" t="s">
        <v>98</v>
      </c>
      <c r="G422" s="392" t="s">
        <v>272</v>
      </c>
      <c r="H422" s="392" t="s">
        <v>654</v>
      </c>
      <c r="I422" s="392" t="s">
        <v>272</v>
      </c>
    </row>
    <row r="423" spans="1:9" ht="12" customHeight="1">
      <c r="A423" s="377"/>
      <c r="B423" s="43" t="s">
        <v>157</v>
      </c>
      <c r="C423" s="43"/>
      <c r="D423" s="24"/>
      <c r="E423" s="39"/>
      <c r="F423" s="164"/>
      <c r="G423" s="160"/>
      <c r="H423" s="164"/>
      <c r="I423" s="160"/>
    </row>
    <row r="424" spans="1:9" ht="4.5" customHeight="1">
      <c r="A424" s="377"/>
      <c r="B424" s="38"/>
      <c r="C424" s="38"/>
      <c r="D424" s="24"/>
      <c r="E424" s="39"/>
      <c r="F424" s="164"/>
      <c r="G424" s="160"/>
      <c r="H424" s="164"/>
      <c r="I424" s="160"/>
    </row>
    <row r="425" spans="1:9" ht="12" customHeight="1">
      <c r="A425" s="377"/>
      <c r="B425" s="186" t="s">
        <v>164</v>
      </c>
      <c r="C425" s="186"/>
      <c r="D425" s="24"/>
      <c r="E425" s="39"/>
      <c r="F425" s="164"/>
      <c r="G425" s="160">
        <v>6944177</v>
      </c>
      <c r="H425" s="164"/>
      <c r="I425" s="160">
        <v>5663727</v>
      </c>
    </row>
    <row r="426" spans="1:9" ht="12" customHeight="1">
      <c r="A426" s="377"/>
      <c r="B426" s="188"/>
      <c r="C426" s="188"/>
      <c r="D426" s="24"/>
      <c r="E426" s="39"/>
      <c r="F426" s="164"/>
      <c r="G426" s="160"/>
      <c r="H426" s="164"/>
      <c r="I426" s="160"/>
    </row>
    <row r="427" spans="1:9" ht="12" customHeight="1">
      <c r="A427" s="377">
        <v>2</v>
      </c>
      <c r="B427" s="186" t="s">
        <v>104</v>
      </c>
      <c r="C427" s="188"/>
      <c r="D427" s="24"/>
      <c r="E427" s="39"/>
      <c r="F427" s="164"/>
      <c r="G427" s="460">
        <v>0</v>
      </c>
      <c r="H427" s="164"/>
      <c r="I427" s="160">
        <v>638</v>
      </c>
    </row>
    <row r="428" spans="1:9" ht="12" customHeight="1">
      <c r="A428" s="377"/>
      <c r="B428" s="188"/>
      <c r="C428" s="188"/>
      <c r="D428" s="24"/>
      <c r="E428" s="39"/>
      <c r="F428" s="164"/>
      <c r="G428" s="160"/>
      <c r="H428" s="164"/>
      <c r="I428" s="160"/>
    </row>
    <row r="429" spans="1:9" ht="12" customHeight="1">
      <c r="A429" s="377">
        <v>3</v>
      </c>
      <c r="B429" s="186" t="s">
        <v>109</v>
      </c>
      <c r="C429" s="186"/>
      <c r="D429" s="24"/>
      <c r="E429" s="39"/>
      <c r="F429" s="164"/>
      <c r="G429" s="160">
        <v>5106278</v>
      </c>
      <c r="H429" s="164"/>
      <c r="I429" s="160">
        <v>4574724</v>
      </c>
    </row>
    <row r="430" spans="1:9" ht="12" customHeight="1">
      <c r="A430" s="377">
        <v>301</v>
      </c>
      <c r="B430" s="38"/>
      <c r="C430" s="186" t="s">
        <v>443</v>
      </c>
      <c r="D430" s="24"/>
      <c r="E430" s="39" t="s">
        <v>102</v>
      </c>
      <c r="F430" s="164">
        <v>652352</v>
      </c>
      <c r="G430" s="160">
        <v>5062135</v>
      </c>
      <c r="H430" s="164">
        <v>689160</v>
      </c>
      <c r="I430" s="160">
        <v>4574724</v>
      </c>
    </row>
    <row r="431" spans="1:9" ht="12" customHeight="1">
      <c r="A431" s="377">
        <v>30101</v>
      </c>
      <c r="B431" s="38"/>
      <c r="C431" s="38"/>
      <c r="D431" s="186" t="s">
        <v>198</v>
      </c>
      <c r="E431" s="39" t="s">
        <v>102</v>
      </c>
      <c r="F431" s="164">
        <v>652352</v>
      </c>
      <c r="G431" s="160">
        <v>5062135</v>
      </c>
      <c r="H431" s="164">
        <v>689160</v>
      </c>
      <c r="I431" s="160">
        <v>4574724</v>
      </c>
    </row>
    <row r="432" spans="1:9" ht="12" customHeight="1">
      <c r="A432" s="377">
        <v>3010103</v>
      </c>
      <c r="B432" s="38"/>
      <c r="C432" s="38"/>
      <c r="D432" s="186" t="s">
        <v>530</v>
      </c>
      <c r="E432" s="39" t="s">
        <v>102</v>
      </c>
      <c r="F432" s="164">
        <v>14058</v>
      </c>
      <c r="G432" s="160">
        <v>122399</v>
      </c>
      <c r="H432" s="164">
        <v>97289</v>
      </c>
      <c r="I432" s="160">
        <v>661486</v>
      </c>
    </row>
    <row r="433" spans="1:9" ht="12" customHeight="1">
      <c r="A433" s="377">
        <v>30101032</v>
      </c>
      <c r="B433" s="38"/>
      <c r="C433" s="38"/>
      <c r="D433" s="186" t="s">
        <v>276</v>
      </c>
      <c r="E433" s="39" t="s">
        <v>102</v>
      </c>
      <c r="F433" s="164">
        <v>14058</v>
      </c>
      <c r="G433" s="160">
        <v>122399</v>
      </c>
      <c r="H433" s="164">
        <v>97289</v>
      </c>
      <c r="I433" s="160">
        <v>661486</v>
      </c>
    </row>
    <row r="434" spans="1:9" ht="12" customHeight="1">
      <c r="A434" s="377">
        <v>3010105</v>
      </c>
      <c r="B434" s="38"/>
      <c r="C434" s="38"/>
      <c r="D434" s="186" t="s">
        <v>199</v>
      </c>
      <c r="E434" s="39" t="s">
        <v>102</v>
      </c>
      <c r="F434" s="164">
        <v>624868</v>
      </c>
      <c r="G434" s="160">
        <v>4845895</v>
      </c>
      <c r="H434" s="164">
        <v>572438</v>
      </c>
      <c r="I434" s="160">
        <v>3793012</v>
      </c>
    </row>
    <row r="435" spans="1:9" ht="12" customHeight="1">
      <c r="A435" s="377"/>
      <c r="B435" s="38"/>
      <c r="C435" s="38"/>
      <c r="D435" s="24"/>
      <c r="E435" s="39"/>
      <c r="F435" s="164"/>
      <c r="G435" s="160"/>
      <c r="H435" s="164"/>
      <c r="I435" s="160"/>
    </row>
    <row r="436" spans="1:9" ht="12" customHeight="1">
      <c r="A436" s="377">
        <v>5</v>
      </c>
      <c r="B436" s="38"/>
      <c r="C436" s="186" t="s">
        <v>444</v>
      </c>
      <c r="D436" s="24"/>
      <c r="E436" s="39" t="s">
        <v>21</v>
      </c>
      <c r="F436" s="164"/>
      <c r="G436" s="160">
        <v>81363</v>
      </c>
      <c r="H436" s="164"/>
      <c r="I436" s="160">
        <v>81010</v>
      </c>
    </row>
    <row r="437" spans="1:9" ht="12" customHeight="1">
      <c r="A437" s="377"/>
      <c r="B437" s="38"/>
      <c r="C437" s="38"/>
      <c r="D437" s="24"/>
      <c r="E437" s="39"/>
      <c r="F437" s="164"/>
      <c r="G437" s="160"/>
      <c r="H437" s="164"/>
      <c r="I437" s="160"/>
    </row>
    <row r="438" spans="1:9" ht="12" customHeight="1">
      <c r="A438" s="377">
        <v>6</v>
      </c>
      <c r="B438" s="186" t="s">
        <v>114</v>
      </c>
      <c r="C438" s="186"/>
      <c r="D438" s="24"/>
      <c r="E438" s="39"/>
      <c r="F438" s="164"/>
      <c r="G438" s="160">
        <v>360204</v>
      </c>
      <c r="H438" s="164"/>
      <c r="I438" s="160">
        <v>196004</v>
      </c>
    </row>
    <row r="439" spans="1:9" ht="12" customHeight="1">
      <c r="A439" s="377">
        <v>617</v>
      </c>
      <c r="B439" s="38"/>
      <c r="C439" s="186" t="s">
        <v>445</v>
      </c>
      <c r="D439" s="24"/>
      <c r="E439" s="39"/>
      <c r="F439" s="164"/>
      <c r="G439" s="160">
        <v>297810</v>
      </c>
      <c r="H439" s="164"/>
      <c r="I439" s="160">
        <v>181185</v>
      </c>
    </row>
    <row r="440" spans="1:9" ht="12" customHeight="1">
      <c r="A440" s="377">
        <v>61701</v>
      </c>
      <c r="B440" s="38"/>
      <c r="C440" s="186"/>
      <c r="D440" s="461" t="s">
        <v>602</v>
      </c>
      <c r="E440" s="39" t="s">
        <v>102</v>
      </c>
      <c r="F440" s="164">
        <v>1754</v>
      </c>
      <c r="G440" s="160">
        <v>234248</v>
      </c>
      <c r="H440" s="164">
        <v>3247</v>
      </c>
      <c r="I440" s="160">
        <v>177040</v>
      </c>
    </row>
    <row r="441" spans="1:9" ht="12" customHeight="1">
      <c r="A441" s="377"/>
      <c r="B441" s="38"/>
      <c r="C441" s="38"/>
      <c r="D441" s="24"/>
      <c r="E441" s="39"/>
      <c r="F441" s="164"/>
      <c r="G441" s="160"/>
      <c r="H441" s="164"/>
      <c r="I441" s="160"/>
    </row>
    <row r="442" spans="1:9" ht="12" customHeight="1">
      <c r="A442" s="377">
        <v>7</v>
      </c>
      <c r="B442" s="186" t="s">
        <v>127</v>
      </c>
      <c r="C442" s="186"/>
      <c r="D442" s="24"/>
      <c r="E442" s="39"/>
      <c r="F442" s="164"/>
      <c r="G442" s="160">
        <v>1361689</v>
      </c>
      <c r="H442" s="164"/>
      <c r="I442" s="160">
        <v>806744</v>
      </c>
    </row>
    <row r="443" spans="1:9" ht="12" customHeight="1">
      <c r="A443" s="377">
        <v>701</v>
      </c>
      <c r="B443" s="38"/>
      <c r="C443" s="186" t="s">
        <v>410</v>
      </c>
      <c r="D443" s="24"/>
      <c r="E443" s="39"/>
      <c r="F443" s="164"/>
      <c r="G443" s="160">
        <v>1295985</v>
      </c>
      <c r="H443" s="164"/>
      <c r="I443" s="160">
        <v>806744</v>
      </c>
    </row>
    <row r="444" spans="1:9" ht="12" customHeight="1">
      <c r="A444" s="377">
        <v>70117</v>
      </c>
      <c r="B444" s="42"/>
      <c r="C444" s="42"/>
      <c r="D444" s="189" t="s">
        <v>531</v>
      </c>
      <c r="E444" s="39" t="s">
        <v>102</v>
      </c>
      <c r="F444" s="156">
        <v>3029</v>
      </c>
      <c r="G444" s="157">
        <v>792273</v>
      </c>
      <c r="H444" s="156">
        <v>1409</v>
      </c>
      <c r="I444" s="157">
        <v>341002</v>
      </c>
    </row>
    <row r="445" spans="1:9" ht="12" customHeight="1">
      <c r="A445" s="377" t="s">
        <v>595</v>
      </c>
      <c r="B445" s="42"/>
      <c r="C445" s="42"/>
      <c r="D445" s="189" t="s">
        <v>555</v>
      </c>
      <c r="E445" s="39"/>
      <c r="F445" s="164"/>
      <c r="G445" s="160">
        <v>96613</v>
      </c>
      <c r="H445" s="164"/>
      <c r="I445" s="460">
        <v>0</v>
      </c>
    </row>
    <row r="446" spans="1:9" ht="12" customHeight="1">
      <c r="A446" s="377"/>
      <c r="B446" s="41"/>
      <c r="C446" s="41"/>
      <c r="D446" s="24"/>
      <c r="E446" s="39"/>
      <c r="F446" s="164"/>
      <c r="G446" s="160"/>
      <c r="H446" s="164"/>
      <c r="I446" s="160"/>
    </row>
    <row r="447" spans="1:9" ht="12" customHeight="1">
      <c r="A447" s="377">
        <v>9</v>
      </c>
      <c r="B447" s="186" t="s">
        <v>145</v>
      </c>
      <c r="C447" s="186"/>
      <c r="D447" s="24"/>
      <c r="E447" s="39"/>
      <c r="F447" s="164"/>
      <c r="G447" s="160">
        <v>34643</v>
      </c>
      <c r="H447" s="164"/>
      <c r="I447" s="160">
        <v>4607</v>
      </c>
    </row>
    <row r="448" spans="1:9" ht="12" customHeight="1">
      <c r="A448" s="377"/>
      <c r="B448" s="38"/>
      <c r="C448" s="38"/>
      <c r="D448" s="24"/>
      <c r="E448" s="39"/>
      <c r="F448" s="164"/>
      <c r="G448" s="160"/>
      <c r="H448" s="164"/>
      <c r="I448" s="160"/>
    </row>
    <row r="449" spans="1:9" ht="12" customHeight="1">
      <c r="A449" s="377"/>
      <c r="B449" s="43" t="s">
        <v>159</v>
      </c>
      <c r="C449" s="43"/>
      <c r="D449" s="24"/>
      <c r="E449" s="39"/>
      <c r="F449" s="164"/>
      <c r="G449" s="160"/>
      <c r="H449" s="164"/>
      <c r="I449" s="160"/>
    </row>
    <row r="450" spans="1:9" ht="6" customHeight="1">
      <c r="A450" s="377"/>
      <c r="B450" s="40"/>
      <c r="C450" s="40"/>
      <c r="D450" s="24"/>
      <c r="E450" s="39"/>
      <c r="F450" s="164"/>
      <c r="G450" s="160"/>
      <c r="H450" s="164"/>
      <c r="I450" s="160"/>
    </row>
    <row r="451" spans="1:9" ht="12" customHeight="1">
      <c r="A451" s="377"/>
      <c r="B451" s="186" t="s">
        <v>164</v>
      </c>
      <c r="C451" s="186"/>
      <c r="D451" s="24"/>
      <c r="E451" s="39"/>
      <c r="F451" s="164"/>
      <c r="G451" s="160">
        <v>148683653</v>
      </c>
      <c r="H451" s="164"/>
      <c r="I451" s="160">
        <v>117958210</v>
      </c>
    </row>
    <row r="452" spans="1:9" ht="12" customHeight="1">
      <c r="A452" s="377"/>
      <c r="B452" s="188"/>
      <c r="C452" s="188"/>
      <c r="D452" s="24"/>
      <c r="E452" s="39"/>
      <c r="F452" s="164"/>
      <c r="G452" s="160"/>
      <c r="H452" s="164"/>
      <c r="I452" s="160"/>
    </row>
    <row r="453" spans="1:9" ht="12" customHeight="1">
      <c r="A453" s="377">
        <v>0</v>
      </c>
      <c r="B453" s="186" t="s">
        <v>101</v>
      </c>
      <c r="C453" s="186"/>
      <c r="D453" s="24"/>
      <c r="E453" s="39"/>
      <c r="F453" s="164"/>
      <c r="G453" s="160">
        <v>1371122</v>
      </c>
      <c r="H453" s="164"/>
      <c r="I453" s="160">
        <v>733313</v>
      </c>
    </row>
    <row r="454" spans="1:9" ht="12" customHeight="1">
      <c r="A454" s="377"/>
      <c r="B454" s="188"/>
      <c r="C454" s="188"/>
      <c r="D454" s="24"/>
      <c r="E454" s="39"/>
      <c r="F454" s="164"/>
      <c r="G454" s="160"/>
      <c r="H454" s="164"/>
      <c r="I454" s="160"/>
    </row>
    <row r="455" spans="1:9" ht="12" customHeight="1">
      <c r="A455" s="377">
        <v>1</v>
      </c>
      <c r="B455" s="186" t="s">
        <v>103</v>
      </c>
      <c r="C455" s="186"/>
      <c r="D455" s="24"/>
      <c r="E455" s="39"/>
      <c r="F455" s="164"/>
      <c r="G455" s="160">
        <v>1179893</v>
      </c>
      <c r="H455" s="164"/>
      <c r="I455" s="160">
        <v>7497726</v>
      </c>
    </row>
    <row r="456" spans="1:9" ht="12" customHeight="1">
      <c r="A456" s="377"/>
      <c r="B456" s="188"/>
      <c r="C456" s="188"/>
      <c r="D456" s="24"/>
      <c r="E456" s="39"/>
      <c r="F456" s="164"/>
      <c r="G456" s="160"/>
      <c r="H456" s="164"/>
      <c r="I456" s="160"/>
    </row>
    <row r="457" spans="1:9" ht="12" customHeight="1">
      <c r="A457" s="377">
        <v>2</v>
      </c>
      <c r="B457" s="186" t="s">
        <v>104</v>
      </c>
      <c r="C457" s="186"/>
      <c r="D457" s="24"/>
      <c r="E457" s="39"/>
      <c r="F457" s="164"/>
      <c r="G457" s="160">
        <v>72142517</v>
      </c>
      <c r="H457" s="164"/>
      <c r="I457" s="160">
        <v>51417660</v>
      </c>
    </row>
    <row r="458" spans="1:9" ht="12" customHeight="1">
      <c r="A458" s="377">
        <v>213</v>
      </c>
      <c r="B458" s="38"/>
      <c r="C458" s="186" t="s">
        <v>603</v>
      </c>
      <c r="D458" s="24"/>
      <c r="E458" s="39" t="s">
        <v>102</v>
      </c>
      <c r="F458" s="164">
        <v>678743</v>
      </c>
      <c r="G458" s="160">
        <v>3258790</v>
      </c>
      <c r="H458" s="164">
        <v>758032</v>
      </c>
      <c r="I458" s="160">
        <v>3435888</v>
      </c>
    </row>
    <row r="459" spans="1:9" ht="12" customHeight="1">
      <c r="A459" s="377">
        <v>215</v>
      </c>
      <c r="B459" s="38"/>
      <c r="C459" s="186" t="s">
        <v>441</v>
      </c>
      <c r="D459" s="24"/>
      <c r="E459" s="39" t="s">
        <v>102</v>
      </c>
      <c r="F459" s="164">
        <v>12884710</v>
      </c>
      <c r="G459" s="160">
        <v>67654486</v>
      </c>
      <c r="H459" s="164">
        <v>13093839</v>
      </c>
      <c r="I459" s="160">
        <v>46237291</v>
      </c>
    </row>
    <row r="460" spans="1:9" ht="12" customHeight="1">
      <c r="A460" s="377">
        <v>21501</v>
      </c>
      <c r="B460" s="38"/>
      <c r="C460" s="38"/>
      <c r="D460" s="186" t="s">
        <v>200</v>
      </c>
      <c r="E460" s="39" t="s">
        <v>102</v>
      </c>
      <c r="F460" s="164">
        <v>12733199</v>
      </c>
      <c r="G460" s="160">
        <v>65333369</v>
      </c>
      <c r="H460" s="164">
        <v>12975130</v>
      </c>
      <c r="I460" s="160">
        <v>44710655</v>
      </c>
    </row>
    <row r="461" spans="1:9" ht="12" customHeight="1">
      <c r="A461" s="377"/>
      <c r="B461" s="40"/>
      <c r="C461" s="40"/>
      <c r="D461" s="24"/>
      <c r="E461" s="39"/>
      <c r="F461" s="164"/>
      <c r="G461" s="160"/>
      <c r="H461" s="164"/>
      <c r="I461" s="160"/>
    </row>
    <row r="462" spans="1:9" ht="12" customHeight="1">
      <c r="A462" s="377">
        <v>3</v>
      </c>
      <c r="B462" s="186" t="s">
        <v>109</v>
      </c>
      <c r="C462" s="186"/>
      <c r="D462" s="24"/>
      <c r="E462" s="39"/>
      <c r="F462" s="164"/>
      <c r="G462" s="160">
        <v>63973365</v>
      </c>
      <c r="H462" s="164"/>
      <c r="I462" s="160">
        <v>48710480</v>
      </c>
    </row>
    <row r="463" spans="1:9" ht="12" customHeight="1">
      <c r="A463" s="377">
        <v>301</v>
      </c>
      <c r="B463" s="38"/>
      <c r="C463" s="186" t="s">
        <v>443</v>
      </c>
      <c r="D463" s="24"/>
      <c r="E463" s="39" t="s">
        <v>102</v>
      </c>
      <c r="F463" s="164">
        <v>5443874</v>
      </c>
      <c r="G463" s="160">
        <v>62309456</v>
      </c>
      <c r="H463" s="164">
        <v>6077307</v>
      </c>
      <c r="I463" s="160">
        <v>47069813</v>
      </c>
    </row>
    <row r="464" spans="1:9" ht="12" customHeight="1">
      <c r="A464" s="377">
        <v>30101</v>
      </c>
      <c r="B464" s="38"/>
      <c r="C464" s="38"/>
      <c r="D464" s="186" t="s">
        <v>198</v>
      </c>
      <c r="E464" s="39" t="s">
        <v>102</v>
      </c>
      <c r="F464" s="164">
        <v>5182919</v>
      </c>
      <c r="G464" s="160">
        <v>55329823</v>
      </c>
      <c r="H464" s="164">
        <v>5849735</v>
      </c>
      <c r="I464" s="160">
        <v>39558305</v>
      </c>
    </row>
    <row r="465" spans="1:9" ht="12" customHeight="1">
      <c r="A465" s="377">
        <v>3010103</v>
      </c>
      <c r="B465" s="38"/>
      <c r="C465" s="38"/>
      <c r="D465" s="186" t="s">
        <v>201</v>
      </c>
      <c r="E465" s="39" t="s">
        <v>102</v>
      </c>
      <c r="F465" s="164">
        <v>4708935</v>
      </c>
      <c r="G465" s="160">
        <v>51241683</v>
      </c>
      <c r="H465" s="164">
        <v>5482279</v>
      </c>
      <c r="I465" s="160">
        <v>37169350</v>
      </c>
    </row>
    <row r="466" spans="1:9" ht="12" customHeight="1">
      <c r="A466" s="377">
        <v>30101031</v>
      </c>
      <c r="B466" s="38"/>
      <c r="C466" s="38"/>
      <c r="D466" s="186" t="s">
        <v>275</v>
      </c>
      <c r="E466" s="39" t="s">
        <v>102</v>
      </c>
      <c r="F466" s="164">
        <v>2902368</v>
      </c>
      <c r="G466" s="160">
        <v>36312152</v>
      </c>
      <c r="H466" s="164">
        <v>2919898</v>
      </c>
      <c r="I466" s="160">
        <v>23381327</v>
      </c>
    </row>
    <row r="467" spans="1:9" ht="12" customHeight="1">
      <c r="A467" s="377">
        <v>30101032</v>
      </c>
      <c r="B467" s="38"/>
      <c r="C467" s="38"/>
      <c r="D467" s="186" t="s">
        <v>276</v>
      </c>
      <c r="E467" s="39" t="s">
        <v>102</v>
      </c>
      <c r="F467" s="164">
        <v>1806567</v>
      </c>
      <c r="G467" s="160">
        <v>14929531</v>
      </c>
      <c r="H467" s="164">
        <v>2562381</v>
      </c>
      <c r="I467" s="160">
        <v>13788023</v>
      </c>
    </row>
    <row r="468" spans="1:9" ht="12" customHeight="1">
      <c r="A468" s="377" t="s">
        <v>783</v>
      </c>
      <c r="B468" s="38"/>
      <c r="C468" s="38"/>
      <c r="D468" s="186" t="s">
        <v>788</v>
      </c>
      <c r="E468" s="39" t="s">
        <v>102</v>
      </c>
      <c r="F468" s="164">
        <v>406571</v>
      </c>
      <c r="G468" s="160">
        <v>3412417</v>
      </c>
      <c r="H468" s="164">
        <v>359214</v>
      </c>
      <c r="I468" s="160">
        <v>2320724</v>
      </c>
    </row>
    <row r="469" spans="1:9" ht="12" customHeight="1">
      <c r="A469" s="377"/>
      <c r="B469" s="40"/>
      <c r="C469" s="40"/>
      <c r="D469" s="24"/>
      <c r="E469" s="39"/>
      <c r="F469" s="164"/>
      <c r="G469" s="160"/>
      <c r="H469" s="164"/>
      <c r="I469" s="160"/>
    </row>
    <row r="470" spans="1:9" ht="12" customHeight="1">
      <c r="A470" s="377">
        <v>5</v>
      </c>
      <c r="B470" s="186" t="s">
        <v>111</v>
      </c>
      <c r="C470" s="186"/>
      <c r="D470" s="24"/>
      <c r="E470" s="39"/>
      <c r="F470" s="164"/>
      <c r="G470" s="160">
        <v>4112514</v>
      </c>
      <c r="H470" s="164"/>
      <c r="I470" s="160">
        <v>5636475</v>
      </c>
    </row>
    <row r="471" spans="1:9" ht="12" customHeight="1">
      <c r="A471" s="377"/>
      <c r="B471" s="38"/>
      <c r="C471" s="38"/>
      <c r="D471" s="24"/>
      <c r="E471" s="39"/>
      <c r="F471" s="164"/>
      <c r="G471" s="160"/>
      <c r="H471" s="164"/>
      <c r="I471" s="160"/>
    </row>
    <row r="472" spans="1:9" ht="12" customHeight="1">
      <c r="A472" s="377">
        <v>6</v>
      </c>
      <c r="B472" s="186" t="s">
        <v>114</v>
      </c>
      <c r="C472" s="186"/>
      <c r="D472" s="24"/>
      <c r="E472" s="39"/>
      <c r="F472" s="164"/>
      <c r="G472" s="160">
        <v>3722473</v>
      </c>
      <c r="H472" s="164"/>
      <c r="I472" s="160">
        <v>2930164</v>
      </c>
    </row>
    <row r="473" spans="1:9" ht="12" customHeight="1">
      <c r="A473" s="377">
        <v>613</v>
      </c>
      <c r="B473" s="38"/>
      <c r="C473" s="186" t="s">
        <v>440</v>
      </c>
      <c r="D473" s="24"/>
      <c r="E473" s="39" t="s">
        <v>102</v>
      </c>
      <c r="F473" s="164">
        <v>60804</v>
      </c>
      <c r="G473" s="160">
        <v>3300384</v>
      </c>
      <c r="H473" s="164">
        <v>50431</v>
      </c>
      <c r="I473" s="160">
        <v>2461288</v>
      </c>
    </row>
    <row r="474" spans="1:9" ht="12" customHeight="1">
      <c r="A474" s="377"/>
      <c r="B474" s="186"/>
      <c r="C474" s="186"/>
      <c r="D474" s="24"/>
      <c r="E474" s="39"/>
      <c r="F474" s="164"/>
      <c r="G474" s="160"/>
      <c r="H474" s="164"/>
      <c r="I474" s="160"/>
    </row>
    <row r="475" spans="1:9" ht="12" customHeight="1">
      <c r="A475" s="377">
        <v>7</v>
      </c>
      <c r="B475" s="186" t="s">
        <v>127</v>
      </c>
      <c r="C475" s="186"/>
      <c r="D475" s="24"/>
      <c r="E475" s="39"/>
      <c r="F475" s="164"/>
      <c r="G475" s="160">
        <v>883603</v>
      </c>
      <c r="H475" s="164"/>
      <c r="I475" s="160">
        <v>270101</v>
      </c>
    </row>
    <row r="476" spans="1:9" ht="12" customHeight="1">
      <c r="A476" s="377"/>
      <c r="B476" s="186"/>
      <c r="C476" s="186"/>
      <c r="D476" s="24"/>
      <c r="E476" s="39"/>
      <c r="F476" s="164"/>
      <c r="G476" s="160"/>
      <c r="H476" s="164"/>
      <c r="I476" s="160"/>
    </row>
    <row r="477" spans="1:9" ht="12" customHeight="1">
      <c r="A477" s="380">
        <v>9</v>
      </c>
      <c r="B477" s="192" t="s">
        <v>145</v>
      </c>
      <c r="C477" s="192"/>
      <c r="D477" s="368"/>
      <c r="E477" s="37" t="s">
        <v>21</v>
      </c>
      <c r="F477" s="167"/>
      <c r="G477" s="191">
        <v>1298166</v>
      </c>
      <c r="H477" s="167"/>
      <c r="I477" s="191">
        <v>762291</v>
      </c>
    </row>
    <row r="478" spans="1:7" ht="12">
      <c r="A478" s="38" t="s">
        <v>376</v>
      </c>
      <c r="C478" s="38"/>
      <c r="D478" s="43"/>
      <c r="E478" s="44"/>
      <c r="F478" s="44"/>
      <c r="G478" s="44"/>
    </row>
    <row r="479" spans="1:7" ht="12">
      <c r="A479" s="38" t="s">
        <v>161</v>
      </c>
      <c r="C479" s="38"/>
      <c r="D479" s="43"/>
      <c r="E479" s="44"/>
      <c r="F479" s="44"/>
      <c r="G479" s="44"/>
    </row>
    <row r="480" spans="2:7" ht="12">
      <c r="B480" s="36"/>
      <c r="C480" s="36"/>
      <c r="D480" s="34"/>
      <c r="E480" s="45"/>
      <c r="F480" s="45"/>
      <c r="G480" s="45"/>
    </row>
    <row r="481" spans="2:7" ht="12">
      <c r="B481" s="36"/>
      <c r="C481" s="36"/>
      <c r="D481" s="34"/>
      <c r="E481" s="45"/>
      <c r="F481" s="45"/>
      <c r="G481" s="45"/>
    </row>
  </sheetData>
  <mergeCells count="9">
    <mergeCell ref="F421:G421"/>
    <mergeCell ref="B27:C27"/>
    <mergeCell ref="F3:G3"/>
    <mergeCell ref="F72:G72"/>
    <mergeCell ref="F146:G146"/>
    <mergeCell ref="F279:G279"/>
    <mergeCell ref="F208:G208"/>
    <mergeCell ref="F245:G245"/>
    <mergeCell ref="F353:G353"/>
  </mergeCells>
  <printOptions/>
  <pageMargins left="0.6" right="0.53" top="0.49" bottom="0.47" header="0.2362204724409449" footer="0.2362204724409449"/>
  <pageSetup horizontalDpi="600" verticalDpi="600" orientation="portrait" paperSize="9" scale="94" r:id="rId1"/>
  <rowBreaks count="6" manualBreakCount="6">
    <brk id="70" max="10" man="1"/>
    <brk id="144" max="255" man="1"/>
    <brk id="206" max="255" man="1"/>
    <brk id="277" max="255" man="1"/>
    <brk id="351" max="255" man="1"/>
    <brk id="4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5" sqref="A5"/>
    </sheetView>
  </sheetViews>
  <sheetFormatPr defaultColWidth="8.796875" defaultRowHeight="14.25"/>
  <cols>
    <col min="1" max="1" width="9.3984375" style="24" customWidth="1"/>
    <col min="2" max="2" width="18.8984375" style="24" customWidth="1"/>
    <col min="3" max="3" width="16.59765625" style="24" customWidth="1"/>
    <col min="4" max="4" width="7.19921875" style="24" customWidth="1"/>
    <col min="5" max="8" width="9.8984375" style="24" customWidth="1"/>
    <col min="9" max="16384" width="8" style="24" customWidth="1"/>
  </cols>
  <sheetData>
    <row r="1" spans="1:4" ht="16.5" customHeight="1">
      <c r="A1" s="280" t="s">
        <v>203</v>
      </c>
      <c r="C1" s="46"/>
      <c r="D1" s="47"/>
    </row>
    <row r="2" spans="2:4" ht="16.5" customHeight="1" hidden="1">
      <c r="B2" s="280"/>
      <c r="C2" s="46"/>
      <c r="D2" s="47"/>
    </row>
    <row r="3" spans="2:4" ht="3" customHeight="1">
      <c r="B3" s="48"/>
      <c r="C3" s="49"/>
      <c r="D3" s="50"/>
    </row>
    <row r="4" spans="1:8" ht="13.5" customHeight="1">
      <c r="A4" s="114" t="s">
        <v>515</v>
      </c>
      <c r="B4" s="399"/>
      <c r="C4" s="474"/>
      <c r="D4" s="400"/>
      <c r="E4" s="545" t="s">
        <v>754</v>
      </c>
      <c r="F4" s="546"/>
      <c r="G4" s="113" t="s">
        <v>656</v>
      </c>
      <c r="H4" s="391"/>
    </row>
    <row r="5" spans="1:8" ht="13.5" customHeight="1">
      <c r="A5" s="368" t="s">
        <v>516</v>
      </c>
      <c r="B5" s="401" t="s">
        <v>0</v>
      </c>
      <c r="C5" s="478" t="s">
        <v>792</v>
      </c>
      <c r="D5" s="402" t="s">
        <v>97</v>
      </c>
      <c r="E5" s="403" t="s">
        <v>98</v>
      </c>
      <c r="F5" s="404" t="s">
        <v>464</v>
      </c>
      <c r="G5" s="403" t="s">
        <v>98</v>
      </c>
      <c r="H5" s="404" t="s">
        <v>464</v>
      </c>
    </row>
    <row r="6" spans="1:8" ht="16.5" customHeight="1">
      <c r="A6" s="375">
        <v>607</v>
      </c>
      <c r="B6" s="451" t="s">
        <v>533</v>
      </c>
      <c r="C6" s="475"/>
      <c r="D6" s="406" t="s">
        <v>535</v>
      </c>
      <c r="E6" s="408"/>
      <c r="F6" s="409">
        <v>360259272</v>
      </c>
      <c r="G6" s="408"/>
      <c r="H6" s="409">
        <v>368215480</v>
      </c>
    </row>
    <row r="7" spans="1:8" ht="16.5" customHeight="1">
      <c r="A7" s="382">
        <v>105</v>
      </c>
      <c r="B7" s="405"/>
      <c r="C7" s="475" t="s">
        <v>207</v>
      </c>
      <c r="D7" s="406"/>
      <c r="E7" s="408"/>
      <c r="F7" s="409">
        <v>154125407</v>
      </c>
      <c r="G7" s="408"/>
      <c r="H7" s="409">
        <v>156658282</v>
      </c>
    </row>
    <row r="8" spans="1:8" ht="16.5" customHeight="1">
      <c r="A8" s="382">
        <v>108</v>
      </c>
      <c r="B8" s="405"/>
      <c r="C8" s="475" t="s">
        <v>211</v>
      </c>
      <c r="D8" s="406"/>
      <c r="E8" s="408"/>
      <c r="F8" s="409">
        <v>54424676</v>
      </c>
      <c r="G8" s="408"/>
      <c r="H8" s="409">
        <v>57958687</v>
      </c>
    </row>
    <row r="9" spans="1:8" ht="16.5" customHeight="1">
      <c r="A9" s="382">
        <v>304</v>
      </c>
      <c r="B9" s="405"/>
      <c r="C9" s="475" t="s">
        <v>660</v>
      </c>
      <c r="D9" s="406"/>
      <c r="E9" s="408"/>
      <c r="F9" s="409">
        <v>25399385</v>
      </c>
      <c r="G9" s="408"/>
      <c r="H9" s="409">
        <v>27942908</v>
      </c>
    </row>
    <row r="10" spans="1:8" ht="16.5" customHeight="1">
      <c r="A10" s="382">
        <v>110</v>
      </c>
      <c r="B10" s="405"/>
      <c r="C10" s="475" t="s">
        <v>673</v>
      </c>
      <c r="D10" s="406"/>
      <c r="E10" s="408"/>
      <c r="F10" s="409">
        <v>15675256</v>
      </c>
      <c r="G10" s="408"/>
      <c r="H10" s="409">
        <v>12597186</v>
      </c>
    </row>
    <row r="11" spans="1:8" ht="16.5" customHeight="1">
      <c r="A11" s="382">
        <v>111</v>
      </c>
      <c r="B11" s="405"/>
      <c r="C11" s="475" t="s">
        <v>212</v>
      </c>
      <c r="D11" s="406"/>
      <c r="E11" s="408"/>
      <c r="F11" s="409">
        <v>12802348</v>
      </c>
      <c r="G11" s="408"/>
      <c r="H11" s="409">
        <v>10758898</v>
      </c>
    </row>
    <row r="12" spans="1:8" ht="13.5" customHeight="1">
      <c r="A12" s="377"/>
      <c r="B12" s="405"/>
      <c r="C12" s="475"/>
      <c r="D12" s="406"/>
      <c r="E12" s="408"/>
      <c r="F12" s="409"/>
      <c r="G12" s="408"/>
      <c r="H12" s="409"/>
    </row>
    <row r="13" spans="1:8" ht="13.5" customHeight="1">
      <c r="A13" s="377"/>
      <c r="B13" s="405"/>
      <c r="C13" s="475"/>
      <c r="D13" s="406"/>
      <c r="E13" s="408"/>
      <c r="F13" s="409"/>
      <c r="G13" s="408"/>
      <c r="H13" s="409"/>
    </row>
    <row r="14" spans="1:8" ht="16.5" customHeight="1">
      <c r="A14" s="377">
        <v>70323</v>
      </c>
      <c r="B14" s="405" t="s">
        <v>218</v>
      </c>
      <c r="C14" s="475"/>
      <c r="D14" s="406"/>
      <c r="E14" s="408"/>
      <c r="F14" s="409">
        <v>253109192</v>
      </c>
      <c r="G14" s="408"/>
      <c r="H14" s="409">
        <v>255765687</v>
      </c>
    </row>
    <row r="15" spans="1:8" ht="16.5" customHeight="1">
      <c r="A15" s="382">
        <v>105</v>
      </c>
      <c r="B15" s="405"/>
      <c r="C15" s="475" t="s">
        <v>207</v>
      </c>
      <c r="D15" s="406"/>
      <c r="E15" s="408"/>
      <c r="F15" s="409">
        <v>84175047</v>
      </c>
      <c r="G15" s="408"/>
      <c r="H15" s="409">
        <v>94617584</v>
      </c>
    </row>
    <row r="16" spans="1:8" ht="16.5" customHeight="1">
      <c r="A16" s="382">
        <v>213</v>
      </c>
      <c r="B16" s="405"/>
      <c r="C16" s="475" t="s">
        <v>214</v>
      </c>
      <c r="D16" s="406"/>
      <c r="E16" s="408"/>
      <c r="F16" s="409">
        <v>33967496</v>
      </c>
      <c r="G16" s="408"/>
      <c r="H16" s="409">
        <v>29970508</v>
      </c>
    </row>
    <row r="17" spans="1:8" ht="16.5" customHeight="1">
      <c r="A17" s="382">
        <v>111</v>
      </c>
      <c r="B17" s="405"/>
      <c r="C17" s="475" t="s">
        <v>212</v>
      </c>
      <c r="D17" s="406"/>
      <c r="E17" s="408"/>
      <c r="F17" s="409">
        <v>16751403</v>
      </c>
      <c r="G17" s="408"/>
      <c r="H17" s="409">
        <v>14388783</v>
      </c>
    </row>
    <row r="18" spans="1:8" ht="16.5" customHeight="1">
      <c r="A18" s="382">
        <v>106</v>
      </c>
      <c r="B18" s="405"/>
      <c r="C18" s="475" t="s">
        <v>208</v>
      </c>
      <c r="D18" s="406"/>
      <c r="E18" s="408"/>
      <c r="F18" s="410">
        <v>16622607</v>
      </c>
      <c r="G18" s="408"/>
      <c r="H18" s="410">
        <v>16326130</v>
      </c>
    </row>
    <row r="19" spans="1:8" ht="16.5" customHeight="1">
      <c r="A19" s="382">
        <v>108</v>
      </c>
      <c r="B19" s="405"/>
      <c r="C19" s="475" t="s">
        <v>211</v>
      </c>
      <c r="D19" s="406"/>
      <c r="E19" s="408"/>
      <c r="F19" s="409">
        <v>16449120</v>
      </c>
      <c r="G19" s="408"/>
      <c r="H19" s="409">
        <v>17165785</v>
      </c>
    </row>
    <row r="20" spans="1:8" ht="13.5" customHeight="1">
      <c r="A20" s="382"/>
      <c r="B20" s="405"/>
      <c r="C20" s="475"/>
      <c r="D20" s="406"/>
      <c r="E20" s="408"/>
      <c r="F20" s="409"/>
      <c r="G20" s="408"/>
      <c r="H20" s="409"/>
    </row>
    <row r="21" spans="1:8" ht="13.5" customHeight="1">
      <c r="A21" s="377"/>
      <c r="B21" s="405"/>
      <c r="C21" s="475"/>
      <c r="D21" s="406"/>
      <c r="E21" s="408"/>
      <c r="F21" s="409"/>
      <c r="G21" s="408"/>
      <c r="H21" s="409"/>
    </row>
    <row r="22" spans="1:8" ht="16.5" customHeight="1">
      <c r="A22" s="377">
        <v>515</v>
      </c>
      <c r="B22" s="405" t="s">
        <v>209</v>
      </c>
      <c r="C22" s="476"/>
      <c r="D22" s="406" t="s">
        <v>210</v>
      </c>
      <c r="E22" s="408">
        <v>629290</v>
      </c>
      <c r="F22" s="409">
        <v>232984022</v>
      </c>
      <c r="G22" s="408">
        <v>604776</v>
      </c>
      <c r="H22" s="409">
        <v>203178860</v>
      </c>
    </row>
    <row r="23" spans="1:8" ht="16.5" customHeight="1">
      <c r="A23" s="382">
        <v>105</v>
      </c>
      <c r="B23" s="405"/>
      <c r="C23" s="475" t="s">
        <v>207</v>
      </c>
      <c r="D23" s="406"/>
      <c r="E23" s="408">
        <v>220381</v>
      </c>
      <c r="F23" s="409">
        <v>60923936</v>
      </c>
      <c r="G23" s="408">
        <v>210537</v>
      </c>
      <c r="H23" s="409">
        <v>48313471</v>
      </c>
    </row>
    <row r="24" spans="1:8" ht="16.5" customHeight="1">
      <c r="A24" s="382">
        <v>106</v>
      </c>
      <c r="B24" s="405"/>
      <c r="C24" s="475" t="s">
        <v>208</v>
      </c>
      <c r="D24" s="406"/>
      <c r="E24" s="408">
        <v>36674</v>
      </c>
      <c r="F24" s="409">
        <v>31291487</v>
      </c>
      <c r="G24" s="408">
        <v>38907</v>
      </c>
      <c r="H24" s="409">
        <v>24352015</v>
      </c>
    </row>
    <row r="25" spans="1:8" ht="16.5" customHeight="1">
      <c r="A25" s="382">
        <v>108</v>
      </c>
      <c r="B25" s="405"/>
      <c r="C25" s="475" t="s">
        <v>211</v>
      </c>
      <c r="D25" s="406"/>
      <c r="E25" s="408">
        <v>124443</v>
      </c>
      <c r="F25" s="409">
        <v>24102277</v>
      </c>
      <c r="G25" s="408">
        <v>102459</v>
      </c>
      <c r="H25" s="409">
        <v>21465492</v>
      </c>
    </row>
    <row r="26" spans="1:8" ht="16.5" customHeight="1">
      <c r="A26" s="382">
        <v>103</v>
      </c>
      <c r="B26" s="405"/>
      <c r="C26" s="475" t="s">
        <v>206</v>
      </c>
      <c r="D26" s="406"/>
      <c r="E26" s="408">
        <v>24002</v>
      </c>
      <c r="F26" s="409">
        <v>22819145</v>
      </c>
      <c r="G26" s="408">
        <v>23410</v>
      </c>
      <c r="H26" s="409">
        <v>14712113</v>
      </c>
    </row>
    <row r="27" spans="1:8" ht="16.5" customHeight="1">
      <c r="A27" s="382">
        <v>304</v>
      </c>
      <c r="B27" s="405"/>
      <c r="C27" s="475" t="s">
        <v>660</v>
      </c>
      <c r="D27" s="406"/>
      <c r="E27" s="408">
        <v>52369</v>
      </c>
      <c r="F27" s="409">
        <v>21638983</v>
      </c>
      <c r="G27" s="408">
        <v>58218</v>
      </c>
      <c r="H27" s="409">
        <v>23854611</v>
      </c>
    </row>
    <row r="28" spans="1:8" ht="16.5" customHeight="1">
      <c r="A28" s="382"/>
      <c r="B28" s="405"/>
      <c r="C28" s="475"/>
      <c r="D28" s="406"/>
      <c r="E28" s="408"/>
      <c r="F28" s="409"/>
      <c r="G28" s="408"/>
      <c r="H28" s="409"/>
    </row>
    <row r="29" spans="1:8" ht="16.5" customHeight="1">
      <c r="A29" s="377"/>
      <c r="B29" s="405"/>
      <c r="C29" s="475"/>
      <c r="D29" s="406"/>
      <c r="E29" s="408"/>
      <c r="F29" s="409"/>
      <c r="G29" s="408"/>
      <c r="H29" s="409"/>
    </row>
    <row r="30" spans="1:8" ht="16.5" customHeight="1">
      <c r="A30" s="377" t="s">
        <v>595</v>
      </c>
      <c r="B30" s="405" t="s">
        <v>662</v>
      </c>
      <c r="C30" s="475"/>
      <c r="D30" s="406"/>
      <c r="E30" s="408"/>
      <c r="F30" s="409">
        <v>198620462</v>
      </c>
      <c r="G30" s="408"/>
      <c r="H30" s="409">
        <v>167348226</v>
      </c>
    </row>
    <row r="31" spans="1:8" ht="16.5" customHeight="1">
      <c r="A31" s="382">
        <v>304</v>
      </c>
      <c r="B31" s="405"/>
      <c r="C31" s="475" t="s">
        <v>660</v>
      </c>
      <c r="D31" s="406"/>
      <c r="E31" s="408"/>
      <c r="F31" s="409">
        <v>59978406</v>
      </c>
      <c r="G31" s="408"/>
      <c r="H31" s="409">
        <v>44303341</v>
      </c>
    </row>
    <row r="32" spans="1:8" ht="16.5" customHeight="1">
      <c r="A32" s="382">
        <v>118</v>
      </c>
      <c r="B32" s="405"/>
      <c r="C32" s="475" t="s">
        <v>213</v>
      </c>
      <c r="D32" s="406"/>
      <c r="E32" s="408"/>
      <c r="F32" s="409">
        <v>17445198</v>
      </c>
      <c r="G32" s="408"/>
      <c r="H32" s="409">
        <v>10634415</v>
      </c>
    </row>
    <row r="33" spans="1:8" ht="16.5" customHeight="1">
      <c r="A33" s="382">
        <v>208</v>
      </c>
      <c r="B33" s="405"/>
      <c r="C33" s="475" t="s">
        <v>663</v>
      </c>
      <c r="D33" s="406"/>
      <c r="E33" s="408"/>
      <c r="F33" s="409">
        <v>13791089</v>
      </c>
      <c r="G33" s="408"/>
      <c r="H33" s="409">
        <v>13224514</v>
      </c>
    </row>
    <row r="34" spans="1:8" ht="16.5" customHeight="1">
      <c r="A34" s="382">
        <v>601</v>
      </c>
      <c r="B34" s="405"/>
      <c r="C34" s="475" t="s">
        <v>664</v>
      </c>
      <c r="D34" s="406"/>
      <c r="E34" s="408"/>
      <c r="F34" s="409">
        <v>12410256</v>
      </c>
      <c r="G34" s="408"/>
      <c r="H34" s="409">
        <v>11268812</v>
      </c>
    </row>
    <row r="35" spans="1:8" ht="16.5" customHeight="1">
      <c r="A35" s="382">
        <v>205</v>
      </c>
      <c r="B35" s="405"/>
      <c r="C35" s="475" t="s">
        <v>666</v>
      </c>
      <c r="D35" s="406"/>
      <c r="E35" s="408"/>
      <c r="F35" s="409">
        <v>8987233</v>
      </c>
      <c r="G35" s="408"/>
      <c r="H35" s="409">
        <v>6423685</v>
      </c>
    </row>
    <row r="36" spans="1:8" ht="13.5" customHeight="1">
      <c r="A36" s="382"/>
      <c r="B36" s="405"/>
      <c r="C36" s="475"/>
      <c r="D36" s="406"/>
      <c r="E36" s="408"/>
      <c r="F36" s="409"/>
      <c r="G36" s="408"/>
      <c r="H36" s="409"/>
    </row>
    <row r="37" spans="1:8" ht="13.5" customHeight="1">
      <c r="A37" s="377"/>
      <c r="B37" s="405"/>
      <c r="C37" s="475"/>
      <c r="D37" s="406"/>
      <c r="E37" s="408"/>
      <c r="F37" s="409"/>
      <c r="G37" s="408"/>
      <c r="H37" s="409"/>
    </row>
    <row r="38" spans="1:8" ht="16.5" customHeight="1">
      <c r="A38" s="377">
        <v>70101</v>
      </c>
      <c r="B38" s="405" t="s">
        <v>215</v>
      </c>
      <c r="C38" s="475"/>
      <c r="D38" s="406" t="s">
        <v>108</v>
      </c>
      <c r="E38" s="408">
        <v>168859768</v>
      </c>
      <c r="F38" s="409">
        <v>184100161</v>
      </c>
      <c r="G38" s="408">
        <v>143140243</v>
      </c>
      <c r="H38" s="409">
        <v>163246536</v>
      </c>
    </row>
    <row r="39" spans="1:8" ht="16.5" customHeight="1">
      <c r="A39" s="382">
        <v>304</v>
      </c>
      <c r="B39" s="405"/>
      <c r="C39" s="475" t="s">
        <v>660</v>
      </c>
      <c r="D39" s="406"/>
      <c r="E39" s="408">
        <v>23816931</v>
      </c>
      <c r="F39" s="409">
        <v>37272917</v>
      </c>
      <c r="G39" s="408">
        <v>24440464</v>
      </c>
      <c r="H39" s="409">
        <v>38325200</v>
      </c>
    </row>
    <row r="40" spans="1:8" ht="16.5" customHeight="1">
      <c r="A40" s="382">
        <v>111</v>
      </c>
      <c r="B40" s="405"/>
      <c r="C40" s="475" t="s">
        <v>212</v>
      </c>
      <c r="D40" s="406"/>
      <c r="E40" s="408">
        <v>25689706</v>
      </c>
      <c r="F40" s="409">
        <v>22693321</v>
      </c>
      <c r="G40" s="408">
        <v>10608089</v>
      </c>
      <c r="H40" s="409">
        <v>8690220</v>
      </c>
    </row>
    <row r="41" spans="1:8" ht="16.5" customHeight="1">
      <c r="A41" s="382">
        <v>105</v>
      </c>
      <c r="B41" s="405"/>
      <c r="C41" s="475" t="s">
        <v>207</v>
      </c>
      <c r="D41" s="406"/>
      <c r="E41" s="408">
        <v>19611173</v>
      </c>
      <c r="F41" s="409">
        <v>22151137</v>
      </c>
      <c r="G41" s="408">
        <v>20845352</v>
      </c>
      <c r="H41" s="409">
        <v>22901516</v>
      </c>
    </row>
    <row r="42" spans="1:8" ht="16.5" customHeight="1">
      <c r="A42" s="382">
        <v>103</v>
      </c>
      <c r="B42" s="405"/>
      <c r="C42" s="475" t="s">
        <v>206</v>
      </c>
      <c r="D42" s="406"/>
      <c r="E42" s="408">
        <v>11222869</v>
      </c>
      <c r="F42" s="409">
        <v>17194203</v>
      </c>
      <c r="G42" s="408">
        <v>8842190</v>
      </c>
      <c r="H42" s="409">
        <v>12706200</v>
      </c>
    </row>
    <row r="43" spans="1:8" ht="16.5" customHeight="1">
      <c r="A43" s="382">
        <v>113</v>
      </c>
      <c r="B43" s="405"/>
      <c r="C43" s="475" t="s">
        <v>657</v>
      </c>
      <c r="D43" s="406"/>
      <c r="E43" s="408">
        <v>18591206</v>
      </c>
      <c r="F43" s="409">
        <v>11398254</v>
      </c>
      <c r="G43" s="408">
        <v>13143087</v>
      </c>
      <c r="H43" s="409">
        <v>10423582</v>
      </c>
    </row>
    <row r="44" spans="1:8" ht="9.75" customHeight="1">
      <c r="A44" s="382"/>
      <c r="B44" s="405"/>
      <c r="C44" s="475"/>
      <c r="D44" s="406"/>
      <c r="E44" s="408"/>
      <c r="F44" s="409"/>
      <c r="G44" s="408"/>
      <c r="H44" s="409"/>
    </row>
    <row r="45" spans="1:8" ht="9.75" customHeight="1">
      <c r="A45" s="377"/>
      <c r="B45" s="405"/>
      <c r="C45" s="475"/>
      <c r="D45" s="406"/>
      <c r="E45" s="408"/>
      <c r="F45" s="409"/>
      <c r="G45" s="408"/>
      <c r="H45" s="409"/>
    </row>
    <row r="46" spans="1:8" ht="16.5" customHeight="1">
      <c r="A46" s="377">
        <v>70303</v>
      </c>
      <c r="B46" s="405" t="s">
        <v>217</v>
      </c>
      <c r="C46" s="476"/>
      <c r="D46" s="406"/>
      <c r="E46" s="411"/>
      <c r="F46" s="412">
        <v>145461100</v>
      </c>
      <c r="G46" s="411"/>
      <c r="H46" s="412">
        <v>132157681</v>
      </c>
    </row>
    <row r="47" spans="1:8" ht="16.5" customHeight="1">
      <c r="A47" s="382">
        <v>105</v>
      </c>
      <c r="B47" s="405"/>
      <c r="C47" s="475" t="s">
        <v>207</v>
      </c>
      <c r="D47" s="406"/>
      <c r="E47" s="411"/>
      <c r="F47" s="412">
        <v>39204036</v>
      </c>
      <c r="G47" s="411"/>
      <c r="H47" s="412">
        <v>35470629</v>
      </c>
    </row>
    <row r="48" spans="1:8" ht="16.5" customHeight="1">
      <c r="A48" s="382">
        <v>108</v>
      </c>
      <c r="B48" s="405"/>
      <c r="C48" s="475" t="s">
        <v>211</v>
      </c>
      <c r="D48" s="406"/>
      <c r="E48" s="411"/>
      <c r="F48" s="412">
        <v>20584201</v>
      </c>
      <c r="G48" s="411"/>
      <c r="H48" s="412">
        <v>19530918</v>
      </c>
    </row>
    <row r="49" spans="1:8" ht="16.5" customHeight="1">
      <c r="A49" s="382">
        <v>304</v>
      </c>
      <c r="B49" s="405"/>
      <c r="C49" s="475" t="s">
        <v>660</v>
      </c>
      <c r="D49" s="406"/>
      <c r="E49" s="411"/>
      <c r="F49" s="412">
        <v>19255106</v>
      </c>
      <c r="G49" s="411"/>
      <c r="H49" s="412">
        <v>14418914</v>
      </c>
    </row>
    <row r="50" spans="1:8" ht="16.5" customHeight="1">
      <c r="A50" s="382">
        <v>111</v>
      </c>
      <c r="B50" s="405"/>
      <c r="C50" s="475" t="s">
        <v>212</v>
      </c>
      <c r="D50" s="406"/>
      <c r="E50" s="411"/>
      <c r="F50" s="412">
        <v>9510685</v>
      </c>
      <c r="G50" s="411"/>
      <c r="H50" s="412">
        <v>5789106</v>
      </c>
    </row>
    <row r="51" spans="1:8" ht="16.5" customHeight="1">
      <c r="A51" s="382">
        <v>103</v>
      </c>
      <c r="B51" s="405"/>
      <c r="C51" s="475" t="s">
        <v>206</v>
      </c>
      <c r="D51" s="406"/>
      <c r="E51" s="411"/>
      <c r="F51" s="412">
        <v>6893090</v>
      </c>
      <c r="G51" s="411"/>
      <c r="H51" s="412">
        <v>4946151</v>
      </c>
    </row>
    <row r="52" spans="1:8" ht="12.75" customHeight="1">
      <c r="A52" s="382"/>
      <c r="B52" s="405"/>
      <c r="C52" s="475"/>
      <c r="D52" s="406"/>
      <c r="E52" s="411"/>
      <c r="F52" s="412"/>
      <c r="G52" s="411"/>
      <c r="H52" s="412"/>
    </row>
    <row r="53" spans="1:8" ht="12.75" customHeight="1">
      <c r="A53" s="377"/>
      <c r="B53" s="405"/>
      <c r="C53" s="475"/>
      <c r="D53" s="406"/>
      <c r="E53" s="411"/>
      <c r="F53" s="412"/>
      <c r="G53" s="411"/>
      <c r="H53" s="412"/>
    </row>
    <row r="54" spans="1:8" ht="16.5" customHeight="1">
      <c r="A54" s="377">
        <v>50101</v>
      </c>
      <c r="B54" s="405" t="s">
        <v>205</v>
      </c>
      <c r="C54" s="475"/>
      <c r="D54" s="406"/>
      <c r="E54" s="411"/>
      <c r="F54" s="412">
        <v>143156485</v>
      </c>
      <c r="G54" s="411"/>
      <c r="H54" s="412">
        <v>135544152</v>
      </c>
    </row>
    <row r="55" spans="1:8" ht="16.5" customHeight="1">
      <c r="A55" s="382">
        <v>304</v>
      </c>
      <c r="B55" s="405"/>
      <c r="C55" s="475" t="s">
        <v>660</v>
      </c>
      <c r="D55" s="406"/>
      <c r="E55" s="411"/>
      <c r="F55" s="412">
        <v>34393432</v>
      </c>
      <c r="G55" s="411"/>
      <c r="H55" s="412">
        <v>33414399</v>
      </c>
    </row>
    <row r="56" spans="1:8" ht="16.5" customHeight="1">
      <c r="A56" s="382">
        <v>205</v>
      </c>
      <c r="B56" s="405"/>
      <c r="C56" s="475" t="s">
        <v>666</v>
      </c>
      <c r="D56" s="406"/>
      <c r="E56" s="411"/>
      <c r="F56" s="412">
        <v>14709354</v>
      </c>
      <c r="G56" s="411"/>
      <c r="H56" s="412">
        <v>14416283</v>
      </c>
    </row>
    <row r="57" spans="1:8" ht="16.5" customHeight="1">
      <c r="A57" s="382">
        <v>105</v>
      </c>
      <c r="B57" s="405"/>
      <c r="C57" s="475" t="s">
        <v>207</v>
      </c>
      <c r="D57" s="406"/>
      <c r="E57" s="411"/>
      <c r="F57" s="412">
        <v>14587603</v>
      </c>
      <c r="G57" s="411"/>
      <c r="H57" s="412">
        <v>12660610</v>
      </c>
    </row>
    <row r="58" spans="1:8" ht="16.5" customHeight="1">
      <c r="A58" s="382">
        <v>106</v>
      </c>
      <c r="B58" s="405"/>
      <c r="C58" s="475" t="s">
        <v>208</v>
      </c>
      <c r="D58" s="406"/>
      <c r="E58" s="411"/>
      <c r="F58" s="412">
        <v>7922217</v>
      </c>
      <c r="G58" s="411"/>
      <c r="H58" s="412">
        <v>6585514</v>
      </c>
    </row>
    <row r="59" spans="1:8" ht="16.5" customHeight="1">
      <c r="A59" s="382">
        <v>103</v>
      </c>
      <c r="B59" s="405"/>
      <c r="C59" s="475" t="s">
        <v>206</v>
      </c>
      <c r="D59" s="406"/>
      <c r="E59" s="411"/>
      <c r="F59" s="412">
        <v>6847345</v>
      </c>
      <c r="G59" s="411"/>
      <c r="H59" s="412">
        <v>6831720</v>
      </c>
    </row>
    <row r="60" spans="1:8" ht="13.5" customHeight="1">
      <c r="A60" s="382"/>
      <c r="B60" s="405"/>
      <c r="C60" s="475"/>
      <c r="D60" s="406"/>
      <c r="E60" s="411"/>
      <c r="F60" s="412"/>
      <c r="G60" s="411"/>
      <c r="H60" s="412"/>
    </row>
    <row r="61" spans="1:8" ht="12" customHeight="1">
      <c r="A61" s="377"/>
      <c r="B61" s="405"/>
      <c r="C61" s="476"/>
      <c r="D61" s="413"/>
      <c r="E61" s="408"/>
      <c r="F61" s="409"/>
      <c r="G61" s="408"/>
      <c r="H61" s="409"/>
    </row>
    <row r="62" spans="1:8" ht="16.5" customHeight="1">
      <c r="A62" s="377">
        <v>70107</v>
      </c>
      <c r="B62" s="405" t="s">
        <v>534</v>
      </c>
      <c r="C62" s="475"/>
      <c r="D62" s="406"/>
      <c r="E62" s="408"/>
      <c r="F62" s="409">
        <v>138274527</v>
      </c>
      <c r="G62" s="408"/>
      <c r="H62" s="409">
        <v>108483756</v>
      </c>
    </row>
    <row r="63" spans="1:8" ht="16.5" customHeight="1">
      <c r="A63" s="382">
        <v>105</v>
      </c>
      <c r="B63" s="405"/>
      <c r="C63" s="475" t="s">
        <v>207</v>
      </c>
      <c r="D63" s="406"/>
      <c r="E63" s="408"/>
      <c r="F63" s="409">
        <v>39497084</v>
      </c>
      <c r="G63" s="408"/>
      <c r="H63" s="409">
        <v>34042394</v>
      </c>
    </row>
    <row r="64" spans="1:8" ht="16.5" customHeight="1">
      <c r="A64" s="382">
        <v>304</v>
      </c>
      <c r="B64" s="405"/>
      <c r="C64" s="475" t="s">
        <v>660</v>
      </c>
      <c r="D64" s="406"/>
      <c r="E64" s="414"/>
      <c r="F64" s="410">
        <v>19787380</v>
      </c>
      <c r="G64" s="414"/>
      <c r="H64" s="410">
        <v>16945530</v>
      </c>
    </row>
    <row r="65" spans="1:8" ht="16.5" customHeight="1">
      <c r="A65" s="382">
        <v>103</v>
      </c>
      <c r="B65" s="405"/>
      <c r="C65" s="475" t="s">
        <v>206</v>
      </c>
      <c r="D65" s="406"/>
      <c r="E65" s="408"/>
      <c r="F65" s="409">
        <v>16860631</v>
      </c>
      <c r="G65" s="408"/>
      <c r="H65" s="409">
        <v>11565687</v>
      </c>
    </row>
    <row r="66" spans="1:8" ht="16.5" customHeight="1">
      <c r="A66" s="382">
        <v>111</v>
      </c>
      <c r="B66" s="415"/>
      <c r="C66" s="475" t="s">
        <v>212</v>
      </c>
      <c r="D66" s="406"/>
      <c r="E66" s="414"/>
      <c r="F66" s="410">
        <v>13870877</v>
      </c>
      <c r="G66" s="414"/>
      <c r="H66" s="410">
        <v>12160148</v>
      </c>
    </row>
    <row r="67" spans="1:8" ht="16.5" customHeight="1">
      <c r="A67" s="382">
        <v>118</v>
      </c>
      <c r="B67" s="405"/>
      <c r="C67" s="475" t="s">
        <v>213</v>
      </c>
      <c r="D67" s="406"/>
      <c r="E67" s="414"/>
      <c r="F67" s="410">
        <v>8962869</v>
      </c>
      <c r="G67" s="414"/>
      <c r="H67" s="410">
        <v>3008272</v>
      </c>
    </row>
    <row r="68" spans="1:8" ht="13.5" customHeight="1">
      <c r="A68" s="377"/>
      <c r="B68" s="405"/>
      <c r="C68" s="475"/>
      <c r="D68" s="406"/>
      <c r="E68" s="414"/>
      <c r="F68" s="410"/>
      <c r="G68" s="414"/>
      <c r="H68" s="410"/>
    </row>
    <row r="69" spans="1:8" ht="12" customHeight="1">
      <c r="A69" s="377"/>
      <c r="B69" s="405"/>
      <c r="C69" s="475"/>
      <c r="D69" s="406"/>
      <c r="E69" s="408"/>
      <c r="F69" s="409"/>
      <c r="G69" s="408"/>
      <c r="H69" s="409"/>
    </row>
    <row r="70" spans="1:8" ht="16.5" customHeight="1">
      <c r="A70" s="377">
        <v>70505</v>
      </c>
      <c r="B70" s="405" t="s">
        <v>220</v>
      </c>
      <c r="C70" s="475"/>
      <c r="D70" s="406" t="s">
        <v>793</v>
      </c>
      <c r="E70" s="408">
        <v>151830726</v>
      </c>
      <c r="F70" s="409">
        <v>132497690</v>
      </c>
      <c r="G70" s="408">
        <v>128816760</v>
      </c>
      <c r="H70" s="409">
        <v>112795328</v>
      </c>
    </row>
    <row r="71" spans="1:8" ht="16.5" customHeight="1">
      <c r="A71" s="382">
        <v>304</v>
      </c>
      <c r="B71" s="405"/>
      <c r="C71" s="475" t="s">
        <v>660</v>
      </c>
      <c r="D71" s="406"/>
      <c r="E71" s="408">
        <v>41205126</v>
      </c>
      <c r="F71" s="409">
        <v>47697838</v>
      </c>
      <c r="G71" s="408">
        <v>29537346</v>
      </c>
      <c r="H71" s="409">
        <v>37222985</v>
      </c>
    </row>
    <row r="72" spans="1:8" ht="16.5" customHeight="1">
      <c r="A72" s="382">
        <v>113</v>
      </c>
      <c r="B72" s="405"/>
      <c r="C72" s="475" t="s">
        <v>657</v>
      </c>
      <c r="D72" s="406"/>
      <c r="E72" s="408">
        <v>30479957</v>
      </c>
      <c r="F72" s="409">
        <v>29365691</v>
      </c>
      <c r="G72" s="408">
        <v>26385598</v>
      </c>
      <c r="H72" s="409">
        <v>22567305</v>
      </c>
    </row>
    <row r="73" spans="1:8" ht="16.5" customHeight="1">
      <c r="A73" s="382">
        <v>111</v>
      </c>
      <c r="B73" s="405"/>
      <c r="C73" s="475" t="s">
        <v>212</v>
      </c>
      <c r="D73" s="406"/>
      <c r="E73" s="408">
        <v>13659883</v>
      </c>
      <c r="F73" s="409">
        <v>10434680</v>
      </c>
      <c r="G73" s="408">
        <v>9671385</v>
      </c>
      <c r="H73" s="409">
        <v>6535958</v>
      </c>
    </row>
    <row r="74" spans="1:8" ht="16.5" customHeight="1">
      <c r="A74" s="382">
        <v>118</v>
      </c>
      <c r="B74" s="405"/>
      <c r="C74" s="475" t="s">
        <v>213</v>
      </c>
      <c r="D74" s="406"/>
      <c r="E74" s="408">
        <v>5181392</v>
      </c>
      <c r="F74" s="409">
        <v>4663926</v>
      </c>
      <c r="G74" s="408">
        <v>5657414</v>
      </c>
      <c r="H74" s="409">
        <v>4594521</v>
      </c>
    </row>
    <row r="75" spans="1:8" ht="16.5" customHeight="1">
      <c r="A75" s="382">
        <v>105</v>
      </c>
      <c r="B75" s="405"/>
      <c r="C75" s="475" t="s">
        <v>207</v>
      </c>
      <c r="D75" s="406"/>
      <c r="E75" s="414">
        <v>5816634</v>
      </c>
      <c r="F75" s="410">
        <v>4455550</v>
      </c>
      <c r="G75" s="414">
        <v>9448821</v>
      </c>
      <c r="H75" s="410">
        <v>8688936</v>
      </c>
    </row>
    <row r="76" spans="1:8" ht="13.5" customHeight="1">
      <c r="A76" s="382"/>
      <c r="B76" s="405"/>
      <c r="C76" s="475"/>
      <c r="D76" s="406"/>
      <c r="E76" s="414"/>
      <c r="F76" s="410"/>
      <c r="G76" s="414"/>
      <c r="H76" s="410"/>
    </row>
    <row r="77" spans="1:8" ht="13.5" customHeight="1">
      <c r="A77" s="377"/>
      <c r="B77" s="405"/>
      <c r="C77" s="475"/>
      <c r="D77" s="406"/>
      <c r="E77" s="408"/>
      <c r="F77" s="409"/>
      <c r="G77" s="408"/>
      <c r="H77" s="409"/>
    </row>
    <row r="78" spans="1:8" ht="16.5" customHeight="1">
      <c r="A78" s="377">
        <v>70503</v>
      </c>
      <c r="B78" s="405" t="s">
        <v>794</v>
      </c>
      <c r="C78" s="475"/>
      <c r="D78" s="406" t="s">
        <v>797</v>
      </c>
      <c r="E78" s="408">
        <v>211191</v>
      </c>
      <c r="F78" s="409">
        <v>130078372</v>
      </c>
      <c r="G78" s="408">
        <v>150513</v>
      </c>
      <c r="H78" s="409">
        <v>95075590</v>
      </c>
    </row>
    <row r="79" spans="1:8" ht="16.5" customHeight="1">
      <c r="A79" s="382">
        <v>402</v>
      </c>
      <c r="B79" s="405"/>
      <c r="C79" s="475" t="s">
        <v>795</v>
      </c>
      <c r="D79" s="406"/>
      <c r="E79" s="408">
        <v>19428</v>
      </c>
      <c r="F79" s="409">
        <v>12506002</v>
      </c>
      <c r="G79" s="408">
        <v>16820</v>
      </c>
      <c r="H79" s="409">
        <v>10215940</v>
      </c>
    </row>
    <row r="80" spans="1:8" ht="16.5" customHeight="1">
      <c r="A80" s="382">
        <v>113</v>
      </c>
      <c r="B80" s="405"/>
      <c r="C80" s="475" t="s">
        <v>657</v>
      </c>
      <c r="D80" s="406"/>
      <c r="E80" s="408">
        <v>11079</v>
      </c>
      <c r="F80" s="409">
        <v>10736288</v>
      </c>
      <c r="G80" s="408">
        <v>13047</v>
      </c>
      <c r="H80" s="409">
        <v>11870645</v>
      </c>
    </row>
    <row r="81" spans="1:8" ht="16.5" customHeight="1">
      <c r="A81" s="382">
        <v>213</v>
      </c>
      <c r="B81" s="405"/>
      <c r="C81" s="475" t="s">
        <v>214</v>
      </c>
      <c r="D81" s="406"/>
      <c r="E81" s="408">
        <v>11123</v>
      </c>
      <c r="F81" s="409">
        <v>9034863</v>
      </c>
      <c r="G81" s="408">
        <v>9941</v>
      </c>
      <c r="H81" s="409">
        <v>7836807</v>
      </c>
    </row>
    <row r="82" spans="1:8" ht="16.5" customHeight="1">
      <c r="A82" s="382">
        <v>147</v>
      </c>
      <c r="B82" s="405"/>
      <c r="C82" s="475" t="s">
        <v>796</v>
      </c>
      <c r="D82" s="406"/>
      <c r="E82" s="408">
        <v>26881</v>
      </c>
      <c r="F82" s="409">
        <v>9016013</v>
      </c>
      <c r="G82" s="408">
        <v>16254</v>
      </c>
      <c r="H82" s="409">
        <v>5485831</v>
      </c>
    </row>
    <row r="83" spans="1:8" ht="16.5" customHeight="1">
      <c r="A83" s="382">
        <v>224</v>
      </c>
      <c r="B83" s="405"/>
      <c r="C83" s="475" t="s">
        <v>674</v>
      </c>
      <c r="D83" s="406"/>
      <c r="E83" s="408">
        <v>18114</v>
      </c>
      <c r="F83" s="409">
        <v>8873741</v>
      </c>
      <c r="G83" s="408">
        <v>5306</v>
      </c>
      <c r="H83" s="409">
        <v>1897083</v>
      </c>
    </row>
    <row r="84" spans="1:8" ht="13.5" customHeight="1">
      <c r="A84" s="382"/>
      <c r="B84" s="405"/>
      <c r="C84" s="475"/>
      <c r="D84" s="406"/>
      <c r="E84" s="408"/>
      <c r="F84" s="409"/>
      <c r="G84" s="408"/>
      <c r="H84" s="409"/>
    </row>
    <row r="85" spans="1:8" ht="13.5" customHeight="1">
      <c r="A85" s="383"/>
      <c r="B85" s="416"/>
      <c r="C85" s="477"/>
      <c r="D85" s="417"/>
      <c r="E85" s="418"/>
      <c r="F85" s="419"/>
      <c r="G85" s="418"/>
      <c r="H85" s="419"/>
    </row>
    <row r="86" spans="1:4" ht="13.5" customHeight="1">
      <c r="A86" s="407" t="s">
        <v>465</v>
      </c>
      <c r="D86" s="405"/>
    </row>
    <row r="87" ht="13.5" customHeight="1"/>
    <row r="88" ht="13.5" customHeight="1"/>
  </sheetData>
  <mergeCells count="1">
    <mergeCell ref="E4:F4"/>
  </mergeCells>
  <printOptions/>
  <pageMargins left="0.48" right="0.32" top="0.68" bottom="0.87" header="0.2362204724409449" footer="0.236220472440944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87"/>
  <sheetViews>
    <sheetView workbookViewId="0" topLeftCell="A2">
      <selection activeCell="A9" sqref="A9"/>
    </sheetView>
  </sheetViews>
  <sheetFormatPr defaultColWidth="8.796875" defaultRowHeight="14.25"/>
  <cols>
    <col min="1" max="1" width="9.19921875" style="51" customWidth="1"/>
    <col min="2" max="2" width="18.5" style="51" customWidth="1"/>
    <col min="3" max="3" width="16.19921875" style="51" customWidth="1"/>
    <col min="4" max="4" width="7.19921875" style="52" customWidth="1"/>
    <col min="5" max="8" width="9.8984375" style="51" customWidth="1"/>
    <col min="9" max="16384" width="8" style="51" customWidth="1"/>
  </cols>
  <sheetData>
    <row r="1" ht="16.5" customHeight="1" hidden="1"/>
    <row r="2" ht="16.5" customHeight="1">
      <c r="A2" s="285" t="s">
        <v>223</v>
      </c>
    </row>
    <row r="3" spans="2:4" ht="3" customHeight="1">
      <c r="B3" s="53"/>
      <c r="C3" s="53"/>
      <c r="D3" s="55"/>
    </row>
    <row r="4" spans="1:8" ht="13.5" customHeight="1">
      <c r="A4" s="114" t="s">
        <v>515</v>
      </c>
      <c r="B4" s="422"/>
      <c r="C4" s="423"/>
      <c r="D4" s="465"/>
      <c r="E4" s="452" t="s">
        <v>756</v>
      </c>
      <c r="F4" s="391"/>
      <c r="G4" s="113" t="s">
        <v>552</v>
      </c>
      <c r="H4" s="391"/>
    </row>
    <row r="5" spans="1:8" ht="13.5" customHeight="1">
      <c r="A5" s="368" t="s">
        <v>516</v>
      </c>
      <c r="B5" s="424" t="s">
        <v>0</v>
      </c>
      <c r="C5" s="425" t="s">
        <v>204</v>
      </c>
      <c r="D5" s="466" t="s">
        <v>97</v>
      </c>
      <c r="E5" s="453" t="s">
        <v>98</v>
      </c>
      <c r="F5" s="427" t="s">
        <v>272</v>
      </c>
      <c r="G5" s="426" t="s">
        <v>98</v>
      </c>
      <c r="H5" s="427" t="s">
        <v>272</v>
      </c>
    </row>
    <row r="6" spans="1:8" ht="18" customHeight="1">
      <c r="A6" s="384" t="s">
        <v>670</v>
      </c>
      <c r="B6" s="428" t="s">
        <v>671</v>
      </c>
      <c r="C6" s="429"/>
      <c r="D6" s="467" t="s">
        <v>675</v>
      </c>
      <c r="E6" s="159"/>
      <c r="F6" s="430">
        <v>221450078</v>
      </c>
      <c r="G6" s="479"/>
      <c r="H6" s="431">
        <v>218178581</v>
      </c>
    </row>
    <row r="7" spans="1:8" ht="18" customHeight="1">
      <c r="A7" s="385" t="s">
        <v>658</v>
      </c>
      <c r="B7" s="428"/>
      <c r="C7" s="429" t="s">
        <v>207</v>
      </c>
      <c r="D7" s="467" t="s">
        <v>675</v>
      </c>
      <c r="E7" s="159"/>
      <c r="F7" s="432">
        <v>194580757</v>
      </c>
      <c r="G7" s="166"/>
      <c r="H7" s="162">
        <v>187356072</v>
      </c>
    </row>
    <row r="8" spans="1:8" ht="18" customHeight="1">
      <c r="A8" s="385" t="s">
        <v>672</v>
      </c>
      <c r="B8" s="428"/>
      <c r="C8" s="429" t="s">
        <v>673</v>
      </c>
      <c r="D8" s="467" t="s">
        <v>675</v>
      </c>
      <c r="E8" s="159"/>
      <c r="F8" s="432">
        <v>9800699</v>
      </c>
      <c r="G8" s="166"/>
      <c r="H8" s="162">
        <v>12506826</v>
      </c>
    </row>
    <row r="9" spans="1:8" ht="18" customHeight="1">
      <c r="A9" s="385" t="s">
        <v>665</v>
      </c>
      <c r="B9" s="428"/>
      <c r="C9" s="433" t="s">
        <v>212</v>
      </c>
      <c r="D9" s="467" t="s">
        <v>675</v>
      </c>
      <c r="E9" s="159"/>
      <c r="F9" s="432">
        <v>3418268</v>
      </c>
      <c r="G9" s="166"/>
      <c r="H9" s="162">
        <v>3275516</v>
      </c>
    </row>
    <row r="10" spans="1:8" ht="18" customHeight="1">
      <c r="A10" s="385" t="s">
        <v>659</v>
      </c>
      <c r="B10" s="428"/>
      <c r="C10" s="429" t="s">
        <v>657</v>
      </c>
      <c r="D10" s="467" t="s">
        <v>675</v>
      </c>
      <c r="E10" s="159"/>
      <c r="F10" s="432">
        <v>3286188</v>
      </c>
      <c r="G10" s="166"/>
      <c r="H10" s="162">
        <v>3002967</v>
      </c>
    </row>
    <row r="11" spans="1:8" ht="18" customHeight="1">
      <c r="A11" s="385">
        <v>122</v>
      </c>
      <c r="B11" s="428"/>
      <c r="C11" s="429" t="s">
        <v>798</v>
      </c>
      <c r="D11" s="467" t="s">
        <v>675</v>
      </c>
      <c r="E11" s="159"/>
      <c r="F11" s="432">
        <v>1864362</v>
      </c>
      <c r="G11" s="166"/>
      <c r="H11" s="162">
        <v>1500011</v>
      </c>
    </row>
    <row r="12" spans="1:8" ht="18" customHeight="1">
      <c r="A12" s="385"/>
      <c r="B12" s="428"/>
      <c r="C12" s="429"/>
      <c r="D12" s="467"/>
      <c r="E12" s="159"/>
      <c r="F12" s="432"/>
      <c r="G12" s="166"/>
      <c r="H12" s="162"/>
    </row>
    <row r="13" spans="1:8" ht="15" customHeight="1">
      <c r="A13" s="384"/>
      <c r="B13" s="428"/>
      <c r="C13" s="429"/>
      <c r="D13" s="467"/>
      <c r="E13" s="159"/>
      <c r="F13" s="432"/>
      <c r="G13" s="166"/>
      <c r="H13" s="162"/>
    </row>
    <row r="14" spans="1:8" ht="16.5" customHeight="1">
      <c r="A14" s="384" t="s">
        <v>661</v>
      </c>
      <c r="B14" s="434" t="s">
        <v>225</v>
      </c>
      <c r="C14" s="435"/>
      <c r="D14" s="467" t="s">
        <v>675</v>
      </c>
      <c r="E14" s="438"/>
      <c r="F14" s="437">
        <v>149481354</v>
      </c>
      <c r="G14" s="436"/>
      <c r="H14" s="438">
        <v>108906609</v>
      </c>
    </row>
    <row r="15" spans="1:8" ht="16.5" customHeight="1">
      <c r="A15" s="385">
        <v>304</v>
      </c>
      <c r="B15" s="434"/>
      <c r="C15" s="435" t="s">
        <v>660</v>
      </c>
      <c r="D15" s="467" t="s">
        <v>675</v>
      </c>
      <c r="E15" s="438"/>
      <c r="F15" s="437">
        <v>132501765</v>
      </c>
      <c r="G15" s="436"/>
      <c r="H15" s="438">
        <v>102114336</v>
      </c>
    </row>
    <row r="16" spans="1:8" ht="16.5" customHeight="1">
      <c r="A16" s="385">
        <v>213</v>
      </c>
      <c r="B16" s="434"/>
      <c r="C16" s="435" t="s">
        <v>214</v>
      </c>
      <c r="D16" s="467" t="s">
        <v>675</v>
      </c>
      <c r="E16" s="438"/>
      <c r="F16" s="437">
        <v>12131201</v>
      </c>
      <c r="G16" s="436"/>
      <c r="H16" s="438">
        <v>1585091</v>
      </c>
    </row>
    <row r="17" spans="1:8" ht="16.5" customHeight="1">
      <c r="A17" s="385">
        <v>553</v>
      </c>
      <c r="B17" s="434"/>
      <c r="C17" s="435" t="s">
        <v>799</v>
      </c>
      <c r="D17" s="467" t="s">
        <v>675</v>
      </c>
      <c r="E17" s="438"/>
      <c r="F17" s="437">
        <v>1304294</v>
      </c>
      <c r="G17" s="436"/>
      <c r="H17" s="438">
        <v>5171</v>
      </c>
    </row>
    <row r="18" spans="1:8" ht="16.5" customHeight="1">
      <c r="A18" s="385">
        <v>224</v>
      </c>
      <c r="B18" s="434"/>
      <c r="C18" s="435" t="s">
        <v>674</v>
      </c>
      <c r="D18" s="467" t="s">
        <v>675</v>
      </c>
      <c r="E18" s="438"/>
      <c r="F18" s="437">
        <v>1157304</v>
      </c>
      <c r="G18" s="436"/>
      <c r="H18" s="438">
        <v>764903</v>
      </c>
    </row>
    <row r="19" spans="1:8" ht="16.5" customHeight="1">
      <c r="A19" s="385">
        <v>105</v>
      </c>
      <c r="B19" s="434"/>
      <c r="C19" s="435" t="s">
        <v>207</v>
      </c>
      <c r="D19" s="467" t="s">
        <v>675</v>
      </c>
      <c r="E19" s="438"/>
      <c r="F19" s="437">
        <v>750876</v>
      </c>
      <c r="G19" s="436"/>
      <c r="H19" s="438">
        <v>883720</v>
      </c>
    </row>
    <row r="20" spans="1:8" ht="16.5" customHeight="1">
      <c r="A20" s="385"/>
      <c r="B20" s="434"/>
      <c r="C20" s="435"/>
      <c r="D20" s="467"/>
      <c r="E20" s="438"/>
      <c r="F20" s="437"/>
      <c r="G20" s="436"/>
      <c r="H20" s="438"/>
    </row>
    <row r="21" spans="1:8" ht="16.5" customHeight="1">
      <c r="A21" s="384"/>
      <c r="B21" s="434"/>
      <c r="C21" s="435"/>
      <c r="D21" s="467"/>
      <c r="E21" s="438"/>
      <c r="F21" s="437"/>
      <c r="G21" s="436"/>
      <c r="H21" s="438"/>
    </row>
    <row r="22" spans="1:8" s="54" customFormat="1" ht="16.5" customHeight="1">
      <c r="A22" s="384" t="s">
        <v>589</v>
      </c>
      <c r="B22" s="434" t="s">
        <v>676</v>
      </c>
      <c r="C22" s="435"/>
      <c r="D22" s="467" t="s">
        <v>669</v>
      </c>
      <c r="E22" s="438">
        <v>98223</v>
      </c>
      <c r="F22" s="437">
        <v>86821321</v>
      </c>
      <c r="G22" s="436">
        <v>90540</v>
      </c>
      <c r="H22" s="438">
        <v>95659251</v>
      </c>
    </row>
    <row r="23" spans="1:8" ht="16.5" customHeight="1">
      <c r="A23" s="385" t="s">
        <v>677</v>
      </c>
      <c r="B23" s="434"/>
      <c r="C23" s="435" t="s">
        <v>678</v>
      </c>
      <c r="D23" s="467"/>
      <c r="E23" s="438">
        <v>3916</v>
      </c>
      <c r="F23" s="437">
        <v>16122242</v>
      </c>
      <c r="G23" s="436">
        <v>3759</v>
      </c>
      <c r="H23" s="438">
        <v>20799193</v>
      </c>
    </row>
    <row r="24" spans="1:8" ht="16.5" customHeight="1">
      <c r="A24" s="385" t="s">
        <v>668</v>
      </c>
      <c r="B24" s="434"/>
      <c r="C24" s="435" t="s">
        <v>222</v>
      </c>
      <c r="D24" s="467"/>
      <c r="E24" s="438">
        <v>6622</v>
      </c>
      <c r="F24" s="437">
        <v>15736566</v>
      </c>
      <c r="G24" s="436">
        <v>7302</v>
      </c>
      <c r="H24" s="438">
        <v>18733253</v>
      </c>
    </row>
    <row r="25" spans="1:8" ht="16.5" customHeight="1">
      <c r="A25" s="385" t="s">
        <v>658</v>
      </c>
      <c r="B25" s="434"/>
      <c r="C25" s="435" t="s">
        <v>207</v>
      </c>
      <c r="D25" s="467"/>
      <c r="E25" s="438">
        <v>28579</v>
      </c>
      <c r="F25" s="437">
        <v>13034515</v>
      </c>
      <c r="G25" s="436">
        <v>27621</v>
      </c>
      <c r="H25" s="438">
        <v>11873953</v>
      </c>
    </row>
    <row r="26" spans="1:8" ht="16.5" customHeight="1">
      <c r="A26" s="385" t="s">
        <v>679</v>
      </c>
      <c r="B26" s="434"/>
      <c r="C26" s="435" t="s">
        <v>680</v>
      </c>
      <c r="D26" s="467"/>
      <c r="E26" s="438">
        <v>4021</v>
      </c>
      <c r="F26" s="437">
        <v>7535020</v>
      </c>
      <c r="G26" s="436">
        <v>2582</v>
      </c>
      <c r="H26" s="438">
        <v>6727851</v>
      </c>
    </row>
    <row r="27" spans="1:8" ht="16.5" customHeight="1">
      <c r="A27" s="385">
        <v>205</v>
      </c>
      <c r="B27" s="434"/>
      <c r="C27" s="435" t="s">
        <v>666</v>
      </c>
      <c r="D27" s="467"/>
      <c r="E27" s="438">
        <v>4756</v>
      </c>
      <c r="F27" s="437">
        <v>7039263</v>
      </c>
      <c r="G27" s="436">
        <v>4632</v>
      </c>
      <c r="H27" s="438">
        <v>6240819</v>
      </c>
    </row>
    <row r="28" spans="1:8" ht="16.5" customHeight="1">
      <c r="A28" s="385"/>
      <c r="B28" s="434"/>
      <c r="C28" s="435"/>
      <c r="D28" s="467"/>
      <c r="E28" s="438"/>
      <c r="F28" s="437"/>
      <c r="G28" s="436"/>
      <c r="H28" s="438"/>
    </row>
    <row r="29" spans="1:8" ht="15" customHeight="1">
      <c r="A29" s="384"/>
      <c r="B29" s="434"/>
      <c r="C29" s="435"/>
      <c r="D29" s="467"/>
      <c r="E29" s="438"/>
      <c r="F29" s="437"/>
      <c r="G29" s="436"/>
      <c r="H29" s="438"/>
    </row>
    <row r="30" spans="1:8" ht="16.5" customHeight="1">
      <c r="A30" s="384" t="s">
        <v>681</v>
      </c>
      <c r="B30" s="434" t="s">
        <v>205</v>
      </c>
      <c r="C30" s="435"/>
      <c r="D30" s="467" t="s">
        <v>675</v>
      </c>
      <c r="E30" s="438"/>
      <c r="F30" s="432">
        <v>80543650</v>
      </c>
      <c r="G30" s="436"/>
      <c r="H30" s="162">
        <v>78321823</v>
      </c>
    </row>
    <row r="31" spans="1:8" s="54" customFormat="1" ht="16.5" customHeight="1">
      <c r="A31" s="385">
        <v>304</v>
      </c>
      <c r="B31" s="434"/>
      <c r="C31" s="435" t="s">
        <v>660</v>
      </c>
      <c r="D31" s="467" t="s">
        <v>675</v>
      </c>
      <c r="E31" s="438"/>
      <c r="F31" s="437">
        <v>16877133</v>
      </c>
      <c r="G31" s="436"/>
      <c r="H31" s="438">
        <v>17843894</v>
      </c>
    </row>
    <row r="32" spans="1:8" ht="16.5" customHeight="1">
      <c r="A32" s="385">
        <v>213</v>
      </c>
      <c r="B32" s="428"/>
      <c r="C32" s="429" t="s">
        <v>214</v>
      </c>
      <c r="D32" s="467" t="s">
        <v>675</v>
      </c>
      <c r="E32" s="159"/>
      <c r="F32" s="432">
        <v>13068995</v>
      </c>
      <c r="G32" s="166"/>
      <c r="H32" s="162">
        <v>16227801</v>
      </c>
    </row>
    <row r="33" spans="1:8" ht="16.5" customHeight="1">
      <c r="A33" s="385">
        <v>105</v>
      </c>
      <c r="B33" s="428"/>
      <c r="C33" s="429" t="s">
        <v>207</v>
      </c>
      <c r="D33" s="467" t="s">
        <v>675</v>
      </c>
      <c r="E33" s="162"/>
      <c r="F33" s="432">
        <v>11955198</v>
      </c>
      <c r="G33" s="166"/>
      <c r="H33" s="162">
        <v>9542404</v>
      </c>
    </row>
    <row r="34" spans="1:8" ht="16.5" customHeight="1">
      <c r="A34" s="385">
        <v>113</v>
      </c>
      <c r="B34" s="434"/>
      <c r="C34" s="433" t="s">
        <v>657</v>
      </c>
      <c r="D34" s="467" t="s">
        <v>675</v>
      </c>
      <c r="E34" s="438"/>
      <c r="F34" s="437">
        <v>4075969</v>
      </c>
      <c r="G34" s="436"/>
      <c r="H34" s="438">
        <v>3189338</v>
      </c>
    </row>
    <row r="35" spans="1:8" ht="16.5" customHeight="1">
      <c r="A35" s="385">
        <v>106</v>
      </c>
      <c r="B35" s="434"/>
      <c r="C35" s="435" t="s">
        <v>208</v>
      </c>
      <c r="D35" s="467" t="s">
        <v>675</v>
      </c>
      <c r="E35" s="438"/>
      <c r="F35" s="437">
        <v>3758857</v>
      </c>
      <c r="G35" s="436"/>
      <c r="H35" s="438">
        <v>2022189</v>
      </c>
    </row>
    <row r="36" spans="1:8" ht="16.5" customHeight="1">
      <c r="A36" s="385"/>
      <c r="B36" s="434"/>
      <c r="C36" s="433"/>
      <c r="D36" s="467"/>
      <c r="E36" s="438"/>
      <c r="F36" s="437"/>
      <c r="G36" s="436"/>
      <c r="H36" s="438"/>
    </row>
    <row r="37" spans="1:8" ht="15" customHeight="1">
      <c r="A37" s="384"/>
      <c r="B37" s="428"/>
      <c r="C37" s="429"/>
      <c r="D37" s="467"/>
      <c r="E37" s="159"/>
      <c r="F37" s="432"/>
      <c r="G37" s="166"/>
      <c r="H37" s="162"/>
    </row>
    <row r="38" spans="1:8" ht="16.5" customHeight="1">
      <c r="A38" s="384" t="s">
        <v>800</v>
      </c>
      <c r="B38" s="428" t="s">
        <v>801</v>
      </c>
      <c r="C38" s="429"/>
      <c r="D38" s="467" t="s">
        <v>802</v>
      </c>
      <c r="E38" s="159">
        <v>139503</v>
      </c>
      <c r="F38" s="432">
        <v>78980364</v>
      </c>
      <c r="G38" s="166">
        <v>146627</v>
      </c>
      <c r="H38" s="162">
        <v>77157963</v>
      </c>
    </row>
    <row r="39" spans="1:8" ht="16.5" customHeight="1">
      <c r="A39" s="385">
        <v>105</v>
      </c>
      <c r="B39" s="428"/>
      <c r="C39" s="429" t="s">
        <v>207</v>
      </c>
      <c r="D39" s="467" t="s">
        <v>675</v>
      </c>
      <c r="E39" s="159">
        <v>53710</v>
      </c>
      <c r="F39" s="432">
        <v>26408837</v>
      </c>
      <c r="G39" s="166">
        <v>58293</v>
      </c>
      <c r="H39" s="162">
        <v>26281998</v>
      </c>
    </row>
    <row r="40" spans="1:8" ht="16.5" customHeight="1">
      <c r="A40" s="385">
        <v>111</v>
      </c>
      <c r="B40" s="428"/>
      <c r="C40" s="429" t="s">
        <v>212</v>
      </c>
      <c r="D40" s="467" t="s">
        <v>675</v>
      </c>
      <c r="E40" s="159">
        <v>22439</v>
      </c>
      <c r="F40" s="432">
        <v>11831510</v>
      </c>
      <c r="G40" s="166">
        <v>25841</v>
      </c>
      <c r="H40" s="162">
        <v>13370060</v>
      </c>
    </row>
    <row r="41" spans="1:8" ht="16.5" customHeight="1">
      <c r="A41" s="385">
        <v>110</v>
      </c>
      <c r="B41" s="428"/>
      <c r="C41" s="429" t="s">
        <v>673</v>
      </c>
      <c r="D41" s="467" t="s">
        <v>675</v>
      </c>
      <c r="E41" s="159">
        <v>12856</v>
      </c>
      <c r="F41" s="432">
        <v>10158235</v>
      </c>
      <c r="G41" s="166">
        <v>12585</v>
      </c>
      <c r="H41" s="162">
        <v>9447826</v>
      </c>
    </row>
    <row r="42" spans="1:8" ht="16.5" customHeight="1">
      <c r="A42" s="385">
        <v>118</v>
      </c>
      <c r="B42" s="428"/>
      <c r="C42" s="429" t="s">
        <v>213</v>
      </c>
      <c r="D42" s="467" t="s">
        <v>675</v>
      </c>
      <c r="E42" s="159">
        <v>9365</v>
      </c>
      <c r="F42" s="432">
        <v>7573492</v>
      </c>
      <c r="G42" s="166">
        <v>9186</v>
      </c>
      <c r="H42" s="162">
        <v>7180140</v>
      </c>
    </row>
    <row r="43" spans="1:8" ht="16.5" customHeight="1">
      <c r="A43" s="385">
        <v>123</v>
      </c>
      <c r="B43" s="428"/>
      <c r="C43" s="429" t="s">
        <v>224</v>
      </c>
      <c r="D43" s="467" t="s">
        <v>675</v>
      </c>
      <c r="E43" s="159">
        <v>9411</v>
      </c>
      <c r="F43" s="432">
        <v>5175846</v>
      </c>
      <c r="G43" s="166">
        <v>12144</v>
      </c>
      <c r="H43" s="162">
        <v>6700340</v>
      </c>
    </row>
    <row r="44" spans="1:8" ht="16.5" customHeight="1">
      <c r="A44" s="385"/>
      <c r="B44" s="428"/>
      <c r="C44" s="429"/>
      <c r="D44" s="467"/>
      <c r="E44" s="159"/>
      <c r="F44" s="432"/>
      <c r="G44" s="166"/>
      <c r="H44" s="162"/>
    </row>
    <row r="45" spans="1:8" ht="13.5" customHeight="1">
      <c r="A45" s="384"/>
      <c r="B45" s="428"/>
      <c r="C45" s="429"/>
      <c r="D45" s="467"/>
      <c r="E45" s="159"/>
      <c r="F45" s="432"/>
      <c r="G45" s="166"/>
      <c r="H45" s="162"/>
    </row>
    <row r="46" spans="1:8" ht="16.5" customHeight="1">
      <c r="A46" s="384" t="s">
        <v>682</v>
      </c>
      <c r="B46" s="434" t="s">
        <v>803</v>
      </c>
      <c r="C46" s="435"/>
      <c r="D46" s="467" t="s">
        <v>675</v>
      </c>
      <c r="E46" s="438"/>
      <c r="F46" s="437">
        <v>70381765</v>
      </c>
      <c r="G46" s="436"/>
      <c r="H46" s="438">
        <v>71042195</v>
      </c>
    </row>
    <row r="47" spans="1:8" s="327" customFormat="1" ht="16.5" customHeight="1">
      <c r="A47" s="385">
        <v>105</v>
      </c>
      <c r="B47" s="434"/>
      <c r="C47" s="435" t="s">
        <v>207</v>
      </c>
      <c r="D47" s="467" t="s">
        <v>675</v>
      </c>
      <c r="E47" s="438"/>
      <c r="F47" s="437">
        <v>30735363</v>
      </c>
      <c r="G47" s="436"/>
      <c r="H47" s="438">
        <v>29621747</v>
      </c>
    </row>
    <row r="48" spans="1:8" ht="16.5" customHeight="1">
      <c r="A48" s="385">
        <v>304</v>
      </c>
      <c r="B48" s="434"/>
      <c r="C48" s="435" t="s">
        <v>660</v>
      </c>
      <c r="D48" s="467" t="s">
        <v>675</v>
      </c>
      <c r="E48" s="438"/>
      <c r="F48" s="437">
        <v>5121103</v>
      </c>
      <c r="G48" s="436"/>
      <c r="H48" s="438">
        <v>6039391</v>
      </c>
    </row>
    <row r="49" spans="1:8" ht="16.5" customHeight="1">
      <c r="A49" s="385">
        <v>123</v>
      </c>
      <c r="B49" s="434"/>
      <c r="C49" s="435" t="s">
        <v>224</v>
      </c>
      <c r="D49" s="467" t="s">
        <v>675</v>
      </c>
      <c r="E49" s="438"/>
      <c r="F49" s="437">
        <v>3709547</v>
      </c>
      <c r="G49" s="436"/>
      <c r="H49" s="438">
        <v>3895451</v>
      </c>
    </row>
    <row r="50" spans="1:8" s="54" customFormat="1" ht="16.5" customHeight="1">
      <c r="A50" s="385">
        <v>220</v>
      </c>
      <c r="B50" s="439"/>
      <c r="C50" s="435" t="s">
        <v>219</v>
      </c>
      <c r="D50" s="467" t="s">
        <v>675</v>
      </c>
      <c r="E50" s="438"/>
      <c r="F50" s="437">
        <v>3611767</v>
      </c>
      <c r="G50" s="436"/>
      <c r="H50" s="438">
        <v>4142946</v>
      </c>
    </row>
    <row r="51" spans="1:8" ht="16.5" customHeight="1">
      <c r="A51" s="385">
        <v>110</v>
      </c>
      <c r="B51" s="434"/>
      <c r="C51" s="435" t="s">
        <v>673</v>
      </c>
      <c r="D51" s="467" t="s">
        <v>675</v>
      </c>
      <c r="E51" s="438"/>
      <c r="F51" s="437">
        <v>3050609</v>
      </c>
      <c r="G51" s="436"/>
      <c r="H51" s="438">
        <v>2538073</v>
      </c>
    </row>
    <row r="52" spans="1:8" ht="16.5" customHeight="1">
      <c r="A52" s="385"/>
      <c r="B52" s="434"/>
      <c r="C52" s="435"/>
      <c r="D52" s="467"/>
      <c r="E52" s="438"/>
      <c r="F52" s="437"/>
      <c r="G52" s="436"/>
      <c r="H52" s="438"/>
    </row>
    <row r="53" spans="1:8" ht="16.5" customHeight="1">
      <c r="A53" s="385"/>
      <c r="B53" s="434"/>
      <c r="C53" s="435"/>
      <c r="D53" s="467"/>
      <c r="E53" s="438"/>
      <c r="F53" s="437"/>
      <c r="G53" s="436"/>
      <c r="H53" s="438"/>
    </row>
    <row r="54" spans="1:8" ht="13.5" customHeight="1">
      <c r="A54" s="384"/>
      <c r="B54" s="434"/>
      <c r="C54" s="435"/>
      <c r="D54" s="467"/>
      <c r="E54" s="438"/>
      <c r="F54" s="437"/>
      <c r="G54" s="436"/>
      <c r="H54" s="438"/>
    </row>
    <row r="55" spans="1:8" ht="16.5" customHeight="1">
      <c r="A55" s="384" t="s">
        <v>805</v>
      </c>
      <c r="B55" s="428" t="s">
        <v>804</v>
      </c>
      <c r="C55" s="429"/>
      <c r="D55" s="467"/>
      <c r="E55" s="159"/>
      <c r="F55" s="432">
        <v>70175027</v>
      </c>
      <c r="G55" s="166"/>
      <c r="H55" s="162">
        <v>79887327</v>
      </c>
    </row>
    <row r="56" spans="1:8" ht="16.5" customHeight="1">
      <c r="A56" s="385">
        <v>113</v>
      </c>
      <c r="B56" s="428"/>
      <c r="C56" s="429" t="s">
        <v>657</v>
      </c>
      <c r="D56" s="467"/>
      <c r="E56" s="159"/>
      <c r="F56" s="432">
        <v>29942882</v>
      </c>
      <c r="G56" s="166"/>
      <c r="H56" s="162">
        <v>28535718</v>
      </c>
    </row>
    <row r="57" spans="1:8" ht="16.5" customHeight="1">
      <c r="A57" s="385">
        <v>105</v>
      </c>
      <c r="B57" s="428"/>
      <c r="C57" s="429" t="s">
        <v>207</v>
      </c>
      <c r="D57" s="467"/>
      <c r="E57" s="159"/>
      <c r="F57" s="432">
        <v>28415676</v>
      </c>
      <c r="G57" s="166"/>
      <c r="H57" s="162">
        <v>34683151</v>
      </c>
    </row>
    <row r="58" spans="1:8" ht="16.5" customHeight="1">
      <c r="A58" s="385">
        <v>111</v>
      </c>
      <c r="B58" s="428"/>
      <c r="C58" s="429" t="s">
        <v>212</v>
      </c>
      <c r="D58" s="467"/>
      <c r="E58" s="159"/>
      <c r="F58" s="432">
        <v>6335076</v>
      </c>
      <c r="G58" s="166"/>
      <c r="H58" s="162">
        <v>5199317</v>
      </c>
    </row>
    <row r="59" spans="1:8" ht="16.5" customHeight="1">
      <c r="A59" s="385">
        <v>117</v>
      </c>
      <c r="B59" s="428"/>
      <c r="C59" s="429" t="s">
        <v>216</v>
      </c>
      <c r="D59" s="467"/>
      <c r="E59" s="162"/>
      <c r="F59" s="432">
        <v>1997227</v>
      </c>
      <c r="G59" s="166"/>
      <c r="H59" s="162">
        <v>3989145</v>
      </c>
    </row>
    <row r="60" spans="1:8" ht="16.5" customHeight="1">
      <c r="A60" s="385">
        <v>103</v>
      </c>
      <c r="B60" s="428"/>
      <c r="C60" s="429" t="s">
        <v>206</v>
      </c>
      <c r="D60" s="467"/>
      <c r="E60" s="212"/>
      <c r="F60" s="440">
        <v>992347</v>
      </c>
      <c r="G60" s="454"/>
      <c r="H60" s="220">
        <v>1585233</v>
      </c>
    </row>
    <row r="61" spans="1:8" ht="16.5" customHeight="1">
      <c r="A61" s="385"/>
      <c r="B61" s="434"/>
      <c r="C61" s="433"/>
      <c r="D61" s="467"/>
      <c r="E61" s="212"/>
      <c r="F61" s="440"/>
      <c r="G61" s="454"/>
      <c r="H61" s="220"/>
    </row>
    <row r="62" spans="1:8" ht="13.5" customHeight="1">
      <c r="A62" s="384"/>
      <c r="B62" s="434"/>
      <c r="C62" s="435"/>
      <c r="D62" s="467"/>
      <c r="E62" s="438"/>
      <c r="F62" s="437"/>
      <c r="G62" s="436"/>
      <c r="H62" s="438"/>
    </row>
    <row r="63" spans="1:8" ht="16.5" customHeight="1">
      <c r="A63" s="384" t="s">
        <v>806</v>
      </c>
      <c r="B63" s="434" t="s">
        <v>807</v>
      </c>
      <c r="C63" s="435"/>
      <c r="D63" s="467" t="s">
        <v>669</v>
      </c>
      <c r="E63" s="438">
        <v>40362</v>
      </c>
      <c r="F63" s="437">
        <v>68786836</v>
      </c>
      <c r="G63" s="436">
        <v>36623</v>
      </c>
      <c r="H63" s="438">
        <v>27821846</v>
      </c>
    </row>
    <row r="64" spans="1:8" ht="16.5" customHeight="1">
      <c r="A64" s="385">
        <v>409</v>
      </c>
      <c r="B64" s="434"/>
      <c r="C64" s="435" t="s">
        <v>808</v>
      </c>
      <c r="D64" s="467"/>
      <c r="E64" s="438">
        <v>8319</v>
      </c>
      <c r="F64" s="437">
        <v>37781539</v>
      </c>
      <c r="G64" s="436">
        <v>7046</v>
      </c>
      <c r="H64" s="438">
        <v>12772010</v>
      </c>
    </row>
    <row r="65" spans="1:8" ht="16.5" customHeight="1">
      <c r="A65" s="385">
        <v>305</v>
      </c>
      <c r="B65" s="434"/>
      <c r="C65" s="435" t="s">
        <v>685</v>
      </c>
      <c r="D65" s="467"/>
      <c r="E65" s="438">
        <v>2476</v>
      </c>
      <c r="F65" s="437">
        <v>12122890</v>
      </c>
      <c r="G65" s="436">
        <v>3331</v>
      </c>
      <c r="H65" s="438">
        <v>4556519</v>
      </c>
    </row>
    <row r="66" spans="1:8" ht="16.5" customHeight="1">
      <c r="A66" s="385">
        <v>105</v>
      </c>
      <c r="B66" s="434"/>
      <c r="C66" s="435" t="s">
        <v>207</v>
      </c>
      <c r="D66" s="467"/>
      <c r="E66" s="443">
        <v>1462</v>
      </c>
      <c r="F66" s="442">
        <v>6433246</v>
      </c>
      <c r="G66" s="441">
        <v>2612</v>
      </c>
      <c r="H66" s="443">
        <v>2712920</v>
      </c>
    </row>
    <row r="67" spans="1:8" ht="16.5" customHeight="1">
      <c r="A67" s="385">
        <v>304</v>
      </c>
      <c r="B67" s="434"/>
      <c r="C67" s="435" t="s">
        <v>660</v>
      </c>
      <c r="D67" s="467"/>
      <c r="E67" s="438">
        <v>1059</v>
      </c>
      <c r="F67" s="437">
        <v>3287561</v>
      </c>
      <c r="G67" s="436">
        <v>892</v>
      </c>
      <c r="H67" s="438">
        <v>1447867</v>
      </c>
    </row>
    <row r="68" spans="1:8" ht="16.5" customHeight="1">
      <c r="A68" s="385">
        <v>302</v>
      </c>
      <c r="B68" s="434"/>
      <c r="C68" s="435" t="s">
        <v>222</v>
      </c>
      <c r="D68" s="467"/>
      <c r="E68" s="438">
        <v>672</v>
      </c>
      <c r="F68" s="437">
        <v>3259494</v>
      </c>
      <c r="G68" s="436">
        <v>1621</v>
      </c>
      <c r="H68" s="438">
        <v>2328424</v>
      </c>
    </row>
    <row r="69" spans="1:8" ht="16.5" customHeight="1">
      <c r="A69" s="385"/>
      <c r="B69" s="434"/>
      <c r="C69" s="435"/>
      <c r="D69" s="467"/>
      <c r="E69" s="438"/>
      <c r="F69" s="437"/>
      <c r="G69" s="436"/>
      <c r="H69" s="438"/>
    </row>
    <row r="70" spans="1:8" ht="13.5" customHeight="1">
      <c r="A70" s="384"/>
      <c r="B70" s="434"/>
      <c r="C70" s="435"/>
      <c r="D70" s="467"/>
      <c r="E70" s="438"/>
      <c r="F70" s="437"/>
      <c r="G70" s="436"/>
      <c r="H70" s="438"/>
    </row>
    <row r="71" spans="1:8" s="54" customFormat="1" ht="16.5" customHeight="1">
      <c r="A71" s="420" t="s">
        <v>495</v>
      </c>
      <c r="B71" s="434" t="s">
        <v>809</v>
      </c>
      <c r="C71" s="435"/>
      <c r="D71" s="467" t="s">
        <v>810</v>
      </c>
      <c r="E71" s="438">
        <v>146411</v>
      </c>
      <c r="F71" s="437">
        <v>62981095</v>
      </c>
      <c r="G71" s="436">
        <v>109589</v>
      </c>
      <c r="H71" s="438">
        <v>48915977</v>
      </c>
    </row>
    <row r="72" spans="1:8" ht="16.5" customHeight="1">
      <c r="A72" s="385">
        <v>105</v>
      </c>
      <c r="B72" s="434"/>
      <c r="C72" s="435" t="s">
        <v>207</v>
      </c>
      <c r="D72" s="467"/>
      <c r="E72" s="438">
        <v>31611</v>
      </c>
      <c r="F72" s="437">
        <v>11968402</v>
      </c>
      <c r="G72" s="436">
        <v>21383</v>
      </c>
      <c r="H72" s="438">
        <v>7816760</v>
      </c>
    </row>
    <row r="73" spans="1:8" ht="16.5" customHeight="1">
      <c r="A73" s="385">
        <v>601</v>
      </c>
      <c r="B73" s="434"/>
      <c r="C73" s="435" t="s">
        <v>664</v>
      </c>
      <c r="D73" s="467"/>
      <c r="E73" s="438">
        <v>22663</v>
      </c>
      <c r="F73" s="437">
        <v>10694541</v>
      </c>
      <c r="G73" s="436">
        <v>20150</v>
      </c>
      <c r="H73" s="438">
        <v>8913628</v>
      </c>
    </row>
    <row r="74" spans="1:8" ht="16.5" customHeight="1">
      <c r="A74" s="385">
        <v>304</v>
      </c>
      <c r="B74" s="434"/>
      <c r="C74" s="435" t="s">
        <v>660</v>
      </c>
      <c r="D74" s="467"/>
      <c r="E74" s="438">
        <v>25734</v>
      </c>
      <c r="F74" s="437">
        <v>10596385</v>
      </c>
      <c r="G74" s="436">
        <v>25902</v>
      </c>
      <c r="H74" s="438">
        <v>11567748</v>
      </c>
    </row>
    <row r="75" spans="1:8" ht="16.5" customHeight="1">
      <c r="A75" s="385">
        <v>204</v>
      </c>
      <c r="B75" s="434"/>
      <c r="C75" s="435" t="s">
        <v>687</v>
      </c>
      <c r="D75" s="467"/>
      <c r="E75" s="438">
        <v>17192</v>
      </c>
      <c r="F75" s="437">
        <v>9116730</v>
      </c>
      <c r="G75" s="436">
        <v>11078</v>
      </c>
      <c r="H75" s="438">
        <v>6325466</v>
      </c>
    </row>
    <row r="76" spans="1:8" ht="16.5" customHeight="1">
      <c r="A76" s="385">
        <v>302</v>
      </c>
      <c r="B76" s="434"/>
      <c r="C76" s="435" t="s">
        <v>222</v>
      </c>
      <c r="D76" s="467"/>
      <c r="E76" s="438">
        <v>9731</v>
      </c>
      <c r="F76" s="437">
        <v>5244133</v>
      </c>
      <c r="G76" s="436">
        <v>6817</v>
      </c>
      <c r="H76" s="438">
        <v>3950926</v>
      </c>
    </row>
    <row r="77" spans="1:8" ht="16.5" customHeight="1">
      <c r="A77" s="385"/>
      <c r="B77" s="434"/>
      <c r="C77" s="435"/>
      <c r="D77" s="467"/>
      <c r="E77" s="438"/>
      <c r="F77" s="437"/>
      <c r="G77" s="436"/>
      <c r="H77" s="438"/>
    </row>
    <row r="78" spans="1:8" ht="13.5" customHeight="1">
      <c r="A78" s="384"/>
      <c r="B78" s="434"/>
      <c r="C78" s="435"/>
      <c r="D78" s="467"/>
      <c r="E78" s="438"/>
      <c r="F78" s="437"/>
      <c r="G78" s="436"/>
      <c r="H78" s="438"/>
    </row>
    <row r="79" spans="1:8" ht="18" customHeight="1">
      <c r="A79" s="384" t="s">
        <v>811</v>
      </c>
      <c r="B79" s="434" t="s">
        <v>812</v>
      </c>
      <c r="C79" s="435"/>
      <c r="D79" s="467" t="s">
        <v>686</v>
      </c>
      <c r="E79" s="438">
        <v>49550342</v>
      </c>
      <c r="F79" s="437">
        <v>57262334</v>
      </c>
      <c r="G79" s="436">
        <v>48188412</v>
      </c>
      <c r="H79" s="438">
        <v>53096420</v>
      </c>
    </row>
    <row r="80" spans="1:8" s="54" customFormat="1" ht="18" customHeight="1">
      <c r="A80" s="385">
        <v>105</v>
      </c>
      <c r="B80" s="434"/>
      <c r="C80" s="435" t="s">
        <v>207</v>
      </c>
      <c r="D80" s="467"/>
      <c r="E80" s="438">
        <v>47357413</v>
      </c>
      <c r="F80" s="437">
        <v>52213683</v>
      </c>
      <c r="G80" s="436">
        <v>46096504</v>
      </c>
      <c r="H80" s="438">
        <v>48135805</v>
      </c>
    </row>
    <row r="81" spans="1:8" ht="18" customHeight="1">
      <c r="A81" s="385">
        <v>120</v>
      </c>
      <c r="B81" s="434"/>
      <c r="C81" s="435" t="s">
        <v>683</v>
      </c>
      <c r="D81" s="467"/>
      <c r="E81" s="438">
        <v>852730</v>
      </c>
      <c r="F81" s="437">
        <v>2011391</v>
      </c>
      <c r="G81" s="436">
        <v>882444</v>
      </c>
      <c r="H81" s="438">
        <v>2211536</v>
      </c>
    </row>
    <row r="82" spans="1:8" ht="18" customHeight="1">
      <c r="A82" s="385">
        <v>110</v>
      </c>
      <c r="B82" s="434"/>
      <c r="C82" s="435" t="s">
        <v>673</v>
      </c>
      <c r="D82" s="467"/>
      <c r="E82" s="438">
        <v>394418</v>
      </c>
      <c r="F82" s="437">
        <v>938924</v>
      </c>
      <c r="G82" s="436">
        <v>245315</v>
      </c>
      <c r="H82" s="438">
        <v>550788</v>
      </c>
    </row>
    <row r="83" spans="1:8" s="54" customFormat="1" ht="18" customHeight="1">
      <c r="A83" s="385">
        <v>220</v>
      </c>
      <c r="B83" s="434"/>
      <c r="C83" s="435" t="s">
        <v>219</v>
      </c>
      <c r="D83" s="467"/>
      <c r="E83" s="438">
        <v>55521</v>
      </c>
      <c r="F83" s="437">
        <v>389477</v>
      </c>
      <c r="G83" s="436">
        <v>93195</v>
      </c>
      <c r="H83" s="438">
        <v>540593</v>
      </c>
    </row>
    <row r="84" spans="1:8" ht="18" customHeight="1">
      <c r="A84" s="385">
        <v>127</v>
      </c>
      <c r="B84" s="434"/>
      <c r="C84" s="435" t="s">
        <v>684</v>
      </c>
      <c r="D84" s="467"/>
      <c r="E84" s="438">
        <v>138271</v>
      </c>
      <c r="F84" s="437">
        <v>298987</v>
      </c>
      <c r="G84" s="436">
        <v>174111</v>
      </c>
      <c r="H84" s="438">
        <v>341446</v>
      </c>
    </row>
    <row r="85" spans="1:8" ht="18" customHeight="1">
      <c r="A85" s="385"/>
      <c r="B85" s="434"/>
      <c r="C85" s="435"/>
      <c r="D85" s="467"/>
      <c r="E85" s="438"/>
      <c r="F85" s="437"/>
      <c r="G85" s="436"/>
      <c r="H85" s="438"/>
    </row>
    <row r="86" spans="1:8" ht="15" customHeight="1">
      <c r="A86" s="421"/>
      <c r="B86" s="424"/>
      <c r="C86" s="444"/>
      <c r="D86" s="466"/>
      <c r="E86" s="447"/>
      <c r="F86" s="446"/>
      <c r="G86" s="445"/>
      <c r="H86" s="447"/>
    </row>
    <row r="87" spans="1:4" ht="12">
      <c r="A87" s="407" t="s">
        <v>465</v>
      </c>
      <c r="C87" s="327"/>
      <c r="D87" s="434"/>
    </row>
  </sheetData>
  <printOptions/>
  <pageMargins left="0.47" right="0.42" top="0.59" bottom="0.6" header="0.1968503937007874" footer="0.1968503937007874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5" sqref="A5"/>
    </sheetView>
  </sheetViews>
  <sheetFormatPr defaultColWidth="8.796875" defaultRowHeight="14.25"/>
  <cols>
    <col min="1" max="1" width="16.69921875" style="56" customWidth="1"/>
    <col min="2" max="2" width="8.69921875" style="61" customWidth="1"/>
    <col min="3" max="3" width="9.3984375" style="61" customWidth="1"/>
    <col min="4" max="6" width="8.69921875" style="56" customWidth="1"/>
    <col min="7" max="7" width="9.3984375" style="56" customWidth="1"/>
    <col min="8" max="16" width="8.69921875" style="56" customWidth="1"/>
    <col min="17" max="17" width="10.69921875" style="56" customWidth="1"/>
    <col min="18" max="18" width="14.69921875" style="56" customWidth="1"/>
    <col min="19" max="16384" width="8" style="56" customWidth="1"/>
  </cols>
  <sheetData>
    <row r="1" spans="1:3" s="58" customFormat="1" ht="19.5" customHeight="1">
      <c r="A1" s="333" t="s">
        <v>226</v>
      </c>
      <c r="B1" s="56"/>
      <c r="C1" s="57"/>
    </row>
    <row r="2" spans="1:3" ht="4.5" customHeight="1">
      <c r="A2" s="59"/>
      <c r="B2" s="60"/>
      <c r="C2" s="117"/>
    </row>
    <row r="3" spans="1:7" s="288" customFormat="1" ht="15" customHeight="1">
      <c r="A3" s="286" t="s">
        <v>0</v>
      </c>
      <c r="B3" s="287" t="s">
        <v>227</v>
      </c>
      <c r="C3" s="287" t="s">
        <v>228</v>
      </c>
      <c r="D3" s="549" t="s">
        <v>703</v>
      </c>
      <c r="E3" s="528"/>
      <c r="F3" s="287" t="s">
        <v>227</v>
      </c>
      <c r="G3" s="287" t="s">
        <v>228</v>
      </c>
    </row>
    <row r="4" spans="1:14" s="288" customFormat="1" ht="17.25" customHeight="1">
      <c r="A4" s="289" t="s">
        <v>757</v>
      </c>
      <c r="B4" s="291">
        <v>10241</v>
      </c>
      <c r="C4" s="292">
        <v>86085777</v>
      </c>
      <c r="D4" s="507"/>
      <c r="E4" s="508" t="s">
        <v>815</v>
      </c>
      <c r="F4" s="256">
        <v>87</v>
      </c>
      <c r="G4" s="257">
        <v>332656</v>
      </c>
      <c r="N4" s="290"/>
    </row>
    <row r="5" spans="1:16" s="288" customFormat="1" ht="17.25" customHeight="1">
      <c r="A5" s="289" t="s">
        <v>704</v>
      </c>
      <c r="B5" s="291">
        <v>10095</v>
      </c>
      <c r="C5" s="292">
        <v>84243319</v>
      </c>
      <c r="D5" s="509"/>
      <c r="E5" s="510" t="s">
        <v>873</v>
      </c>
      <c r="F5" s="256">
        <v>329</v>
      </c>
      <c r="G5" s="257">
        <v>1764237</v>
      </c>
      <c r="P5" s="290"/>
    </row>
    <row r="6" spans="1:7" s="288" customFormat="1" ht="17.25" customHeight="1">
      <c r="A6" s="289" t="s">
        <v>705</v>
      </c>
      <c r="B6" s="291">
        <v>10154</v>
      </c>
      <c r="C6" s="292">
        <v>81401320</v>
      </c>
      <c r="D6" s="509"/>
      <c r="E6" s="508" t="s">
        <v>816</v>
      </c>
      <c r="F6" s="256">
        <v>308</v>
      </c>
      <c r="G6" s="257">
        <v>1022100</v>
      </c>
    </row>
    <row r="7" spans="1:7" s="288" customFormat="1" ht="17.25" customHeight="1">
      <c r="A7" s="289" t="s">
        <v>706</v>
      </c>
      <c r="B7" s="291">
        <v>10117</v>
      </c>
      <c r="C7" s="292">
        <v>80404322</v>
      </c>
      <c r="D7" s="511"/>
      <c r="E7" s="508" t="s">
        <v>692</v>
      </c>
      <c r="F7" s="256">
        <v>385</v>
      </c>
      <c r="G7" s="257">
        <v>4331905</v>
      </c>
    </row>
    <row r="8" spans="1:7" s="288" customFormat="1" ht="17.25" customHeight="1">
      <c r="A8" s="289" t="s">
        <v>818</v>
      </c>
      <c r="B8" s="291">
        <f>SUM(B10,F11,F15,F19,F23)</f>
        <v>10161</v>
      </c>
      <c r="C8" s="292">
        <f>SUM(C10,G11,G15,G19,G23)</f>
        <v>78670744</v>
      </c>
      <c r="D8" s="509"/>
      <c r="E8" s="508" t="s">
        <v>693</v>
      </c>
      <c r="F8" s="256">
        <v>146</v>
      </c>
      <c r="G8" s="257">
        <v>1009105</v>
      </c>
    </row>
    <row r="9" spans="1:7" s="288" customFormat="1" ht="17.25" customHeight="1">
      <c r="A9" s="294"/>
      <c r="B9" s="256"/>
      <c r="C9" s="257"/>
      <c r="D9" s="509"/>
      <c r="E9" s="512" t="s">
        <v>694</v>
      </c>
      <c r="F9" s="256">
        <v>626</v>
      </c>
      <c r="G9" s="257">
        <v>6490367</v>
      </c>
    </row>
    <row r="10" spans="1:7" s="288" customFormat="1" ht="17.25" customHeight="1">
      <c r="A10" s="294" t="s">
        <v>870</v>
      </c>
      <c r="B10" s="256">
        <f>SUM(B11:B12)</f>
        <v>7774</v>
      </c>
      <c r="C10" s="257">
        <f>SUM(C11:C12)</f>
        <v>64118893</v>
      </c>
      <c r="D10" s="513"/>
      <c r="E10" s="514"/>
      <c r="F10" s="256"/>
      <c r="G10" s="257"/>
    </row>
    <row r="11" spans="1:7" s="288" customFormat="1" ht="17.25" customHeight="1">
      <c r="A11" s="295" t="s">
        <v>707</v>
      </c>
      <c r="B11" s="256">
        <v>41</v>
      </c>
      <c r="C11" s="257">
        <v>716447</v>
      </c>
      <c r="D11" s="513" t="s">
        <v>869</v>
      </c>
      <c r="E11" s="514"/>
      <c r="F11" s="256">
        <f>SUM(F12:F13)</f>
        <v>221</v>
      </c>
      <c r="G11" s="257">
        <f>SUM(G12:G13)</f>
        <v>230796</v>
      </c>
    </row>
    <row r="12" spans="1:7" s="288" customFormat="1" ht="17.25" customHeight="1">
      <c r="A12" s="295" t="s">
        <v>708</v>
      </c>
      <c r="B12" s="256">
        <f>SUM(B13:B25,F4:F9)</f>
        <v>7733</v>
      </c>
      <c r="C12" s="257">
        <f>SUM(C13:C25,G4:G9)</f>
        <v>63402446</v>
      </c>
      <c r="D12" s="509" t="s">
        <v>707</v>
      </c>
      <c r="E12" s="514"/>
      <c r="F12" s="398" t="s">
        <v>817</v>
      </c>
      <c r="G12" s="448" t="s">
        <v>817</v>
      </c>
    </row>
    <row r="13" spans="1:7" s="288" customFormat="1" ht="17.25" customHeight="1">
      <c r="A13" s="289" t="s">
        <v>206</v>
      </c>
      <c r="B13" s="256">
        <v>629</v>
      </c>
      <c r="C13" s="257">
        <v>1115913</v>
      </c>
      <c r="D13" s="509" t="s">
        <v>708</v>
      </c>
      <c r="E13" s="514"/>
      <c r="F13" s="256">
        <v>221</v>
      </c>
      <c r="G13" s="257">
        <v>230796</v>
      </c>
    </row>
    <row r="14" spans="1:7" s="288" customFormat="1" ht="17.25" customHeight="1">
      <c r="A14" s="293" t="s">
        <v>207</v>
      </c>
      <c r="B14" s="256">
        <v>496</v>
      </c>
      <c r="C14" s="257">
        <v>1773968</v>
      </c>
      <c r="D14" s="513"/>
      <c r="E14" s="514"/>
      <c r="F14" s="256"/>
      <c r="G14" s="257"/>
    </row>
    <row r="15" spans="1:7" s="288" customFormat="1" ht="17.25" customHeight="1">
      <c r="A15" s="289" t="s">
        <v>208</v>
      </c>
      <c r="B15" s="256">
        <v>108</v>
      </c>
      <c r="C15" s="257">
        <v>901434</v>
      </c>
      <c r="D15" s="513" t="s">
        <v>868</v>
      </c>
      <c r="E15" s="514"/>
      <c r="F15" s="256">
        <f>SUM(F16:F17)</f>
        <v>994</v>
      </c>
      <c r="G15" s="257">
        <f>SUM(G16:G17)</f>
        <v>5097018</v>
      </c>
    </row>
    <row r="16" spans="1:7" s="288" customFormat="1" ht="17.25" customHeight="1">
      <c r="A16" s="293" t="s">
        <v>211</v>
      </c>
      <c r="B16" s="256">
        <v>315</v>
      </c>
      <c r="C16" s="257">
        <v>2010783</v>
      </c>
      <c r="D16" s="509" t="s">
        <v>707</v>
      </c>
      <c r="E16" s="514"/>
      <c r="F16" s="256">
        <v>43</v>
      </c>
      <c r="G16" s="257">
        <v>894155</v>
      </c>
    </row>
    <row r="17" spans="1:7" s="288" customFormat="1" ht="17.25" customHeight="1">
      <c r="A17" s="293" t="s">
        <v>667</v>
      </c>
      <c r="B17" s="256">
        <v>259</v>
      </c>
      <c r="C17" s="257">
        <v>3072756</v>
      </c>
      <c r="D17" s="509" t="s">
        <v>708</v>
      </c>
      <c r="E17" s="514"/>
      <c r="F17" s="256">
        <v>951</v>
      </c>
      <c r="G17" s="257">
        <v>4202863</v>
      </c>
    </row>
    <row r="18" spans="1:7" s="288" customFormat="1" ht="17.25" customHeight="1">
      <c r="A18" s="293" t="s">
        <v>680</v>
      </c>
      <c r="B18" s="291">
        <v>99</v>
      </c>
      <c r="C18" s="292">
        <v>1610010</v>
      </c>
      <c r="D18" s="513"/>
      <c r="E18" s="514"/>
      <c r="F18" s="256"/>
      <c r="G18" s="257"/>
    </row>
    <row r="19" spans="1:7" s="288" customFormat="1" ht="17.25" customHeight="1">
      <c r="A19" s="293" t="s">
        <v>813</v>
      </c>
      <c r="B19" s="256">
        <v>104</v>
      </c>
      <c r="C19" s="257">
        <v>1761594</v>
      </c>
      <c r="D19" s="513" t="s">
        <v>871</v>
      </c>
      <c r="E19" s="514"/>
      <c r="F19" s="256">
        <f>SUM(F20:F21)</f>
        <v>102</v>
      </c>
      <c r="G19" s="257">
        <f>SUM(G20:G21)</f>
        <v>424647</v>
      </c>
    </row>
    <row r="20" spans="1:7" s="288" customFormat="1" ht="17.25" customHeight="1">
      <c r="A20" s="293" t="s">
        <v>688</v>
      </c>
      <c r="B20" s="256">
        <v>113</v>
      </c>
      <c r="C20" s="257">
        <v>479647</v>
      </c>
      <c r="D20" s="509" t="s">
        <v>707</v>
      </c>
      <c r="E20" s="514"/>
      <c r="F20" s="398">
        <v>1</v>
      </c>
      <c r="G20" s="448">
        <v>31388</v>
      </c>
    </row>
    <row r="21" spans="1:7" s="288" customFormat="1" ht="17.25" customHeight="1">
      <c r="A21" s="293" t="s">
        <v>214</v>
      </c>
      <c r="B21" s="256">
        <v>131</v>
      </c>
      <c r="C21" s="257">
        <v>2889414</v>
      </c>
      <c r="D21" s="509" t="s">
        <v>709</v>
      </c>
      <c r="E21" s="514"/>
      <c r="F21" s="256">
        <v>101</v>
      </c>
      <c r="G21" s="257">
        <v>393259</v>
      </c>
    </row>
    <row r="22" spans="1:7" s="288" customFormat="1" ht="17.25" customHeight="1">
      <c r="A22" s="289" t="s">
        <v>689</v>
      </c>
      <c r="B22" s="256">
        <v>134</v>
      </c>
      <c r="C22" s="257">
        <v>674031</v>
      </c>
      <c r="D22" s="513"/>
      <c r="E22" s="514"/>
      <c r="F22" s="256"/>
      <c r="G22" s="257"/>
    </row>
    <row r="23" spans="1:7" s="288" customFormat="1" ht="17.25" customHeight="1">
      <c r="A23" s="289" t="s">
        <v>814</v>
      </c>
      <c r="B23" s="256">
        <v>75</v>
      </c>
      <c r="C23" s="257">
        <v>2063913</v>
      </c>
      <c r="D23" s="513" t="s">
        <v>872</v>
      </c>
      <c r="E23" s="514"/>
      <c r="F23" s="256">
        <f>SUM(F24:F25)</f>
        <v>1070</v>
      </c>
      <c r="G23" s="257">
        <f>SUM(G24:G25)</f>
        <v>8799390</v>
      </c>
    </row>
    <row r="24" spans="1:7" s="288" customFormat="1" ht="17.25" customHeight="1">
      <c r="A24" s="293" t="s">
        <v>690</v>
      </c>
      <c r="B24" s="256">
        <v>3117</v>
      </c>
      <c r="C24" s="257">
        <v>28164536</v>
      </c>
      <c r="D24" s="509" t="s">
        <v>710</v>
      </c>
      <c r="E24" s="514"/>
      <c r="F24" s="256">
        <v>26</v>
      </c>
      <c r="G24" s="257">
        <v>687041</v>
      </c>
    </row>
    <row r="25" spans="1:7" s="288" customFormat="1" ht="17.25" customHeight="1">
      <c r="A25" s="369" t="s">
        <v>691</v>
      </c>
      <c r="B25" s="261">
        <v>272</v>
      </c>
      <c r="C25" s="262">
        <v>1934077</v>
      </c>
      <c r="D25" s="515" t="s">
        <v>709</v>
      </c>
      <c r="E25" s="296"/>
      <c r="F25" s="261">
        <v>1044</v>
      </c>
      <c r="G25" s="262">
        <v>8112349</v>
      </c>
    </row>
    <row r="26" spans="1:9" s="288" customFormat="1" ht="12">
      <c r="A26" s="288" t="s">
        <v>711</v>
      </c>
      <c r="D26" s="294"/>
      <c r="E26" s="294"/>
      <c r="F26" s="297"/>
      <c r="G26" s="297"/>
      <c r="H26" s="297"/>
      <c r="I26" s="297"/>
    </row>
    <row r="27" spans="2:3" ht="15" customHeight="1">
      <c r="B27" s="56"/>
      <c r="C27" s="56"/>
    </row>
    <row r="28" spans="1:12" ht="19.5" customHeight="1">
      <c r="A28" s="331" t="s">
        <v>230</v>
      </c>
      <c r="B28" s="62"/>
      <c r="C28" s="63"/>
      <c r="D28" s="62"/>
      <c r="E28" s="62"/>
      <c r="F28" s="62"/>
      <c r="G28" s="62"/>
      <c r="H28" s="62"/>
      <c r="I28" s="62"/>
      <c r="J28" s="62"/>
      <c r="K28" s="63"/>
      <c r="L28" s="62"/>
    </row>
    <row r="29" spans="1:12" ht="17.25">
      <c r="A29" s="332" t="s">
        <v>231</v>
      </c>
      <c r="B29" s="68"/>
      <c r="C29" s="65"/>
      <c r="D29" s="68"/>
      <c r="E29" s="68"/>
      <c r="F29" s="68"/>
      <c r="G29" s="68"/>
      <c r="H29" s="118"/>
      <c r="I29" s="118"/>
      <c r="J29" s="67"/>
      <c r="K29" s="65"/>
      <c r="L29" s="68"/>
    </row>
    <row r="30" spans="1:12" s="288" customFormat="1" ht="12.75" customHeight="1">
      <c r="A30" s="298"/>
      <c r="B30" s="299"/>
      <c r="C30" s="300"/>
      <c r="D30" s="301"/>
      <c r="E30" s="301"/>
      <c r="F30" s="301" t="s">
        <v>712</v>
      </c>
      <c r="G30" s="330"/>
      <c r="H30" s="301"/>
      <c r="I30" s="301"/>
      <c r="J30" s="301"/>
      <c r="K30" s="300"/>
      <c r="L30" s="301"/>
    </row>
    <row r="31" spans="1:12" s="288" customFormat="1" ht="12.75" customHeight="1">
      <c r="A31" s="302" t="s">
        <v>713</v>
      </c>
      <c r="B31" s="303"/>
      <c r="C31" s="304"/>
      <c r="D31" s="305"/>
      <c r="E31" s="305"/>
      <c r="F31" s="305"/>
      <c r="G31" s="305"/>
      <c r="H31" s="305"/>
      <c r="I31" s="305"/>
      <c r="J31" s="305"/>
      <c r="K31" s="306"/>
      <c r="L31" s="307"/>
    </row>
    <row r="32" spans="1:12" s="288" customFormat="1" ht="12.75" customHeight="1">
      <c r="A32" s="308"/>
      <c r="B32" s="309" t="s">
        <v>714</v>
      </c>
      <c r="C32" s="310" t="s">
        <v>715</v>
      </c>
      <c r="D32" s="309" t="s">
        <v>716</v>
      </c>
      <c r="E32" s="309" t="s">
        <v>717</v>
      </c>
      <c r="F32" s="309" t="s">
        <v>718</v>
      </c>
      <c r="G32" s="309" t="s">
        <v>719</v>
      </c>
      <c r="H32" s="309" t="s">
        <v>720</v>
      </c>
      <c r="I32" s="309" t="s">
        <v>721</v>
      </c>
      <c r="J32" s="309" t="s">
        <v>722</v>
      </c>
      <c r="K32" s="310" t="s">
        <v>723</v>
      </c>
      <c r="L32" s="311" t="s">
        <v>724</v>
      </c>
    </row>
    <row r="33" spans="1:12" s="288" customFormat="1" ht="19.5" customHeight="1">
      <c r="A33" s="312" t="s">
        <v>758</v>
      </c>
      <c r="B33" s="480">
        <v>119178</v>
      </c>
      <c r="C33" s="481">
        <v>27670</v>
      </c>
      <c r="D33" s="481">
        <v>13892</v>
      </c>
      <c r="E33" s="481">
        <v>17409</v>
      </c>
      <c r="F33" s="481">
        <v>10616</v>
      </c>
      <c r="G33" s="481">
        <v>9470</v>
      </c>
      <c r="H33" s="481">
        <v>9192</v>
      </c>
      <c r="I33" s="481">
        <v>6115</v>
      </c>
      <c r="J33" s="481">
        <v>10037</v>
      </c>
      <c r="K33" s="481">
        <v>4430</v>
      </c>
      <c r="L33" s="481">
        <v>10347</v>
      </c>
    </row>
    <row r="34" spans="1:12" s="288" customFormat="1" ht="19.5" customHeight="1">
      <c r="A34" s="312" t="s">
        <v>725</v>
      </c>
      <c r="B34" s="480">
        <v>123357</v>
      </c>
      <c r="C34" s="481">
        <v>27128</v>
      </c>
      <c r="D34" s="481">
        <v>14846</v>
      </c>
      <c r="E34" s="481">
        <v>18181</v>
      </c>
      <c r="F34" s="481">
        <v>9580</v>
      </c>
      <c r="G34" s="481">
        <v>11504</v>
      </c>
      <c r="H34" s="481">
        <v>9561</v>
      </c>
      <c r="I34" s="481">
        <v>6694</v>
      </c>
      <c r="J34" s="481">
        <v>9986</v>
      </c>
      <c r="K34" s="481">
        <v>5077</v>
      </c>
      <c r="L34" s="481">
        <v>10800</v>
      </c>
    </row>
    <row r="35" spans="1:12" s="288" customFormat="1" ht="19.5" customHeight="1">
      <c r="A35" s="312" t="s">
        <v>726</v>
      </c>
      <c r="B35" s="482">
        <v>121675</v>
      </c>
      <c r="C35" s="483">
        <v>28226</v>
      </c>
      <c r="D35" s="483">
        <v>14690</v>
      </c>
      <c r="E35" s="483">
        <v>16205</v>
      </c>
      <c r="F35" s="483">
        <v>9128</v>
      </c>
      <c r="G35" s="483">
        <v>11777</v>
      </c>
      <c r="H35" s="483">
        <v>9321</v>
      </c>
      <c r="I35" s="483">
        <v>6750</v>
      </c>
      <c r="J35" s="483">
        <v>9932</v>
      </c>
      <c r="K35" s="483">
        <v>4993</v>
      </c>
      <c r="L35" s="483">
        <v>10653</v>
      </c>
    </row>
    <row r="36" spans="1:12" s="288" customFormat="1" ht="19.5" customHeight="1">
      <c r="A36" s="312" t="s">
        <v>727</v>
      </c>
      <c r="B36" s="482">
        <v>124035</v>
      </c>
      <c r="C36" s="483">
        <v>29566</v>
      </c>
      <c r="D36" s="481">
        <v>14001</v>
      </c>
      <c r="E36" s="481">
        <v>16558</v>
      </c>
      <c r="F36" s="481">
        <v>9326</v>
      </c>
      <c r="G36" s="481">
        <v>12537</v>
      </c>
      <c r="H36" s="481">
        <v>9402</v>
      </c>
      <c r="I36" s="481">
        <v>7302</v>
      </c>
      <c r="J36" s="481">
        <v>9593</v>
      </c>
      <c r="K36" s="481">
        <v>5135</v>
      </c>
      <c r="L36" s="481">
        <v>10615</v>
      </c>
    </row>
    <row r="37" spans="1:12" s="288" customFormat="1" ht="19.5" customHeight="1">
      <c r="A37" s="312" t="s">
        <v>759</v>
      </c>
      <c r="B37" s="480">
        <f>SUM(C37:L37)</f>
        <v>126681</v>
      </c>
      <c r="C37" s="481">
        <v>28808</v>
      </c>
      <c r="D37" s="481">
        <v>14636</v>
      </c>
      <c r="E37" s="481">
        <v>17159</v>
      </c>
      <c r="F37" s="481">
        <v>10438</v>
      </c>
      <c r="G37" s="481">
        <v>12663</v>
      </c>
      <c r="H37" s="481">
        <v>9561</v>
      </c>
      <c r="I37" s="481">
        <v>7482</v>
      </c>
      <c r="J37" s="481">
        <v>9960</v>
      </c>
      <c r="K37" s="481">
        <v>5280</v>
      </c>
      <c r="L37" s="481">
        <v>10694</v>
      </c>
    </row>
    <row r="38" spans="1:12" s="288" customFormat="1" ht="12">
      <c r="A38" s="313"/>
      <c r="B38" s="480"/>
      <c r="C38" s="481"/>
      <c r="D38" s="481"/>
      <c r="E38" s="481"/>
      <c r="F38" s="481"/>
      <c r="G38" s="481"/>
      <c r="H38" s="481"/>
      <c r="I38" s="481"/>
      <c r="J38" s="481"/>
      <c r="K38" s="481"/>
      <c r="L38" s="481"/>
    </row>
    <row r="39" spans="1:12" s="288" customFormat="1" ht="12">
      <c r="A39" s="314" t="s">
        <v>232</v>
      </c>
      <c r="B39" s="480"/>
      <c r="C39" s="481"/>
      <c r="D39" s="481"/>
      <c r="E39" s="481"/>
      <c r="F39" s="481"/>
      <c r="G39" s="481"/>
      <c r="H39" s="481"/>
      <c r="I39" s="481"/>
      <c r="J39" s="481"/>
      <c r="K39" s="481"/>
      <c r="L39" s="481"/>
    </row>
    <row r="40" spans="1:12" s="288" customFormat="1" ht="16.5" customHeight="1">
      <c r="A40" s="315" t="s">
        <v>233</v>
      </c>
      <c r="B40" s="480">
        <f>SUM(C40:L40)</f>
        <v>110715</v>
      </c>
      <c r="C40" s="481">
        <v>20885</v>
      </c>
      <c r="D40" s="481">
        <v>14311</v>
      </c>
      <c r="E40" s="481">
        <v>16837</v>
      </c>
      <c r="F40" s="481">
        <v>9991</v>
      </c>
      <c r="G40" s="481">
        <v>12105</v>
      </c>
      <c r="H40" s="481">
        <v>7811</v>
      </c>
      <c r="I40" s="481">
        <v>6857</v>
      </c>
      <c r="J40" s="481">
        <v>7651</v>
      </c>
      <c r="K40" s="481">
        <v>5010</v>
      </c>
      <c r="L40" s="481">
        <v>9257</v>
      </c>
    </row>
    <row r="41" spans="1:12" s="288" customFormat="1" ht="16.5" customHeight="1">
      <c r="A41" s="315" t="s">
        <v>234</v>
      </c>
      <c r="B41" s="480">
        <f>SUM(C41:L41)</f>
        <v>15966</v>
      </c>
      <c r="C41" s="481">
        <v>7923</v>
      </c>
      <c r="D41" s="481">
        <v>325</v>
      </c>
      <c r="E41" s="481">
        <v>322</v>
      </c>
      <c r="F41" s="481">
        <v>447</v>
      </c>
      <c r="G41" s="481">
        <v>558</v>
      </c>
      <c r="H41" s="481">
        <v>1750</v>
      </c>
      <c r="I41" s="481">
        <v>625</v>
      </c>
      <c r="J41" s="481">
        <v>2309</v>
      </c>
      <c r="K41" s="481">
        <v>270</v>
      </c>
      <c r="L41" s="481">
        <v>1437</v>
      </c>
    </row>
    <row r="42" spans="1:12" s="288" customFormat="1" ht="12">
      <c r="A42" s="316"/>
      <c r="B42" s="480"/>
      <c r="C42" s="481"/>
      <c r="D42" s="481"/>
      <c r="E42" s="481"/>
      <c r="F42" s="481"/>
      <c r="G42" s="481"/>
      <c r="H42" s="481"/>
      <c r="I42" s="481"/>
      <c r="J42" s="481"/>
      <c r="K42" s="481"/>
      <c r="L42" s="481"/>
    </row>
    <row r="43" spans="1:12" s="288" customFormat="1" ht="12">
      <c r="A43" s="314" t="s">
        <v>235</v>
      </c>
      <c r="B43" s="480"/>
      <c r="C43" s="481"/>
      <c r="D43" s="481"/>
      <c r="E43" s="481"/>
      <c r="F43" s="481"/>
      <c r="G43" s="481"/>
      <c r="H43" s="481"/>
      <c r="I43" s="481"/>
      <c r="J43" s="481"/>
      <c r="K43" s="481"/>
      <c r="L43" s="481"/>
    </row>
    <row r="44" spans="1:12" s="288" customFormat="1" ht="16.5" customHeight="1">
      <c r="A44" s="315" t="s">
        <v>236</v>
      </c>
      <c r="B44" s="480">
        <f aca="true" t="shared" si="0" ref="B44:B50">SUM(C44:L44)</f>
        <v>7723</v>
      </c>
      <c r="C44" s="481">
        <v>4951</v>
      </c>
      <c r="D44" s="481">
        <v>290</v>
      </c>
      <c r="E44" s="481">
        <v>208</v>
      </c>
      <c r="F44" s="481">
        <v>398</v>
      </c>
      <c r="G44" s="481">
        <v>183</v>
      </c>
      <c r="H44" s="481">
        <v>962</v>
      </c>
      <c r="I44" s="481">
        <v>159</v>
      </c>
      <c r="J44" s="481">
        <v>125</v>
      </c>
      <c r="K44" s="481">
        <v>43</v>
      </c>
      <c r="L44" s="481">
        <v>404</v>
      </c>
    </row>
    <row r="45" spans="1:12" s="288" customFormat="1" ht="16.5" customHeight="1">
      <c r="A45" s="315" t="s">
        <v>237</v>
      </c>
      <c r="B45" s="480">
        <f t="shared" si="0"/>
        <v>4138</v>
      </c>
      <c r="C45" s="481">
        <v>1894</v>
      </c>
      <c r="D45" s="481">
        <v>7</v>
      </c>
      <c r="E45" s="481">
        <v>42</v>
      </c>
      <c r="F45" s="481">
        <v>33</v>
      </c>
      <c r="G45" s="481">
        <v>82</v>
      </c>
      <c r="H45" s="481">
        <v>316</v>
      </c>
      <c r="I45" s="481">
        <v>121</v>
      </c>
      <c r="J45" s="481">
        <v>1070</v>
      </c>
      <c r="K45" s="481">
        <v>34</v>
      </c>
      <c r="L45" s="481">
        <v>539</v>
      </c>
    </row>
    <row r="46" spans="1:12" s="288" customFormat="1" ht="16.5" customHeight="1">
      <c r="A46" s="312" t="s">
        <v>238</v>
      </c>
      <c r="B46" s="480">
        <f t="shared" si="0"/>
        <v>932</v>
      </c>
      <c r="C46" s="481">
        <v>0</v>
      </c>
      <c r="D46" s="481">
        <v>0</v>
      </c>
      <c r="E46" s="481">
        <v>5</v>
      </c>
      <c r="F46" s="481">
        <v>0</v>
      </c>
      <c r="G46" s="481">
        <v>0</v>
      </c>
      <c r="H46" s="481">
        <v>7</v>
      </c>
      <c r="I46" s="481">
        <v>26</v>
      </c>
      <c r="J46" s="481">
        <v>774</v>
      </c>
      <c r="K46" s="481">
        <v>8</v>
      </c>
      <c r="L46" s="481">
        <v>112</v>
      </c>
    </row>
    <row r="47" spans="1:12" s="288" customFormat="1" ht="16.5" customHeight="1">
      <c r="A47" s="315" t="s">
        <v>239</v>
      </c>
      <c r="B47" s="480">
        <f t="shared" si="0"/>
        <v>1417</v>
      </c>
      <c r="C47" s="481">
        <v>190</v>
      </c>
      <c r="D47" s="481">
        <v>20</v>
      </c>
      <c r="E47" s="481">
        <v>41</v>
      </c>
      <c r="F47" s="481">
        <v>16</v>
      </c>
      <c r="G47" s="481">
        <v>235</v>
      </c>
      <c r="H47" s="481">
        <v>204</v>
      </c>
      <c r="I47" s="481">
        <v>200</v>
      </c>
      <c r="J47" s="481">
        <v>223</v>
      </c>
      <c r="K47" s="481">
        <v>82</v>
      </c>
      <c r="L47" s="481">
        <v>206</v>
      </c>
    </row>
    <row r="48" spans="1:12" s="288" customFormat="1" ht="16.5" customHeight="1">
      <c r="A48" s="312" t="s">
        <v>240</v>
      </c>
      <c r="B48" s="480">
        <f t="shared" si="0"/>
        <v>4</v>
      </c>
      <c r="C48" s="481">
        <v>0</v>
      </c>
      <c r="D48" s="481">
        <v>0</v>
      </c>
      <c r="E48" s="481">
        <v>0</v>
      </c>
      <c r="F48" s="481">
        <v>0</v>
      </c>
      <c r="G48" s="481">
        <v>0</v>
      </c>
      <c r="H48" s="481">
        <v>0</v>
      </c>
      <c r="I48" s="481">
        <v>0</v>
      </c>
      <c r="J48" s="481">
        <v>4</v>
      </c>
      <c r="K48" s="481">
        <v>0</v>
      </c>
      <c r="L48" s="481">
        <v>0</v>
      </c>
    </row>
    <row r="49" spans="1:12" s="288" customFormat="1" ht="16.5" customHeight="1">
      <c r="A49" s="315" t="s">
        <v>241</v>
      </c>
      <c r="B49" s="480">
        <f t="shared" si="0"/>
        <v>322</v>
      </c>
      <c r="C49" s="481">
        <v>95</v>
      </c>
      <c r="D49" s="481">
        <v>8</v>
      </c>
      <c r="E49" s="481">
        <v>16</v>
      </c>
      <c r="F49" s="481">
        <v>0</v>
      </c>
      <c r="G49" s="481">
        <v>0</v>
      </c>
      <c r="H49" s="481">
        <v>0</v>
      </c>
      <c r="I49" s="481">
        <v>9</v>
      </c>
      <c r="J49" s="481">
        <v>31</v>
      </c>
      <c r="K49" s="481">
        <v>59</v>
      </c>
      <c r="L49" s="481">
        <v>104</v>
      </c>
    </row>
    <row r="50" spans="1:12" s="288" customFormat="1" ht="16.5" customHeight="1">
      <c r="A50" s="315" t="s">
        <v>229</v>
      </c>
      <c r="B50" s="480">
        <f t="shared" si="0"/>
        <v>1430</v>
      </c>
      <c r="C50" s="481">
        <v>793</v>
      </c>
      <c r="D50" s="481">
        <v>0</v>
      </c>
      <c r="E50" s="481">
        <v>10</v>
      </c>
      <c r="F50" s="481">
        <v>0</v>
      </c>
      <c r="G50" s="481">
        <v>58</v>
      </c>
      <c r="H50" s="481">
        <v>261</v>
      </c>
      <c r="I50" s="481">
        <v>110</v>
      </c>
      <c r="J50" s="481">
        <v>82</v>
      </c>
      <c r="K50" s="481">
        <v>44</v>
      </c>
      <c r="L50" s="481">
        <v>72</v>
      </c>
    </row>
    <row r="51" spans="1:12" s="288" customFormat="1" ht="12" customHeight="1">
      <c r="A51" s="315"/>
      <c r="B51" s="480"/>
      <c r="C51" s="481"/>
      <c r="D51" s="481"/>
      <c r="E51" s="481"/>
      <c r="F51" s="481"/>
      <c r="G51" s="481"/>
      <c r="H51" s="481"/>
      <c r="I51" s="481"/>
      <c r="J51" s="481"/>
      <c r="K51" s="481"/>
      <c r="L51" s="481"/>
    </row>
    <row r="52" spans="1:12" s="288" customFormat="1" ht="12" customHeight="1">
      <c r="A52" s="315" t="s">
        <v>858</v>
      </c>
      <c r="B52" s="480"/>
      <c r="C52" s="481"/>
      <c r="D52" s="481"/>
      <c r="E52" s="481"/>
      <c r="F52" s="481"/>
      <c r="G52" s="481"/>
      <c r="H52" s="481"/>
      <c r="I52" s="481"/>
      <c r="J52" s="481"/>
      <c r="K52" s="481"/>
      <c r="L52" s="481"/>
    </row>
    <row r="53" spans="1:12" s="288" customFormat="1" ht="16.5" customHeight="1">
      <c r="A53" s="315" t="s">
        <v>857</v>
      </c>
      <c r="B53" s="480">
        <f>SUM(C53:L53)</f>
        <v>36639</v>
      </c>
      <c r="C53" s="481">
        <v>14663</v>
      </c>
      <c r="D53" s="481">
        <v>3827</v>
      </c>
      <c r="E53" s="481">
        <v>6181</v>
      </c>
      <c r="F53" s="481">
        <v>3993</v>
      </c>
      <c r="G53" s="481">
        <v>696</v>
      </c>
      <c r="H53" s="481">
        <v>3619</v>
      </c>
      <c r="I53" s="481">
        <v>971</v>
      </c>
      <c r="J53" s="481">
        <v>1081</v>
      </c>
      <c r="K53" s="481">
        <v>593</v>
      </c>
      <c r="L53" s="481">
        <v>1015</v>
      </c>
    </row>
    <row r="54" spans="1:12" s="288" customFormat="1" ht="16.5" customHeight="1">
      <c r="A54" s="315" t="s">
        <v>242</v>
      </c>
      <c r="B54" s="480">
        <f>SUM(C54:L54)</f>
        <v>15108</v>
      </c>
      <c r="C54" s="481">
        <v>1930</v>
      </c>
      <c r="D54" s="481">
        <v>1887</v>
      </c>
      <c r="E54" s="481">
        <v>1252</v>
      </c>
      <c r="F54" s="481">
        <v>720</v>
      </c>
      <c r="G54" s="481">
        <v>1174</v>
      </c>
      <c r="H54" s="481">
        <v>811</v>
      </c>
      <c r="I54" s="481">
        <v>674</v>
      </c>
      <c r="J54" s="481">
        <v>2190</v>
      </c>
      <c r="K54" s="481">
        <v>1338</v>
      </c>
      <c r="L54" s="481">
        <v>3132</v>
      </c>
    </row>
    <row r="55" spans="1:12" s="288" customFormat="1" ht="16.5" customHeight="1">
      <c r="A55" s="315" t="s">
        <v>243</v>
      </c>
      <c r="B55" s="480">
        <f>SUM(C55:L55)</f>
        <v>67437</v>
      </c>
      <c r="C55" s="481">
        <v>10947</v>
      </c>
      <c r="D55" s="481">
        <v>6541</v>
      </c>
      <c r="E55" s="481">
        <v>8534</v>
      </c>
      <c r="F55" s="481">
        <v>5040</v>
      </c>
      <c r="G55" s="481">
        <v>10379</v>
      </c>
      <c r="H55" s="481">
        <v>4483</v>
      </c>
      <c r="I55" s="481">
        <v>5498</v>
      </c>
      <c r="J55" s="481">
        <v>6550</v>
      </c>
      <c r="K55" s="481">
        <v>3267</v>
      </c>
      <c r="L55" s="481">
        <v>6198</v>
      </c>
    </row>
    <row r="56" spans="1:12" s="288" customFormat="1" ht="16.5" customHeight="1">
      <c r="A56" s="315" t="s">
        <v>229</v>
      </c>
      <c r="B56" s="480">
        <f>SUM(C56:L56)</f>
        <v>7497</v>
      </c>
      <c r="C56" s="481">
        <v>1268</v>
      </c>
      <c r="D56" s="481">
        <v>2381</v>
      </c>
      <c r="E56" s="481">
        <v>1192</v>
      </c>
      <c r="F56" s="481">
        <v>685</v>
      </c>
      <c r="G56" s="481">
        <v>414</v>
      </c>
      <c r="H56" s="481">
        <v>648</v>
      </c>
      <c r="I56" s="481">
        <v>339</v>
      </c>
      <c r="J56" s="481">
        <v>139</v>
      </c>
      <c r="K56" s="481">
        <v>82</v>
      </c>
      <c r="L56" s="481">
        <v>349</v>
      </c>
    </row>
    <row r="57" spans="1:12" s="288" customFormat="1" ht="12">
      <c r="A57" s="316"/>
      <c r="B57" s="480"/>
      <c r="C57" s="481"/>
      <c r="D57" s="481"/>
      <c r="E57" s="481"/>
      <c r="F57" s="481"/>
      <c r="G57" s="481"/>
      <c r="H57" s="481"/>
      <c r="I57" s="481"/>
      <c r="J57" s="481"/>
      <c r="K57" s="481"/>
      <c r="L57" s="481"/>
    </row>
    <row r="58" spans="1:12" s="288" customFormat="1" ht="12">
      <c r="A58" s="314" t="s">
        <v>859</v>
      </c>
      <c r="B58" s="480"/>
      <c r="C58" s="481"/>
      <c r="D58" s="481"/>
      <c r="E58" s="481"/>
      <c r="F58" s="481"/>
      <c r="G58" s="481"/>
      <c r="H58" s="481"/>
      <c r="I58" s="481"/>
      <c r="J58" s="481"/>
      <c r="K58" s="481"/>
      <c r="L58" s="481"/>
    </row>
    <row r="59" spans="1:12" s="288" customFormat="1" ht="16.5" customHeight="1">
      <c r="A59" s="315" t="s">
        <v>863</v>
      </c>
      <c r="B59" s="480">
        <f>SUM(C59:L59)</f>
        <v>31613</v>
      </c>
      <c r="C59" s="481">
        <v>6971</v>
      </c>
      <c r="D59" s="481">
        <v>3360</v>
      </c>
      <c r="E59" s="481">
        <v>4302</v>
      </c>
      <c r="F59" s="481">
        <v>2769</v>
      </c>
      <c r="G59" s="481">
        <v>3385</v>
      </c>
      <c r="H59" s="481">
        <v>2317</v>
      </c>
      <c r="I59" s="481">
        <v>2227</v>
      </c>
      <c r="J59" s="481">
        <v>2193</v>
      </c>
      <c r="K59" s="481">
        <v>1236</v>
      </c>
      <c r="L59" s="481">
        <v>2853</v>
      </c>
    </row>
    <row r="60" spans="1:12" s="288" customFormat="1" ht="16.5" customHeight="1">
      <c r="A60" s="315" t="s">
        <v>860</v>
      </c>
      <c r="B60" s="480">
        <f>SUM(C60:L60)</f>
        <v>34812</v>
      </c>
      <c r="C60" s="481">
        <v>8649</v>
      </c>
      <c r="D60" s="481">
        <v>4026</v>
      </c>
      <c r="E60" s="481">
        <v>3700</v>
      </c>
      <c r="F60" s="481">
        <v>2331</v>
      </c>
      <c r="G60" s="481">
        <v>3427</v>
      </c>
      <c r="H60" s="481">
        <v>2843</v>
      </c>
      <c r="I60" s="481">
        <v>2138</v>
      </c>
      <c r="J60" s="481">
        <v>3095</v>
      </c>
      <c r="K60" s="481">
        <v>1426</v>
      </c>
      <c r="L60" s="481">
        <v>3177</v>
      </c>
    </row>
    <row r="61" spans="1:12" s="288" customFormat="1" ht="16.5" customHeight="1">
      <c r="A61" s="315" t="s">
        <v>861</v>
      </c>
      <c r="B61" s="480">
        <f>SUM(C61:L61)</f>
        <v>30735</v>
      </c>
      <c r="C61" s="481">
        <v>6161</v>
      </c>
      <c r="D61" s="481">
        <v>3022</v>
      </c>
      <c r="E61" s="481">
        <v>4165</v>
      </c>
      <c r="F61" s="481">
        <v>2600</v>
      </c>
      <c r="G61" s="481">
        <v>3658</v>
      </c>
      <c r="H61" s="481">
        <v>3057</v>
      </c>
      <c r="I61" s="481">
        <v>1721</v>
      </c>
      <c r="J61" s="481">
        <v>2159</v>
      </c>
      <c r="K61" s="481">
        <v>1851</v>
      </c>
      <c r="L61" s="481">
        <v>2341</v>
      </c>
    </row>
    <row r="62" spans="1:12" s="288" customFormat="1" ht="16.5" customHeight="1">
      <c r="A62" s="317" t="s">
        <v>862</v>
      </c>
      <c r="B62" s="484">
        <f>SUM(C62:L62)</f>
        <v>29521</v>
      </c>
      <c r="C62" s="485">
        <v>7027</v>
      </c>
      <c r="D62" s="485">
        <v>4228</v>
      </c>
      <c r="E62" s="485">
        <v>4992</v>
      </c>
      <c r="F62" s="485">
        <v>2738</v>
      </c>
      <c r="G62" s="485">
        <v>2193</v>
      </c>
      <c r="H62" s="485">
        <v>1344</v>
      </c>
      <c r="I62" s="485">
        <v>1396</v>
      </c>
      <c r="J62" s="485">
        <v>2513</v>
      </c>
      <c r="K62" s="485">
        <v>767</v>
      </c>
      <c r="L62" s="485">
        <v>2323</v>
      </c>
    </row>
    <row r="63" spans="1:12" s="288" customFormat="1" ht="12" customHeight="1">
      <c r="A63" s="318" t="s">
        <v>875</v>
      </c>
      <c r="B63" s="319"/>
      <c r="C63" s="320"/>
      <c r="D63" s="319"/>
      <c r="E63" s="319"/>
      <c r="F63" s="319"/>
      <c r="G63" s="319"/>
      <c r="H63" s="319"/>
      <c r="I63" s="319"/>
      <c r="J63" s="319"/>
      <c r="K63" s="320"/>
      <c r="L63" s="319"/>
    </row>
    <row r="64" spans="1:12" s="288" customFormat="1" ht="12" customHeight="1">
      <c r="A64" s="319" t="s">
        <v>244</v>
      </c>
      <c r="B64" s="319"/>
      <c r="C64" s="320"/>
      <c r="D64" s="319"/>
      <c r="E64" s="319"/>
      <c r="F64" s="319"/>
      <c r="G64" s="319"/>
      <c r="H64" s="319"/>
      <c r="I64" s="319"/>
      <c r="J64" s="319"/>
      <c r="K64" s="320"/>
      <c r="L64" s="319"/>
    </row>
    <row r="65" spans="1:12" ht="12">
      <c r="A65" s="87" t="s">
        <v>874</v>
      </c>
      <c r="B65" s="69"/>
      <c r="C65" s="70"/>
      <c r="D65" s="69"/>
      <c r="E65" s="69"/>
      <c r="F65" s="69"/>
      <c r="G65" s="69"/>
      <c r="H65" s="69"/>
      <c r="I65" s="69"/>
      <c r="J65" s="69"/>
      <c r="K65" s="70"/>
      <c r="L65" s="69"/>
    </row>
    <row r="66" ht="12">
      <c r="I66" s="56" t="s">
        <v>728</v>
      </c>
    </row>
  </sheetData>
  <mergeCells count="1">
    <mergeCell ref="D3:E3"/>
  </mergeCells>
  <printOptions/>
  <pageMargins left="0.71" right="0.38" top="0.59" bottom="0.6" header="0.2" footer="0.5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B1">
      <selection activeCell="B4" sqref="B4"/>
    </sheetView>
  </sheetViews>
  <sheetFormatPr defaultColWidth="8.796875" defaultRowHeight="14.25"/>
  <cols>
    <col min="1" max="1" width="5.8984375" style="81" hidden="1" customWidth="1"/>
    <col min="2" max="2" width="4.19921875" style="73" customWidth="1"/>
    <col min="3" max="3" width="10.19921875" style="73" customWidth="1"/>
    <col min="4" max="8" width="11.09765625" style="70" customWidth="1"/>
    <col min="9" max="9" width="11.5" style="64" customWidth="1"/>
    <col min="10" max="16384" width="8" style="64" customWidth="1"/>
  </cols>
  <sheetData>
    <row r="1" spans="1:8" ht="15.75" customHeight="1">
      <c r="A1" s="85"/>
      <c r="B1" s="196" t="s">
        <v>760</v>
      </c>
      <c r="C1" s="71"/>
      <c r="D1" s="66"/>
      <c r="E1" s="65"/>
      <c r="F1" s="65"/>
      <c r="G1" s="65"/>
      <c r="H1" s="65"/>
    </row>
    <row r="2" spans="1:9" ht="13.5" customHeight="1">
      <c r="A2" s="85" t="s">
        <v>277</v>
      </c>
      <c r="B2" s="120"/>
      <c r="C2" s="120"/>
      <c r="D2" s="123"/>
      <c r="E2" s="121" t="s">
        <v>849</v>
      </c>
      <c r="F2" s="119"/>
      <c r="G2" s="121" t="s">
        <v>852</v>
      </c>
      <c r="H2" s="119"/>
      <c r="I2" s="119"/>
    </row>
    <row r="3" spans="1:9" ht="13.5" customHeight="1">
      <c r="A3" s="85"/>
      <c r="B3" s="71"/>
      <c r="C3" s="71"/>
      <c r="D3" s="496" t="s">
        <v>245</v>
      </c>
      <c r="E3" s="499" t="s">
        <v>246</v>
      </c>
      <c r="F3" s="499" t="s">
        <v>247</v>
      </c>
      <c r="G3" s="499" t="s">
        <v>850</v>
      </c>
      <c r="H3" s="500" t="s">
        <v>851</v>
      </c>
      <c r="I3" s="497"/>
    </row>
    <row r="4" spans="1:9" ht="13.5" customHeight="1">
      <c r="A4" s="85"/>
      <c r="B4" s="72"/>
      <c r="C4" s="193" t="s">
        <v>729</v>
      </c>
      <c r="D4" s="131"/>
      <c r="E4" s="498"/>
      <c r="F4" s="498"/>
      <c r="G4" s="498"/>
      <c r="H4" s="124"/>
      <c r="I4" s="124" t="s">
        <v>856</v>
      </c>
    </row>
    <row r="5" spans="1:10" ht="13.5" customHeight="1">
      <c r="A5" s="85"/>
      <c r="B5" s="501"/>
      <c r="C5" s="502" t="s">
        <v>758</v>
      </c>
      <c r="D5" s="486">
        <f>SUM(E5:F5)</f>
        <v>119178</v>
      </c>
      <c r="E5" s="488">
        <v>102392</v>
      </c>
      <c r="F5" s="488">
        <v>16786</v>
      </c>
      <c r="G5" s="488">
        <v>55197</v>
      </c>
      <c r="H5" s="488">
        <v>63980</v>
      </c>
      <c r="I5" s="488">
        <v>26867</v>
      </c>
      <c r="J5" s="504"/>
    </row>
    <row r="6" spans="1:10" ht="13.5" customHeight="1">
      <c r="A6" s="85"/>
      <c r="B6" s="501"/>
      <c r="C6" s="502" t="s">
        <v>864</v>
      </c>
      <c r="D6" s="486">
        <f>SUM(E6:F6)</f>
        <v>123357</v>
      </c>
      <c r="E6" s="488">
        <v>109236</v>
      </c>
      <c r="F6" s="488">
        <v>14121</v>
      </c>
      <c r="G6" s="488">
        <v>54843</v>
      </c>
      <c r="H6" s="488">
        <v>68514</v>
      </c>
      <c r="I6" s="488">
        <v>29035</v>
      </c>
      <c r="J6" s="504"/>
    </row>
    <row r="7" spans="1:10" ht="13.5" customHeight="1">
      <c r="A7" s="85"/>
      <c r="B7" s="501"/>
      <c r="C7" s="502" t="s">
        <v>865</v>
      </c>
      <c r="D7" s="486">
        <f>SUM(E7:F7)</f>
        <v>121675</v>
      </c>
      <c r="E7" s="488">
        <v>106879</v>
      </c>
      <c r="F7" s="488">
        <v>14796</v>
      </c>
      <c r="G7" s="488">
        <v>54806</v>
      </c>
      <c r="H7" s="488">
        <v>66869</v>
      </c>
      <c r="I7" s="488">
        <v>29265</v>
      </c>
      <c r="J7" s="504"/>
    </row>
    <row r="8" spans="1:10" ht="13.5" customHeight="1">
      <c r="A8" s="85"/>
      <c r="B8" s="501"/>
      <c r="C8" s="502" t="s">
        <v>866</v>
      </c>
      <c r="D8" s="486">
        <f>SUM(E8:F8)</f>
        <v>124035</v>
      </c>
      <c r="E8" s="488">
        <v>109072</v>
      </c>
      <c r="F8" s="488">
        <v>14963</v>
      </c>
      <c r="G8" s="488">
        <v>54301</v>
      </c>
      <c r="H8" s="488">
        <v>69734</v>
      </c>
      <c r="I8" s="488">
        <v>30264</v>
      </c>
      <c r="J8" s="504"/>
    </row>
    <row r="9" spans="1:9" ht="13.5" customHeight="1">
      <c r="A9" s="85"/>
      <c r="C9" s="503" t="s">
        <v>867</v>
      </c>
      <c r="D9" s="486">
        <f aca="true" t="shared" si="0" ref="D9:I9">SUM(D11:D19,D21)</f>
        <v>126681</v>
      </c>
      <c r="E9" s="488">
        <f t="shared" si="0"/>
        <v>110715</v>
      </c>
      <c r="F9" s="488">
        <f t="shared" si="0"/>
        <v>15966</v>
      </c>
      <c r="G9" s="488">
        <f t="shared" si="0"/>
        <v>55690</v>
      </c>
      <c r="H9" s="488">
        <f t="shared" si="0"/>
        <v>70991</v>
      </c>
      <c r="I9" s="488">
        <f t="shared" si="0"/>
        <v>30859</v>
      </c>
    </row>
    <row r="10" spans="1:9" ht="5.25" customHeight="1">
      <c r="A10" s="85"/>
      <c r="C10" s="194"/>
      <c r="D10" s="486"/>
      <c r="E10" s="488"/>
      <c r="F10" s="488"/>
      <c r="G10" s="488"/>
      <c r="H10" s="488"/>
      <c r="I10" s="488"/>
    </row>
    <row r="11" spans="1:9" ht="13.5" customHeight="1">
      <c r="A11" s="86">
        <v>100</v>
      </c>
      <c r="C11" s="195" t="s">
        <v>11</v>
      </c>
      <c r="D11" s="486">
        <f aca="true" t="shared" si="1" ref="D11:I11">SUM(D23,D25,D27)</f>
        <v>14636</v>
      </c>
      <c r="E11" s="488">
        <f t="shared" si="1"/>
        <v>14311</v>
      </c>
      <c r="F11" s="488">
        <f t="shared" si="1"/>
        <v>325</v>
      </c>
      <c r="G11" s="488">
        <f t="shared" si="1"/>
        <v>8018</v>
      </c>
      <c r="H11" s="488">
        <f t="shared" si="1"/>
        <v>6618</v>
      </c>
      <c r="I11" s="488">
        <f t="shared" si="1"/>
        <v>4614</v>
      </c>
    </row>
    <row r="12" spans="1:9" ht="13.5" customHeight="1">
      <c r="A12" s="86">
        <v>200</v>
      </c>
      <c r="C12" s="195" t="s">
        <v>12</v>
      </c>
      <c r="D12" s="486">
        <f aca="true" t="shared" si="2" ref="D12:I12">SUM(D28,D34,D37,D39,D50)</f>
        <v>17159</v>
      </c>
      <c r="E12" s="488">
        <f t="shared" si="2"/>
        <v>16837</v>
      </c>
      <c r="F12" s="488">
        <f t="shared" si="2"/>
        <v>322</v>
      </c>
      <c r="G12" s="488">
        <f t="shared" si="2"/>
        <v>6863</v>
      </c>
      <c r="H12" s="488">
        <f t="shared" si="2"/>
        <v>10296</v>
      </c>
      <c r="I12" s="488">
        <f t="shared" si="2"/>
        <v>3136</v>
      </c>
    </row>
    <row r="13" spans="1:9" ht="13.5" customHeight="1">
      <c r="A13" s="86">
        <v>300</v>
      </c>
      <c r="C13" s="195" t="s">
        <v>13</v>
      </c>
      <c r="D13" s="486">
        <f aca="true" t="shared" si="3" ref="D13:I13">SUM(D24,D31,D36,D52:D53)</f>
        <v>10438</v>
      </c>
      <c r="E13" s="488">
        <f t="shared" si="3"/>
        <v>9991</v>
      </c>
      <c r="F13" s="488">
        <f t="shared" si="3"/>
        <v>447</v>
      </c>
      <c r="G13" s="488">
        <f t="shared" si="3"/>
        <v>2103</v>
      </c>
      <c r="H13" s="488">
        <f t="shared" si="3"/>
        <v>8335</v>
      </c>
      <c r="I13" s="488">
        <f t="shared" si="3"/>
        <v>5928</v>
      </c>
    </row>
    <row r="14" spans="1:9" ht="13.5" customHeight="1">
      <c r="A14" s="86">
        <v>400</v>
      </c>
      <c r="C14" s="195" t="s">
        <v>14</v>
      </c>
      <c r="D14" s="486">
        <f aca="true" t="shared" si="4" ref="D14:I14">SUM(D33,D35,D38,D40,D48,D51)</f>
        <v>12663</v>
      </c>
      <c r="E14" s="488">
        <f t="shared" si="4"/>
        <v>12105</v>
      </c>
      <c r="F14" s="488">
        <f t="shared" si="4"/>
        <v>558</v>
      </c>
      <c r="G14" s="488">
        <f t="shared" si="4"/>
        <v>3728</v>
      </c>
      <c r="H14" s="488">
        <f t="shared" si="4"/>
        <v>8935</v>
      </c>
      <c r="I14" s="488">
        <f t="shared" si="4"/>
        <v>3192</v>
      </c>
    </row>
    <row r="15" spans="1:9" ht="13.5" customHeight="1">
      <c r="A15" s="86">
        <v>500</v>
      </c>
      <c r="C15" s="195" t="s">
        <v>15</v>
      </c>
      <c r="D15" s="486">
        <f aca="true" t="shared" si="5" ref="D15:I15">SUM(D22,D54:D55,D56)</f>
        <v>9561</v>
      </c>
      <c r="E15" s="488">
        <f t="shared" si="5"/>
        <v>7811</v>
      </c>
      <c r="F15" s="488">
        <f t="shared" si="5"/>
        <v>1750</v>
      </c>
      <c r="G15" s="488">
        <f t="shared" si="5"/>
        <v>5277</v>
      </c>
      <c r="H15" s="488">
        <f t="shared" si="5"/>
        <v>4284</v>
      </c>
      <c r="I15" s="488">
        <f t="shared" si="5"/>
        <v>664</v>
      </c>
    </row>
    <row r="16" spans="1:9" ht="13.5" customHeight="1">
      <c r="A16" s="86">
        <v>600</v>
      </c>
      <c r="C16" s="195" t="s">
        <v>16</v>
      </c>
      <c r="D16" s="486">
        <f aca="true" t="shared" si="6" ref="D16:I16">SUM(D29,D32,D47,D49,D57,D58,D59)</f>
        <v>7482</v>
      </c>
      <c r="E16" s="488">
        <f t="shared" si="6"/>
        <v>6857</v>
      </c>
      <c r="F16" s="488">
        <f t="shared" si="6"/>
        <v>625</v>
      </c>
      <c r="G16" s="488">
        <f t="shared" si="6"/>
        <v>2255</v>
      </c>
      <c r="H16" s="488">
        <f t="shared" si="6"/>
        <v>5227</v>
      </c>
      <c r="I16" s="488">
        <f t="shared" si="6"/>
        <v>1720</v>
      </c>
    </row>
    <row r="17" spans="1:9" ht="13.5" customHeight="1">
      <c r="A17" s="86">
        <v>700</v>
      </c>
      <c r="C17" s="195" t="s">
        <v>17</v>
      </c>
      <c r="D17" s="486">
        <f aca="true" t="shared" si="7" ref="D17:I17">SUM(D30,D42,D45,D60:D61)</f>
        <v>9960</v>
      </c>
      <c r="E17" s="488">
        <f t="shared" si="7"/>
        <v>7651</v>
      </c>
      <c r="F17" s="488">
        <f t="shared" si="7"/>
        <v>2309</v>
      </c>
      <c r="G17" s="488">
        <f t="shared" si="7"/>
        <v>5297</v>
      </c>
      <c r="H17" s="488">
        <f t="shared" si="7"/>
        <v>4663</v>
      </c>
      <c r="I17" s="488">
        <f t="shared" si="7"/>
        <v>1183</v>
      </c>
    </row>
    <row r="18" spans="1:9" ht="13.5" customHeight="1">
      <c r="A18" s="86">
        <v>800</v>
      </c>
      <c r="C18" s="195" t="s">
        <v>18</v>
      </c>
      <c r="D18" s="486">
        <f aca="true" t="shared" si="8" ref="D18:I18">SUM(D41:D41,D43)</f>
        <v>5280</v>
      </c>
      <c r="E18" s="488">
        <f t="shared" si="8"/>
        <v>5010</v>
      </c>
      <c r="F18" s="488">
        <f t="shared" si="8"/>
        <v>270</v>
      </c>
      <c r="G18" s="488">
        <f t="shared" si="8"/>
        <v>2289</v>
      </c>
      <c r="H18" s="488">
        <f t="shared" si="8"/>
        <v>2991</v>
      </c>
      <c r="I18" s="488">
        <f t="shared" si="8"/>
        <v>939</v>
      </c>
    </row>
    <row r="19" spans="1:9" ht="13.5" customHeight="1">
      <c r="A19" s="86">
        <v>900</v>
      </c>
      <c r="C19" s="195" t="s">
        <v>19</v>
      </c>
      <c r="D19" s="486">
        <f aca="true" t="shared" si="9" ref="D19:I19">SUM(D26,D44,D46)</f>
        <v>10694</v>
      </c>
      <c r="E19" s="488">
        <f t="shared" si="9"/>
        <v>9257</v>
      </c>
      <c r="F19" s="488">
        <f t="shared" si="9"/>
        <v>1437</v>
      </c>
      <c r="G19" s="488">
        <f t="shared" si="9"/>
        <v>6234</v>
      </c>
      <c r="H19" s="488">
        <f t="shared" si="9"/>
        <v>4460</v>
      </c>
      <c r="I19" s="488">
        <f t="shared" si="9"/>
        <v>920</v>
      </c>
    </row>
    <row r="20" spans="1:9" ht="5.25" customHeight="1">
      <c r="A20" s="85"/>
      <c r="C20" s="195"/>
      <c r="D20" s="486"/>
      <c r="E20" s="488"/>
      <c r="F20" s="488"/>
      <c r="G20" s="488"/>
      <c r="H20" s="488"/>
      <c r="I20" s="488"/>
    </row>
    <row r="21" spans="1:9" ht="15" customHeight="1">
      <c r="A21" s="86">
        <v>1</v>
      </c>
      <c r="B21" s="73">
        <v>100</v>
      </c>
      <c r="C21" s="195" t="s">
        <v>835</v>
      </c>
      <c r="D21" s="486">
        <f>SUM(E21:F21)</f>
        <v>28808</v>
      </c>
      <c r="E21" s="488">
        <v>20885</v>
      </c>
      <c r="F21" s="488">
        <v>7923</v>
      </c>
      <c r="G21" s="488">
        <v>13626</v>
      </c>
      <c r="H21" s="488">
        <v>15182</v>
      </c>
      <c r="I21" s="488">
        <v>8563</v>
      </c>
    </row>
    <row r="22" spans="1:9" ht="15" customHeight="1">
      <c r="A22" s="239">
        <v>501</v>
      </c>
      <c r="B22" s="73">
        <v>201</v>
      </c>
      <c r="C22" s="195" t="s">
        <v>287</v>
      </c>
      <c r="D22" s="486">
        <f aca="true" t="shared" si="10" ref="D22:D61">SUM(E22:F22)</f>
        <v>8506</v>
      </c>
      <c r="E22" s="488">
        <v>6822</v>
      </c>
      <c r="F22" s="488">
        <v>1684</v>
      </c>
      <c r="G22" s="488">
        <v>5123</v>
      </c>
      <c r="H22" s="488">
        <v>3383</v>
      </c>
      <c r="I22" s="488">
        <v>404</v>
      </c>
    </row>
    <row r="23" spans="1:9" ht="15" customHeight="1">
      <c r="A23" s="239">
        <v>110</v>
      </c>
      <c r="B23" s="73">
        <v>202</v>
      </c>
      <c r="C23" s="195" t="s">
        <v>288</v>
      </c>
      <c r="D23" s="486">
        <f t="shared" si="10"/>
        <v>2048</v>
      </c>
      <c r="E23" s="488">
        <v>1868</v>
      </c>
      <c r="F23" s="488">
        <v>180</v>
      </c>
      <c r="G23" s="488">
        <v>512</v>
      </c>
      <c r="H23" s="488">
        <v>1536</v>
      </c>
      <c r="I23" s="488">
        <v>1520</v>
      </c>
    </row>
    <row r="24" spans="1:9" ht="15" customHeight="1">
      <c r="A24" s="239">
        <v>301</v>
      </c>
      <c r="B24" s="73">
        <v>203</v>
      </c>
      <c r="C24" s="195" t="s">
        <v>289</v>
      </c>
      <c r="D24" s="486">
        <f t="shared" si="10"/>
        <v>5366</v>
      </c>
      <c r="E24" s="488">
        <v>5105</v>
      </c>
      <c r="F24" s="488">
        <v>261</v>
      </c>
      <c r="G24" s="488">
        <v>1635</v>
      </c>
      <c r="H24" s="488">
        <v>3731</v>
      </c>
      <c r="I24" s="488">
        <v>2239</v>
      </c>
    </row>
    <row r="25" spans="1:9" ht="15" customHeight="1">
      <c r="A25" s="239">
        <v>120</v>
      </c>
      <c r="B25" s="73">
        <v>204</v>
      </c>
      <c r="C25" s="195" t="s">
        <v>290</v>
      </c>
      <c r="D25" s="486">
        <f t="shared" si="10"/>
        <v>11772</v>
      </c>
      <c r="E25" s="488">
        <v>11650</v>
      </c>
      <c r="F25" s="488">
        <v>122</v>
      </c>
      <c r="G25" s="488">
        <v>7298</v>
      </c>
      <c r="H25" s="488">
        <v>4474</v>
      </c>
      <c r="I25" s="488">
        <v>2908</v>
      </c>
    </row>
    <row r="26" spans="1:9" ht="15" customHeight="1">
      <c r="A26" s="239">
        <v>901</v>
      </c>
      <c r="B26" s="73">
        <v>205</v>
      </c>
      <c r="C26" s="195" t="s">
        <v>291</v>
      </c>
      <c r="D26" s="486">
        <f t="shared" si="10"/>
        <v>1718</v>
      </c>
      <c r="E26" s="488">
        <v>1133</v>
      </c>
      <c r="F26" s="488">
        <v>585</v>
      </c>
      <c r="G26" s="488">
        <v>1069</v>
      </c>
      <c r="H26" s="488">
        <v>649</v>
      </c>
      <c r="I26" s="488">
        <v>88</v>
      </c>
    </row>
    <row r="27" spans="1:9" ht="15" customHeight="1">
      <c r="A27" s="239">
        <v>130</v>
      </c>
      <c r="B27" s="73">
        <v>206</v>
      </c>
      <c r="C27" s="195" t="s">
        <v>292</v>
      </c>
      <c r="D27" s="486">
        <f t="shared" si="10"/>
        <v>816</v>
      </c>
      <c r="E27" s="488">
        <v>793</v>
      </c>
      <c r="F27" s="488">
        <v>23</v>
      </c>
      <c r="G27" s="488">
        <v>208</v>
      </c>
      <c r="H27" s="488">
        <v>608</v>
      </c>
      <c r="I27" s="488">
        <v>186</v>
      </c>
    </row>
    <row r="28" spans="1:9" ht="15" customHeight="1">
      <c r="A28" s="239">
        <v>201</v>
      </c>
      <c r="B28" s="73">
        <v>207</v>
      </c>
      <c r="C28" s="195" t="s">
        <v>293</v>
      </c>
      <c r="D28" s="486">
        <f>SUM(E28:F28)</f>
        <v>2155</v>
      </c>
      <c r="E28" s="488">
        <v>2114</v>
      </c>
      <c r="F28" s="488">
        <v>41</v>
      </c>
      <c r="G28" s="488">
        <v>431</v>
      </c>
      <c r="H28" s="488">
        <v>1724</v>
      </c>
      <c r="I28" s="488">
        <v>689</v>
      </c>
    </row>
    <row r="29" spans="1:9" ht="15" customHeight="1">
      <c r="A29" s="239">
        <v>601</v>
      </c>
      <c r="B29" s="73">
        <v>208</v>
      </c>
      <c r="C29" s="195" t="s">
        <v>294</v>
      </c>
      <c r="D29" s="486">
        <f>SUM(E29:F29)</f>
        <v>833</v>
      </c>
      <c r="E29" s="488">
        <v>783</v>
      </c>
      <c r="F29" s="488">
        <v>50</v>
      </c>
      <c r="G29" s="488">
        <v>226</v>
      </c>
      <c r="H29" s="488">
        <v>607</v>
      </c>
      <c r="I29" s="488">
        <v>355</v>
      </c>
    </row>
    <row r="30" spans="1:9" ht="15" customHeight="1">
      <c r="A30" s="239">
        <v>701</v>
      </c>
      <c r="B30" s="73">
        <v>209</v>
      </c>
      <c r="C30" s="195" t="s">
        <v>295</v>
      </c>
      <c r="D30" s="486">
        <f t="shared" si="10"/>
        <v>5301</v>
      </c>
      <c r="E30" s="488">
        <v>3960</v>
      </c>
      <c r="F30" s="488">
        <v>1341</v>
      </c>
      <c r="G30" s="488">
        <v>3060</v>
      </c>
      <c r="H30" s="488">
        <v>2241</v>
      </c>
      <c r="I30" s="488">
        <v>478</v>
      </c>
    </row>
    <row r="31" spans="1:9" ht="15" customHeight="1">
      <c r="A31" s="239">
        <v>302</v>
      </c>
      <c r="B31" s="73">
        <v>210</v>
      </c>
      <c r="C31" s="195" t="s">
        <v>296</v>
      </c>
      <c r="D31" s="486">
        <f t="shared" si="10"/>
        <v>3000</v>
      </c>
      <c r="E31" s="488">
        <v>2891</v>
      </c>
      <c r="F31" s="488">
        <v>109</v>
      </c>
      <c r="G31" s="488">
        <v>120</v>
      </c>
      <c r="H31" s="488">
        <v>2880</v>
      </c>
      <c r="I31" s="488">
        <v>2304</v>
      </c>
    </row>
    <row r="32" spans="1:9" ht="15" customHeight="1">
      <c r="A32" s="239">
        <v>603</v>
      </c>
      <c r="B32" s="73">
        <v>212</v>
      </c>
      <c r="C32" s="195" t="s">
        <v>298</v>
      </c>
      <c r="D32" s="486">
        <f t="shared" si="10"/>
        <v>1757</v>
      </c>
      <c r="E32" s="488">
        <v>1530</v>
      </c>
      <c r="F32" s="488">
        <v>227</v>
      </c>
      <c r="G32" s="488">
        <v>597</v>
      </c>
      <c r="H32" s="488">
        <v>1160</v>
      </c>
      <c r="I32" s="488">
        <v>387</v>
      </c>
    </row>
    <row r="33" spans="1:9" ht="15" customHeight="1">
      <c r="A33" s="239">
        <v>401</v>
      </c>
      <c r="B33" s="73">
        <v>213</v>
      </c>
      <c r="C33" s="195" t="s">
        <v>299</v>
      </c>
      <c r="D33" s="486">
        <f t="shared" si="10"/>
        <v>1016</v>
      </c>
      <c r="E33" s="488">
        <v>917</v>
      </c>
      <c r="F33" s="488">
        <v>99</v>
      </c>
      <c r="G33" s="488">
        <v>225</v>
      </c>
      <c r="H33" s="488">
        <v>791</v>
      </c>
      <c r="I33" s="488">
        <v>338</v>
      </c>
    </row>
    <row r="34" spans="1:9" ht="15" customHeight="1">
      <c r="A34" s="239">
        <v>202</v>
      </c>
      <c r="B34" s="73">
        <v>214</v>
      </c>
      <c r="C34" s="195" t="s">
        <v>300</v>
      </c>
      <c r="D34" s="486">
        <f t="shared" si="10"/>
        <v>8635</v>
      </c>
      <c r="E34" s="488">
        <v>8487</v>
      </c>
      <c r="F34" s="488">
        <v>148</v>
      </c>
      <c r="G34" s="488">
        <v>3859</v>
      </c>
      <c r="H34" s="488">
        <v>4776</v>
      </c>
      <c r="I34" s="488">
        <v>1132</v>
      </c>
    </row>
    <row r="35" spans="1:9" ht="15" customHeight="1">
      <c r="A35" s="239">
        <v>402</v>
      </c>
      <c r="B35" s="73">
        <v>215</v>
      </c>
      <c r="C35" s="195" t="s">
        <v>301</v>
      </c>
      <c r="D35" s="486">
        <f t="shared" si="10"/>
        <v>4198</v>
      </c>
      <c r="E35" s="488">
        <v>4093</v>
      </c>
      <c r="F35" s="488">
        <v>105</v>
      </c>
      <c r="G35" s="488">
        <v>1300</v>
      </c>
      <c r="H35" s="488">
        <v>2898</v>
      </c>
      <c r="I35" s="488">
        <v>913</v>
      </c>
    </row>
    <row r="36" spans="1:9" ht="15" customHeight="1">
      <c r="A36" s="239">
        <v>303</v>
      </c>
      <c r="B36" s="73">
        <v>216</v>
      </c>
      <c r="C36" s="195" t="s">
        <v>302</v>
      </c>
      <c r="D36" s="486">
        <f t="shared" si="10"/>
        <v>1642</v>
      </c>
      <c r="E36" s="488">
        <v>1565</v>
      </c>
      <c r="F36" s="488">
        <v>77</v>
      </c>
      <c r="G36" s="488">
        <v>344</v>
      </c>
      <c r="H36" s="488">
        <v>1298</v>
      </c>
      <c r="I36" s="488">
        <v>1168</v>
      </c>
    </row>
    <row r="37" spans="1:9" ht="15" customHeight="1">
      <c r="A37" s="239">
        <v>203</v>
      </c>
      <c r="B37" s="73">
        <v>217</v>
      </c>
      <c r="C37" s="195" t="s">
        <v>303</v>
      </c>
      <c r="D37" s="486">
        <f t="shared" si="10"/>
        <v>2015</v>
      </c>
      <c r="E37" s="488">
        <v>2011</v>
      </c>
      <c r="F37" s="488">
        <v>4</v>
      </c>
      <c r="G37" s="488">
        <v>810</v>
      </c>
      <c r="H37" s="488">
        <v>1205</v>
      </c>
      <c r="I37" s="488">
        <v>730</v>
      </c>
    </row>
    <row r="38" spans="1:9" ht="15" customHeight="1">
      <c r="A38" s="239">
        <v>403</v>
      </c>
      <c r="B38" s="73">
        <v>218</v>
      </c>
      <c r="C38" s="195" t="s">
        <v>304</v>
      </c>
      <c r="D38" s="486">
        <f t="shared" si="10"/>
        <v>2470</v>
      </c>
      <c r="E38" s="488">
        <v>2427</v>
      </c>
      <c r="F38" s="488">
        <v>43</v>
      </c>
      <c r="G38" s="488">
        <v>741</v>
      </c>
      <c r="H38" s="488">
        <v>1729</v>
      </c>
      <c r="I38" s="488">
        <v>1235</v>
      </c>
    </row>
    <row r="39" spans="1:9" ht="15" customHeight="1">
      <c r="A39" s="239">
        <v>204</v>
      </c>
      <c r="B39" s="73">
        <v>219</v>
      </c>
      <c r="C39" s="195" t="s">
        <v>305</v>
      </c>
      <c r="D39" s="486">
        <f t="shared" si="10"/>
        <v>3087</v>
      </c>
      <c r="E39" s="488">
        <v>3000</v>
      </c>
      <c r="F39" s="488">
        <v>87</v>
      </c>
      <c r="G39" s="488">
        <v>1003</v>
      </c>
      <c r="H39" s="488">
        <v>2084</v>
      </c>
      <c r="I39" s="488">
        <v>539</v>
      </c>
    </row>
    <row r="40" spans="1:9" ht="15" customHeight="1">
      <c r="A40" s="239">
        <v>404</v>
      </c>
      <c r="B40" s="73">
        <v>220</v>
      </c>
      <c r="C40" s="195" t="s">
        <v>306</v>
      </c>
      <c r="D40" s="486">
        <f t="shared" si="10"/>
        <v>1139</v>
      </c>
      <c r="E40" s="488">
        <v>1102</v>
      </c>
      <c r="F40" s="488">
        <v>37</v>
      </c>
      <c r="G40" s="488">
        <v>285</v>
      </c>
      <c r="H40" s="488">
        <v>854</v>
      </c>
      <c r="I40" s="488">
        <v>298</v>
      </c>
    </row>
    <row r="41" spans="1:9" ht="15" customHeight="1">
      <c r="A41" s="239">
        <v>801</v>
      </c>
      <c r="B41" s="73">
        <v>221</v>
      </c>
      <c r="C41" s="195" t="s">
        <v>307</v>
      </c>
      <c r="D41" s="486">
        <f t="shared" si="10"/>
        <v>3133</v>
      </c>
      <c r="E41" s="488">
        <v>2993</v>
      </c>
      <c r="F41" s="488">
        <v>140</v>
      </c>
      <c r="G41" s="488">
        <v>1630</v>
      </c>
      <c r="H41" s="488">
        <v>1503</v>
      </c>
      <c r="I41" s="488">
        <v>206</v>
      </c>
    </row>
    <row r="42" spans="1:9" ht="15" customHeight="1">
      <c r="A42" s="239">
        <v>702</v>
      </c>
      <c r="B42" s="73">
        <v>222</v>
      </c>
      <c r="C42" s="195" t="s">
        <v>836</v>
      </c>
      <c r="D42" s="486">
        <f t="shared" si="10"/>
        <v>1101</v>
      </c>
      <c r="E42" s="488">
        <v>898</v>
      </c>
      <c r="F42" s="488">
        <v>203</v>
      </c>
      <c r="G42" s="488">
        <v>464</v>
      </c>
      <c r="H42" s="488">
        <v>637</v>
      </c>
      <c r="I42" s="488">
        <v>181</v>
      </c>
    </row>
    <row r="43" spans="1:9" ht="15" customHeight="1">
      <c r="A43" s="239">
        <v>802</v>
      </c>
      <c r="B43" s="240">
        <v>223</v>
      </c>
      <c r="C43" s="455" t="s">
        <v>837</v>
      </c>
      <c r="D43" s="486">
        <f t="shared" si="10"/>
        <v>2147</v>
      </c>
      <c r="E43" s="488">
        <v>2017</v>
      </c>
      <c r="F43" s="488">
        <v>130</v>
      </c>
      <c r="G43" s="488">
        <v>659</v>
      </c>
      <c r="H43" s="488">
        <v>1488</v>
      </c>
      <c r="I43" s="488">
        <v>733</v>
      </c>
    </row>
    <row r="44" spans="1:9" ht="15" customHeight="1">
      <c r="A44" s="239">
        <v>902</v>
      </c>
      <c r="B44" s="240">
        <v>224</v>
      </c>
      <c r="C44" s="455" t="s">
        <v>838</v>
      </c>
      <c r="D44" s="486">
        <f t="shared" si="10"/>
        <v>3326</v>
      </c>
      <c r="E44" s="488">
        <v>2775</v>
      </c>
      <c r="F44" s="488">
        <v>551</v>
      </c>
      <c r="G44" s="488">
        <v>1995</v>
      </c>
      <c r="H44" s="488">
        <v>1331</v>
      </c>
      <c r="I44" s="488">
        <v>585</v>
      </c>
    </row>
    <row r="45" spans="1:9" ht="15" customHeight="1">
      <c r="A45" s="239">
        <v>703</v>
      </c>
      <c r="B45" s="240">
        <v>225</v>
      </c>
      <c r="C45" s="455" t="s">
        <v>839</v>
      </c>
      <c r="D45" s="486">
        <f t="shared" si="10"/>
        <v>826</v>
      </c>
      <c r="E45" s="488">
        <v>717</v>
      </c>
      <c r="F45" s="488">
        <v>109</v>
      </c>
      <c r="G45" s="488">
        <v>191</v>
      </c>
      <c r="H45" s="488">
        <v>635</v>
      </c>
      <c r="I45" s="488">
        <v>215</v>
      </c>
    </row>
    <row r="46" spans="1:9" ht="15" customHeight="1">
      <c r="A46" s="239">
        <v>903</v>
      </c>
      <c r="B46" s="73">
        <v>226</v>
      </c>
      <c r="C46" s="195" t="s">
        <v>840</v>
      </c>
      <c r="D46" s="486">
        <f t="shared" si="10"/>
        <v>5650</v>
      </c>
      <c r="E46" s="488">
        <v>5349</v>
      </c>
      <c r="F46" s="488">
        <v>301</v>
      </c>
      <c r="G46" s="488">
        <v>3170</v>
      </c>
      <c r="H46" s="488">
        <v>2480</v>
      </c>
      <c r="I46" s="488">
        <v>247</v>
      </c>
    </row>
    <row r="47" spans="1:9" ht="15" customHeight="1">
      <c r="A47" s="239">
        <v>604</v>
      </c>
      <c r="B47" s="73">
        <v>227</v>
      </c>
      <c r="C47" s="195" t="s">
        <v>841</v>
      </c>
      <c r="D47" s="486">
        <f t="shared" si="10"/>
        <v>1363</v>
      </c>
      <c r="E47" s="488">
        <v>1254</v>
      </c>
      <c r="F47" s="488">
        <v>109</v>
      </c>
      <c r="G47" s="488">
        <v>308</v>
      </c>
      <c r="H47" s="488">
        <v>1055</v>
      </c>
      <c r="I47" s="488">
        <v>447</v>
      </c>
    </row>
    <row r="48" spans="1:9" ht="15" customHeight="1">
      <c r="A48" s="239">
        <v>405</v>
      </c>
      <c r="B48" s="73">
        <v>228</v>
      </c>
      <c r="C48" s="195" t="s">
        <v>842</v>
      </c>
      <c r="D48" s="486">
        <f t="shared" si="10"/>
        <v>2878</v>
      </c>
      <c r="E48" s="488">
        <v>2650</v>
      </c>
      <c r="F48" s="488">
        <v>228</v>
      </c>
      <c r="G48" s="488">
        <v>997</v>
      </c>
      <c r="H48" s="488">
        <v>1881</v>
      </c>
      <c r="I48" s="488">
        <v>203</v>
      </c>
    </row>
    <row r="49" spans="1:9" ht="15" customHeight="1">
      <c r="A49" s="239">
        <v>605</v>
      </c>
      <c r="B49" s="73">
        <v>229</v>
      </c>
      <c r="C49" s="195" t="s">
        <v>843</v>
      </c>
      <c r="D49" s="486">
        <f t="shared" si="10"/>
        <v>2231</v>
      </c>
      <c r="E49" s="488">
        <v>2135</v>
      </c>
      <c r="F49" s="488">
        <v>96</v>
      </c>
      <c r="G49" s="488">
        <v>773</v>
      </c>
      <c r="H49" s="488">
        <v>1458</v>
      </c>
      <c r="I49" s="488">
        <v>297</v>
      </c>
    </row>
    <row r="50" spans="1:9" ht="15" customHeight="1">
      <c r="A50" s="239">
        <v>251</v>
      </c>
      <c r="B50" s="73">
        <v>301</v>
      </c>
      <c r="C50" s="195" t="s">
        <v>308</v>
      </c>
      <c r="D50" s="486">
        <f t="shared" si="10"/>
        <v>1267</v>
      </c>
      <c r="E50" s="488">
        <v>1225</v>
      </c>
      <c r="F50" s="488">
        <v>42</v>
      </c>
      <c r="G50" s="488">
        <v>760</v>
      </c>
      <c r="H50" s="488">
        <v>507</v>
      </c>
      <c r="I50" s="488">
        <v>46</v>
      </c>
    </row>
    <row r="51" spans="1:9" ht="15" customHeight="1">
      <c r="A51" s="239">
        <v>475</v>
      </c>
      <c r="B51" s="73">
        <v>365</v>
      </c>
      <c r="C51" s="195" t="s">
        <v>844</v>
      </c>
      <c r="D51" s="486">
        <f t="shared" si="10"/>
        <v>962</v>
      </c>
      <c r="E51" s="488">
        <v>916</v>
      </c>
      <c r="F51" s="488">
        <v>46</v>
      </c>
      <c r="G51" s="488">
        <v>180</v>
      </c>
      <c r="H51" s="488">
        <v>782</v>
      </c>
      <c r="I51" s="488">
        <v>205</v>
      </c>
    </row>
    <row r="52" spans="1:9" ht="15" customHeight="1">
      <c r="A52" s="239">
        <v>351</v>
      </c>
      <c r="B52" s="73">
        <v>381</v>
      </c>
      <c r="C52" s="195" t="s">
        <v>317</v>
      </c>
      <c r="D52" s="486">
        <f t="shared" si="10"/>
        <v>302</v>
      </c>
      <c r="E52" s="488">
        <v>302</v>
      </c>
      <c r="F52" s="488">
        <v>0</v>
      </c>
      <c r="G52" s="488">
        <v>3</v>
      </c>
      <c r="H52" s="488">
        <v>299</v>
      </c>
      <c r="I52" s="488">
        <v>164</v>
      </c>
    </row>
    <row r="53" spans="1:9" ht="15" customHeight="1">
      <c r="A53" s="239">
        <v>352</v>
      </c>
      <c r="B53" s="74">
        <v>382</v>
      </c>
      <c r="C53" s="194" t="s">
        <v>318</v>
      </c>
      <c r="D53" s="486">
        <f t="shared" si="10"/>
        <v>128</v>
      </c>
      <c r="E53" s="487">
        <v>128</v>
      </c>
      <c r="F53" s="487">
        <v>0</v>
      </c>
      <c r="G53" s="487">
        <v>1</v>
      </c>
      <c r="H53" s="487">
        <v>127</v>
      </c>
      <c r="I53" s="487">
        <v>53</v>
      </c>
    </row>
    <row r="54" spans="1:9" ht="15" customHeight="1">
      <c r="A54" s="239">
        <v>562</v>
      </c>
      <c r="B54" s="74">
        <v>442</v>
      </c>
      <c r="C54" s="194" t="s">
        <v>322</v>
      </c>
      <c r="D54" s="486">
        <f t="shared" si="10"/>
        <v>218</v>
      </c>
      <c r="E54" s="487">
        <v>206</v>
      </c>
      <c r="F54" s="487">
        <v>12</v>
      </c>
      <c r="G54" s="487">
        <v>51</v>
      </c>
      <c r="H54" s="487">
        <v>167</v>
      </c>
      <c r="I54" s="487">
        <v>25</v>
      </c>
    </row>
    <row r="55" spans="1:9" ht="15" customHeight="1">
      <c r="A55" s="239">
        <v>563</v>
      </c>
      <c r="B55" s="74">
        <v>443</v>
      </c>
      <c r="C55" s="194" t="s">
        <v>323</v>
      </c>
      <c r="D55" s="486">
        <f t="shared" si="10"/>
        <v>240</v>
      </c>
      <c r="E55" s="487">
        <v>233</v>
      </c>
      <c r="F55" s="487">
        <v>7</v>
      </c>
      <c r="G55" s="487">
        <v>38</v>
      </c>
      <c r="H55" s="487">
        <v>202</v>
      </c>
      <c r="I55" s="487">
        <v>97</v>
      </c>
    </row>
    <row r="56" spans="1:9" ht="15" customHeight="1">
      <c r="A56" s="239">
        <v>566</v>
      </c>
      <c r="B56" s="74">
        <v>446</v>
      </c>
      <c r="C56" s="194" t="s">
        <v>845</v>
      </c>
      <c r="D56" s="486">
        <f t="shared" si="10"/>
        <v>597</v>
      </c>
      <c r="E56" s="487">
        <v>550</v>
      </c>
      <c r="F56" s="487">
        <v>47</v>
      </c>
      <c r="G56" s="487">
        <v>65</v>
      </c>
      <c r="H56" s="487">
        <v>532</v>
      </c>
      <c r="I56" s="487">
        <v>138</v>
      </c>
    </row>
    <row r="57" spans="1:9" ht="15" customHeight="1">
      <c r="A57" s="239">
        <v>654</v>
      </c>
      <c r="B57" s="74">
        <v>464</v>
      </c>
      <c r="C57" s="194" t="s">
        <v>329</v>
      </c>
      <c r="D57" s="486">
        <f t="shared" si="10"/>
        <v>228</v>
      </c>
      <c r="E57" s="487">
        <v>206</v>
      </c>
      <c r="F57" s="487">
        <v>22</v>
      </c>
      <c r="G57" s="487">
        <v>64</v>
      </c>
      <c r="H57" s="487">
        <v>164</v>
      </c>
      <c r="I57" s="487" t="s">
        <v>855</v>
      </c>
    </row>
    <row r="58" spans="1:9" ht="15" customHeight="1">
      <c r="A58" s="239">
        <v>661</v>
      </c>
      <c r="B58" s="74">
        <v>481</v>
      </c>
      <c r="C58" s="194" t="s">
        <v>330</v>
      </c>
      <c r="D58" s="486">
        <f t="shared" si="10"/>
        <v>171</v>
      </c>
      <c r="E58" s="487">
        <v>151</v>
      </c>
      <c r="F58" s="487">
        <v>20</v>
      </c>
      <c r="G58" s="487">
        <v>47</v>
      </c>
      <c r="H58" s="487">
        <v>124</v>
      </c>
      <c r="I58" s="487">
        <v>74</v>
      </c>
    </row>
    <row r="59" spans="1:9" ht="15" customHeight="1">
      <c r="A59" s="239">
        <v>671</v>
      </c>
      <c r="B59" s="74">
        <v>501</v>
      </c>
      <c r="C59" s="194" t="s">
        <v>331</v>
      </c>
      <c r="D59" s="486">
        <f t="shared" si="10"/>
        <v>899</v>
      </c>
      <c r="E59" s="487">
        <v>798</v>
      </c>
      <c r="F59" s="487">
        <v>101</v>
      </c>
      <c r="G59" s="487">
        <v>240</v>
      </c>
      <c r="H59" s="487">
        <v>659</v>
      </c>
      <c r="I59" s="487">
        <v>160</v>
      </c>
    </row>
    <row r="60" spans="1:9" ht="15" customHeight="1">
      <c r="A60" s="239">
        <v>775</v>
      </c>
      <c r="B60" s="74">
        <v>585</v>
      </c>
      <c r="C60" s="194" t="s">
        <v>846</v>
      </c>
      <c r="D60" s="486">
        <f t="shared" si="10"/>
        <v>1417</v>
      </c>
      <c r="E60" s="487">
        <v>1033</v>
      </c>
      <c r="F60" s="487">
        <v>384</v>
      </c>
      <c r="G60" s="487">
        <v>740</v>
      </c>
      <c r="H60" s="487">
        <v>677</v>
      </c>
      <c r="I60" s="487">
        <v>125</v>
      </c>
    </row>
    <row r="61" spans="1:9" ht="15" customHeight="1">
      <c r="A61" s="456">
        <v>776</v>
      </c>
      <c r="B61" s="75">
        <v>586</v>
      </c>
      <c r="C61" s="125" t="s">
        <v>847</v>
      </c>
      <c r="D61" s="489">
        <f t="shared" si="10"/>
        <v>1315</v>
      </c>
      <c r="E61" s="490">
        <v>1043</v>
      </c>
      <c r="F61" s="490">
        <v>272</v>
      </c>
      <c r="G61" s="490">
        <v>842</v>
      </c>
      <c r="H61" s="490">
        <v>473</v>
      </c>
      <c r="I61" s="490">
        <v>184</v>
      </c>
    </row>
    <row r="62" spans="1:8" ht="12">
      <c r="A62" s="86"/>
      <c r="B62" s="74" t="s">
        <v>876</v>
      </c>
      <c r="C62" s="64"/>
      <c r="D62" s="64"/>
      <c r="E62" s="64"/>
      <c r="F62" s="64"/>
      <c r="G62" s="64"/>
      <c r="H62" s="64"/>
    </row>
    <row r="63" spans="1:8" ht="12">
      <c r="A63" s="86"/>
      <c r="B63" s="122" t="s">
        <v>730</v>
      </c>
      <c r="C63" s="64"/>
      <c r="D63" s="64"/>
      <c r="E63" s="64"/>
      <c r="F63" s="64"/>
      <c r="G63" s="64"/>
      <c r="H63" s="64"/>
    </row>
    <row r="64" spans="1:8" ht="12">
      <c r="A64" s="86"/>
      <c r="B64" s="9" t="s">
        <v>853</v>
      </c>
      <c r="C64" s="64"/>
      <c r="D64" s="64"/>
      <c r="E64" s="64"/>
      <c r="F64" s="64"/>
      <c r="G64" s="64"/>
      <c r="H64" s="64"/>
    </row>
    <row r="65" ht="12">
      <c r="B65" s="9" t="s">
        <v>854</v>
      </c>
    </row>
  </sheetData>
  <printOptions/>
  <pageMargins left="0.43" right="0.42" top="0.7086614173228347" bottom="0.58" header="0.1968503937007874" footer="0.196850393700787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m096095</cp:lastModifiedBy>
  <cp:lastPrinted>2007-02-08T06:50:15Z</cp:lastPrinted>
  <dcterms:created xsi:type="dcterms:W3CDTF">2002-01-09T08:16:10Z</dcterms:created>
  <dcterms:modified xsi:type="dcterms:W3CDTF">2007-03-06T00:13:34Z</dcterms:modified>
  <cp:category/>
  <cp:version/>
  <cp:contentType/>
  <cp:contentStatus/>
</cp:coreProperties>
</file>