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世帯・人口" sheetId="1" r:id="rId1"/>
    <sheet name="事業所" sheetId="2" r:id="rId2"/>
  </sheets>
  <externalReferences>
    <externalReference r:id="rId5"/>
  </externalReferences>
  <definedNames>
    <definedName name="_xlnm.Print_Area" localSheetId="1">'事業所'!$A$1:$L$70</definedName>
    <definedName name="_xlnm.Print_Area" localSheetId="0">'世帯・人口'!$A$1:$L$146</definedName>
  </definedNames>
  <calcPr fullCalcOnLoad="1"/>
</workbook>
</file>

<file path=xl/sharedStrings.xml><?xml version="1.0" encoding="utf-8"?>
<sst xmlns="http://schemas.openxmlformats.org/spreadsheetml/2006/main" count="285" uniqueCount="183">
  <si>
    <t>●人口・世帯数の推移</t>
  </si>
  <si>
    <t>単位</t>
  </si>
  <si>
    <t>万人</t>
  </si>
  <si>
    <t>万世帯</t>
  </si>
  <si>
    <t>0～14歳</t>
  </si>
  <si>
    <t>15～64歳</t>
  </si>
  <si>
    <t>65歳以上</t>
  </si>
  <si>
    <t>人口</t>
  </si>
  <si>
    <t>世帯数</t>
  </si>
  <si>
    <t>大9</t>
  </si>
  <si>
    <t>昭5</t>
  </si>
  <si>
    <t>平2</t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</si>
  <si>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</si>
  <si>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</si>
  <si>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</si>
  <si>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</si>
  <si>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</si>
  <si>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</si>
  <si>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</si>
  <si>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</si>
  <si>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</si>
  <si>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</si>
  <si>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千人</t>
  </si>
  <si>
    <t>出生</t>
  </si>
  <si>
    <t>死亡</t>
  </si>
  <si>
    <t>婚姻</t>
  </si>
  <si>
    <t>離婚</t>
  </si>
  <si>
    <t>昭50</t>
  </si>
  <si>
    <t>平元</t>
  </si>
  <si>
    <t>千人</t>
  </si>
  <si>
    <t>単位</t>
  </si>
  <si>
    <t>奈良県</t>
  </si>
  <si>
    <t>滋賀県</t>
  </si>
  <si>
    <t>和歌山県</t>
  </si>
  <si>
    <t>関東</t>
  </si>
  <si>
    <t>信越・北陸・東海</t>
  </si>
  <si>
    <t>九州・沖縄</t>
  </si>
  <si>
    <t>●出生数と死亡数の推移</t>
  </si>
  <si>
    <t>●婚姻件数と離婚件数の推移</t>
  </si>
  <si>
    <t>％</t>
  </si>
  <si>
    <t>単位</t>
  </si>
  <si>
    <t>転入者</t>
  </si>
  <si>
    <t>転出者</t>
  </si>
  <si>
    <t>大阪府</t>
  </si>
  <si>
    <t>京都府</t>
  </si>
  <si>
    <t>奈良県</t>
  </si>
  <si>
    <t>和歌山県</t>
  </si>
  <si>
    <t>中国・四国</t>
  </si>
  <si>
    <t>北海道・東北</t>
  </si>
  <si>
    <t>合計</t>
  </si>
  <si>
    <t>転入</t>
  </si>
  <si>
    <t>転出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</si>
  <si>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</si>
  <si>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</si>
  <si>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</si>
  <si>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</si>
  <si>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</si>
  <si>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</si>
  <si>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</si>
  <si>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</si>
  <si>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</si>
  <si>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</si>
  <si>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</si>
  <si>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</si>
  <si>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</si>
  <si>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</si>
  <si>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</si>
  <si>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</si>
  <si>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</si>
  <si>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</si>
  <si>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</si>
  <si>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</si>
  <si>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</si>
  <si>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</si>
  <si>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</si>
  <si>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</si>
  <si>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</si>
  <si>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</si>
  <si>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</si>
  <si>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</si>
  <si>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</si>
  <si>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</si>
  <si>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</si>
  <si>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</si>
  <si>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</si>
  <si>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</si>
  <si>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</si>
  <si>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</si>
  <si>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</si>
  <si>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</si>
  <si>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</si>
  <si>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</si>
  <si>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</si>
  <si>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</si>
  <si>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</si>
  <si>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</si>
  <si>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</si>
  <si>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</si>
  <si>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</si>
  <si>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●男女別未婚率の推移</t>
  </si>
  <si>
    <t>単位</t>
  </si>
  <si>
    <t>昭25</t>
  </si>
  <si>
    <t>平2</t>
  </si>
  <si>
    <t>男（25～29歳）</t>
  </si>
  <si>
    <t>男（30～34歳）</t>
  </si>
  <si>
    <t>男（35～39歳）</t>
  </si>
  <si>
    <t>女（25～29歳）</t>
  </si>
  <si>
    <t>女（30～34歳）</t>
  </si>
  <si>
    <t>女（35～39歳）</t>
  </si>
  <si>
    <t>％</t>
  </si>
  <si>
    <t>人</t>
  </si>
  <si>
    <t>平2</t>
  </si>
  <si>
    <t>●年齢3区分別人口割合の推移</t>
  </si>
  <si>
    <t>転入</t>
  </si>
  <si>
    <t>千件</t>
  </si>
  <si>
    <t>-</t>
  </si>
  <si>
    <t>韓国・朝鮮</t>
  </si>
  <si>
    <t>中国</t>
  </si>
  <si>
    <t>ブラジル</t>
  </si>
  <si>
    <t>米国</t>
  </si>
  <si>
    <t>インド</t>
  </si>
  <si>
    <t>その他</t>
  </si>
  <si>
    <t>総数</t>
  </si>
  <si>
    <t>●人口の地域別割合（H18.10.1）</t>
  </si>
  <si>
    <t>●転入・転出者数の地方別割合（平成18年）</t>
  </si>
  <si>
    <t>●外国人登録者数の国籍別割合（平成18年末現在）</t>
  </si>
  <si>
    <t>ﾍﾞﾄﾅﾑ</t>
  </si>
  <si>
    <t>ﾌｨﾘﾋﾟﾝ</t>
  </si>
  <si>
    <t>●事業所数と従業者数の地域別割合（平成18年全事業所）</t>
  </si>
  <si>
    <t>卸売・
小売業</t>
  </si>
  <si>
    <t>飲食店、　　宿泊業</t>
  </si>
  <si>
    <t>　神戸地域</t>
  </si>
  <si>
    <t>平8</t>
  </si>
  <si>
    <t>　阪神南地域</t>
  </si>
  <si>
    <t>　阪神北地域</t>
  </si>
  <si>
    <t>　東播磨地域</t>
  </si>
  <si>
    <t>　北播磨地域</t>
  </si>
  <si>
    <t>　中播磨地域</t>
  </si>
  <si>
    <t>　西播磨地域</t>
  </si>
  <si>
    <t>　但馬地域</t>
  </si>
  <si>
    <t>　丹波地域</t>
  </si>
  <si>
    <t>　淡路地域</t>
  </si>
  <si>
    <t>事業所</t>
  </si>
  <si>
    <t>●民営事業所数と従業者数の推移</t>
  </si>
  <si>
    <t>●民営事業所数・従業者数の産業別割合（平成18年）</t>
  </si>
  <si>
    <t>万事業所</t>
  </si>
  <si>
    <t>％</t>
  </si>
  <si>
    <t>事業所数</t>
  </si>
  <si>
    <t>従業者数</t>
  </si>
  <si>
    <t>事業所数</t>
  </si>
  <si>
    <t>従業者数</t>
  </si>
  <si>
    <t>卸売・小売業</t>
  </si>
  <si>
    <t>昭53</t>
  </si>
  <si>
    <t>サービス業(他に分類されないもの）</t>
  </si>
  <si>
    <t>製造業</t>
  </si>
  <si>
    <t>飲食店，宿泊業</t>
  </si>
  <si>
    <t>医療，福祉</t>
  </si>
  <si>
    <t>平3</t>
  </si>
  <si>
    <t>建設業</t>
  </si>
  <si>
    <t>その他</t>
  </si>
  <si>
    <t>不動産業</t>
  </si>
  <si>
    <t>運輸業</t>
  </si>
  <si>
    <t>計</t>
  </si>
  <si>
    <t>計</t>
  </si>
  <si>
    <t>教育，学習支援業</t>
  </si>
  <si>
    <t>金融・保険業</t>
  </si>
  <si>
    <t>複合サービス事業</t>
  </si>
  <si>
    <t>情報通信業</t>
  </si>
  <si>
    <t>農業</t>
  </si>
  <si>
    <t>電気・ガス・熱供給・水道業</t>
  </si>
  <si>
    <t>鉱業</t>
  </si>
  <si>
    <t>漁業</t>
  </si>
  <si>
    <t>林業</t>
  </si>
  <si>
    <t>●事業所数の産業別構成比の推移</t>
  </si>
  <si>
    <t>％</t>
  </si>
  <si>
    <t>従業者</t>
  </si>
  <si>
    <t>事業所</t>
  </si>
  <si>
    <t>建設業</t>
  </si>
  <si>
    <t>製造業</t>
  </si>
  <si>
    <t>サービス業</t>
  </si>
  <si>
    <t>その他の産業</t>
  </si>
  <si>
    <t>万事業所</t>
  </si>
  <si>
    <t>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</si>
</sst>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0.000"/>
    <numFmt numFmtId="180" formatCode="#,##0.0_ ;[Red]\-#,##0.0\ "/>
    <numFmt numFmtId="181" formatCode="0.0000"/>
    <numFmt numFmtId="182" formatCode="#,##0.0"/>
    <numFmt numFmtId="183" formatCode="###,###,##0;&quot;-&quot;##,###,##0"/>
    <numFmt numFmtId="184" formatCode="#,##0.0000"/>
  </numFmts>
  <fonts count="2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5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  <font>
      <sz val="11.75"/>
      <name val="ＭＳ Ｐゴシック"/>
      <family val="3"/>
    </font>
    <font>
      <sz val="4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1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9" fontId="9" fillId="0" borderId="0" xfId="0" applyNumberFormat="1" applyFont="1" applyAlignment="1">
      <alignment/>
    </xf>
    <xf numFmtId="180" fontId="9" fillId="0" borderId="0" xfId="17" applyNumberFormat="1" applyFont="1" applyAlignment="1">
      <alignment/>
    </xf>
    <xf numFmtId="38" fontId="9" fillId="0" borderId="0" xfId="17" applyFont="1" applyAlignment="1">
      <alignment horizontal="right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8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875"/>
          <c:w val="0.88475"/>
          <c:h val="0.723"/>
        </c:manualLayout>
      </c:layout>
      <c:areaChart>
        <c:grouping val="standard"/>
        <c:varyColors val="0"/>
        <c:ser>
          <c:idx val="0"/>
          <c:order val="0"/>
          <c:tx>
            <c:strRef>
              <c:f>'世帯・人口'!$O$5</c:f>
              <c:strCache>
                <c:ptCount val="1"/>
                <c:pt idx="0">
                  <c:v>人口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'世帯・人口'!$N$6:$N$24</c:f>
              <c:strCache/>
            </c:strRef>
          </c:cat>
          <c:val>
            <c:numRef>
              <c:f>'世帯・人口'!$O$6:$O$24</c:f>
              <c:numCache/>
            </c:numRef>
          </c:val>
        </c:ser>
        <c:ser>
          <c:idx val="1"/>
          <c:order val="1"/>
          <c:tx>
            <c:strRef>
              <c:f>'世帯・人口'!$P$5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'世帯・人口'!$N$6:$N$24</c:f>
              <c:strCache/>
            </c:strRef>
          </c:cat>
          <c:val>
            <c:numRef>
              <c:f>'世帯・人口'!$P$6:$P$24</c:f>
              <c:numCache/>
            </c:numRef>
          </c:val>
        </c:ser>
        <c:axId val="19542969"/>
        <c:axId val="41668994"/>
      </c:area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42969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175"/>
          <c:w val="0.944"/>
          <c:h val="0.7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'事業所'!$P$38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'事業所'!$O$39:$O$47</c:f>
              <c:strCache/>
            </c:strRef>
          </c:cat>
          <c:val>
            <c:numRef>
              <c:f>'事業所'!$P$39:$P$47</c:f>
              <c:numCache/>
            </c:numRef>
          </c:val>
        </c:ser>
        <c:gapWidth val="70"/>
        <c:axId val="42619451"/>
        <c:axId val="48030740"/>
      </c:barChart>
      <c:lineChart>
        <c:grouping val="standard"/>
        <c:varyColors val="0"/>
        <c:ser>
          <c:idx val="0"/>
          <c:order val="1"/>
          <c:tx>
            <c:strRef>
              <c:f>'事業所'!$Q$38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'事業所'!$O$39:$O$47</c:f>
              <c:strCache/>
            </c:strRef>
          </c:cat>
          <c:val>
            <c:numRef>
              <c:f>'事業所'!$Q$39:$Q$47</c:f>
              <c:numCache/>
            </c:numRef>
          </c:val>
          <c:smooth val="0"/>
        </c:ser>
        <c:axId val="29623477"/>
        <c:axId val="65284702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30740"/>
        <c:crossesAt val="0"/>
        <c:auto val="0"/>
        <c:lblOffset val="100"/>
        <c:noMultiLvlLbl val="0"/>
      </c:catAx>
      <c:valAx>
        <c:axId val="48030740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9451"/>
        <c:crossesAt val="1"/>
        <c:crossBetween val="between"/>
        <c:dispUnits/>
        <c:majorUnit val="5"/>
        <c:minorUnit val="1"/>
      </c:valAx>
      <c:catAx>
        <c:axId val="29623477"/>
        <c:scaling>
          <c:orientation val="minMax"/>
        </c:scaling>
        <c:axPos val="b"/>
        <c:delete val="1"/>
        <c:majorTickMark val="in"/>
        <c:minorTickMark val="none"/>
        <c:tickLblPos val="nextTo"/>
        <c:crossAx val="65284702"/>
        <c:crosses val="autoZero"/>
        <c:auto val="0"/>
        <c:lblOffset val="100"/>
        <c:noMultiLvlLbl val="0"/>
      </c:catAx>
      <c:valAx>
        <c:axId val="65284702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23477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25"/>
          <c:w val="0.873"/>
          <c:h val="0.76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'事業所'!$U$5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'事業所'!$U$6:$U$10</c:f>
              <c:numCache/>
            </c:numRef>
          </c:val>
        </c:ser>
        <c:ser>
          <c:idx val="0"/>
          <c:order val="1"/>
          <c:tx>
            <c:strRef>
              <c:f>'事業所'!$V$5</c:f>
              <c:strCache>
                <c:ptCount val="1"/>
                <c:pt idx="0">
                  <c:v>製造業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'事業所'!$V$6:$V$10</c:f>
              <c:numCache/>
            </c:numRef>
          </c:val>
        </c:ser>
        <c:ser>
          <c:idx val="2"/>
          <c:order val="2"/>
          <c:tx>
            <c:strRef>
              <c:f>'事業所'!$W$5</c:f>
              <c:strCache>
                <c:ptCount val="1"/>
                <c:pt idx="0">
                  <c:v>卸売・
小売業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'事業所'!$W$6:$W$10</c:f>
              <c:numCache/>
            </c:numRef>
          </c:val>
        </c:ser>
        <c:ser>
          <c:idx val="5"/>
          <c:order val="3"/>
          <c:tx>
            <c:strRef>
              <c:f>'事業所'!$X$5</c:f>
              <c:strCache>
                <c:ptCount val="1"/>
                <c:pt idx="0">
                  <c:v>飲食店、　　宿泊業</c:v>
                </c:pt>
              </c:strCache>
            </c:strRef>
          </c:tx>
          <c:spPr>
            <a:solidFill>
              <a:srgbClr val="33333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'事業所'!$X$6:$X$10</c:f>
              <c:numCache/>
            </c:numRef>
          </c:val>
        </c:ser>
        <c:ser>
          <c:idx val="3"/>
          <c:order val="4"/>
          <c:tx>
            <c:strRef>
              <c:f>'事業所'!$Y$5</c:f>
              <c:strCache>
                <c:ptCount val="1"/>
                <c:pt idx="0">
                  <c:v>サービス業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'事業所'!$Y$6:$Y$10</c:f>
              <c:numCache/>
            </c:numRef>
          </c:val>
        </c:ser>
        <c:ser>
          <c:idx val="4"/>
          <c:order val="5"/>
          <c:tx>
            <c:strRef>
              <c:f>'事業所'!$Z$5</c:f>
              <c:strCache>
                <c:ptCount val="1"/>
                <c:pt idx="0">
                  <c:v>その他の産業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'事業所'!$T$6:$T$10</c:f>
              <c:strCache/>
            </c:strRef>
          </c:cat>
          <c:val>
            <c:numRef>
              <c:f>'事業所'!$Z$6:$Z$10</c:f>
              <c:numCache/>
            </c:numRef>
          </c:val>
        </c:ser>
        <c:overlap val="100"/>
        <c:gapWidth val="40"/>
        <c:axId val="50691407"/>
        <c:axId val="53569480"/>
      </c:bar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69480"/>
        <c:crosses val="autoZero"/>
        <c:auto val="0"/>
        <c:lblOffset val="100"/>
        <c:noMultiLvlLbl val="0"/>
      </c:catAx>
      <c:valAx>
        <c:axId val="5356948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91407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4025"/>
          <c:w val="0.952"/>
          <c:h val="0.7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'事業所'!$O$6</c:f>
              <c:strCache>
                <c:ptCount val="1"/>
                <c:pt idx="0">
                  <c:v>　神戸地域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3147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30.5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'事業所'!$P$6:$Q$6</c:f>
              <c:numCache/>
            </c:numRef>
          </c:val>
        </c:ser>
        <c:ser>
          <c:idx val="1"/>
          <c:order val="1"/>
          <c:tx>
            <c:strRef>
              <c:f>'事業所'!$O$7</c:f>
              <c:strCache>
                <c:ptCount val="1"/>
                <c:pt idx="0">
                  <c:v>　阪神南地域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15.7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14.8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'事業所'!$P$7:$Q$7</c:f>
              <c:numCache/>
            </c:numRef>
          </c:val>
        </c:ser>
        <c:ser>
          <c:idx val="2"/>
          <c:order val="2"/>
          <c:tx>
            <c:strRef>
              <c:f>'事業所'!$O$8</c:f>
              <c:strCache>
                <c:ptCount val="1"/>
                <c:pt idx="0">
                  <c:v>　阪神北地域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9.2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7.6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'事業所'!$P$8:$Q$8</c:f>
              <c:numCache/>
            </c:numRef>
          </c:val>
        </c:ser>
        <c:ser>
          <c:idx val="3"/>
          <c:order val="3"/>
          <c:tx>
            <c:strRef>
              <c:f>'事業所'!$O$9</c:f>
              <c:strCache>
                <c:ptCount val="1"/>
                <c:pt idx="0">
                  <c:v>　東播磨地域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11.5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10.4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'事業所'!$P$9:$Q$9</c:f>
              <c:numCache/>
            </c:numRef>
          </c:val>
        </c:ser>
        <c:ser>
          <c:idx val="4"/>
          <c:order val="4"/>
          <c:tx>
            <c:strRef>
              <c:f>'事業所'!$O$10</c:f>
              <c:strCache>
                <c:ptCount val="1"/>
                <c:pt idx="0">
                  <c:v>　北播磨地域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北播磨　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'事業所'!$P$10:$Q$10</c:f>
              <c:numCache/>
            </c:numRef>
          </c:val>
        </c:ser>
        <c:ser>
          <c:idx val="5"/>
          <c:order val="5"/>
          <c:tx>
            <c:strRef>
              <c:f>'事業所'!$O$11</c:f>
              <c:strCache>
                <c:ptCount val="1"/>
                <c:pt idx="0">
                  <c:v>　中播磨地域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12.3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12.4
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'事業所'!$P$11:$Q$11</c:f>
              <c:numCache/>
            </c:numRef>
          </c:val>
        </c:ser>
        <c:ser>
          <c:idx val="6"/>
          <c:order val="6"/>
          <c:tx>
            <c:strRef>
              <c:f>'事業所'!$O$12</c:f>
              <c:strCache>
                <c:ptCount val="1"/>
                <c:pt idx="0">
                  <c:v>　西播磨地域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西播磨　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'事業所'!$P$12:$Q$12</c:f>
              <c:numCache/>
            </c:numRef>
          </c:val>
        </c:ser>
        <c:ser>
          <c:idx val="7"/>
          <c:order val="7"/>
          <c:tx>
            <c:strRef>
              <c:f>'事業所'!$O$13</c:f>
              <c:strCache>
                <c:ptCount val="1"/>
                <c:pt idx="0">
                  <c:v>　但馬地域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但馬　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'事業所'!$P$13:$Q$13</c:f>
              <c:numCache/>
            </c:numRef>
          </c:val>
        </c:ser>
        <c:ser>
          <c:idx val="8"/>
          <c:order val="8"/>
          <c:tx>
            <c:strRef>
              <c:f>'事業所'!$O$14</c:f>
              <c:strCache>
                <c:ptCount val="1"/>
                <c:pt idx="0">
                  <c:v>　丹波地域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丹波
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'事業所'!$P$14:$Q$14</c:f>
              <c:numCache/>
            </c:numRef>
          </c:val>
        </c:ser>
        <c:ser>
          <c:idx val="9"/>
          <c:order val="9"/>
          <c:tx>
            <c:strRef>
              <c:f>'事業所'!$O$15</c:f>
              <c:strCache>
                <c:ptCount val="1"/>
                <c:pt idx="0">
                  <c:v>　淡路地域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淡路
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'事業所'!$P$5:$Q$5</c:f>
              <c:strCache/>
            </c:strRef>
          </c:cat>
          <c:val>
            <c:numRef>
              <c:f>'事業所'!$P$15:$Q$15</c:f>
              <c:numCache/>
            </c:numRef>
          </c:val>
        </c:ser>
        <c:overlap val="100"/>
        <c:gapWidth val="70"/>
        <c:axId val="12363273"/>
        <c:axId val="44160594"/>
      </c:barChart>
      <c:catAx>
        <c:axId val="123632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4160594"/>
        <c:crosses val="autoZero"/>
        <c:auto val="1"/>
        <c:lblOffset val="100"/>
        <c:noMultiLvlLbl val="0"/>
      </c:catAx>
      <c:valAx>
        <c:axId val="4416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2363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7"/>
          <c:y val="0.099"/>
          <c:w val="0.58125"/>
          <c:h val="0.374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
小売業
28.3%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サービス業
18.3%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建設業
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飲食店・
宿泊業
15.3%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'事業所'!$U$38:$U$43</c:f>
              <c:strCache/>
            </c:strRef>
          </c:cat>
          <c:val>
            <c:numRef>
              <c:f>'事業所'!$V$38:$V$43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435"/>
          <c:w val="0.8955"/>
          <c:h val="0.869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卸売・小売業
22.7%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製造業
20.4%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医療・福祉
10.1%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'事業所'!$Z$38:$Z$43</c:f>
              <c:strCache/>
            </c:strRef>
          </c:cat>
          <c:val>
            <c:numRef>
              <c:f>'事業所'!$AA$38:$AA$43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75"/>
          <c:w val="0.90325"/>
          <c:h val="0.717"/>
        </c:manualLayout>
      </c:layout>
      <c:areaChart>
        <c:grouping val="percentStacked"/>
        <c:varyColors val="0"/>
        <c:ser>
          <c:idx val="0"/>
          <c:order val="0"/>
          <c:tx>
            <c:strRef>
              <c:f>'世帯・人口'!$S$4</c:f>
              <c:strCache>
                <c:ptCount val="1"/>
                <c:pt idx="0">
                  <c:v>0～14歳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'世帯・人口'!$R$5:$R$22</c:f>
              <c:strCache/>
            </c:strRef>
          </c:cat>
          <c:val>
            <c:numRef>
              <c:f>'世帯・人口'!$S$5:$S$22</c:f>
              <c:numCache/>
            </c:numRef>
          </c:val>
        </c:ser>
        <c:ser>
          <c:idx val="1"/>
          <c:order val="1"/>
          <c:tx>
            <c:strRef>
              <c:f>'世帯・人口'!$T$4</c:f>
              <c:strCache>
                <c:ptCount val="1"/>
                <c:pt idx="0">
                  <c:v>15～64歳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'世帯・人口'!$R$5:$R$22</c:f>
              <c:strCache/>
            </c:strRef>
          </c:cat>
          <c:val>
            <c:numRef>
              <c:f>'世帯・人口'!$T$5:$T$22</c:f>
              <c:numCache/>
            </c:numRef>
          </c:val>
        </c:ser>
        <c:ser>
          <c:idx val="2"/>
          <c:order val="2"/>
          <c:tx>
            <c:strRef>
              <c:f>'世帯・人口'!$U$4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'世帯・人口'!$R$5:$R$22</c:f>
              <c:strCache/>
            </c:strRef>
          </c:cat>
          <c:val>
            <c:numRef>
              <c:f>'世帯・人口'!$U$5:$U$22</c:f>
              <c:numCache/>
            </c:numRef>
          </c:val>
        </c:ser>
        <c:axId val="39476627"/>
        <c:axId val="19745324"/>
      </c:area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9745324"/>
        <c:crosses val="autoZero"/>
        <c:auto val="1"/>
        <c:lblOffset val="100"/>
        <c:noMultiLvlLbl val="0"/>
      </c:catAx>
      <c:valAx>
        <c:axId val="197453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4766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神戸
27.4%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阪神南
18.4%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阪神北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東播磨
12.8%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北播磨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中播磨
10.4%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西播磨
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但馬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丹波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淡路
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'世帯・人口'!$N$29:$N$38</c:f>
              <c:strCache/>
            </c:strRef>
          </c:cat>
          <c:val>
            <c:numRef>
              <c:f>'世帯・人口'!$O$29:$O$38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175"/>
          <c:w val="0.880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'世帯・人口'!$O$47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'世帯・人口'!$N$48:$N$79</c:f>
              <c:strCache/>
            </c:strRef>
          </c:cat>
          <c:val>
            <c:numRef>
              <c:f>'世帯・人口'!$O$48:$O$79</c:f>
              <c:numCache/>
            </c:numRef>
          </c:val>
          <c:smooth val="0"/>
        </c:ser>
        <c:ser>
          <c:idx val="1"/>
          <c:order val="1"/>
          <c:tx>
            <c:strRef>
              <c:f>'世帯・人口'!$P$47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'世帯・人口'!$N$48:$N$79</c:f>
              <c:strCache/>
            </c:strRef>
          </c:cat>
          <c:val>
            <c:numRef>
              <c:f>'世帯・人口'!$P$48:$P$79</c:f>
              <c:numCache/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67382"/>
        <c:crosses val="autoZero"/>
        <c:auto val="1"/>
        <c:lblOffset val="100"/>
        <c:tickLblSkip val="5"/>
        <c:noMultiLvlLbl val="0"/>
      </c:catAx>
      <c:valAx>
        <c:axId val="55867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90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11175"/>
          <c:w val="0.878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'世帯・人口'!$S$47</c:f>
              <c:strCache>
                <c:ptCount val="1"/>
                <c:pt idx="0">
                  <c:v>婚姻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'世帯・人口'!$R$48:$R$79</c:f>
              <c:strCache/>
            </c:strRef>
          </c:cat>
          <c:val>
            <c:numRef>
              <c:f>'世帯・人口'!$S$48:$S$79</c:f>
              <c:numCache/>
            </c:numRef>
          </c:val>
          <c:smooth val="0"/>
        </c:ser>
        <c:ser>
          <c:idx val="1"/>
          <c:order val="1"/>
          <c:tx>
            <c:strRef>
              <c:f>'世帯・人口'!$T$47</c:f>
              <c:strCache>
                <c:ptCount val="1"/>
                <c:pt idx="0">
                  <c:v>離婚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'世帯・人口'!$R$48:$R$79</c:f>
              <c:strCache/>
            </c:strRef>
          </c:cat>
          <c:val>
            <c:numRef>
              <c:f>'世帯・人口'!$T$48:$T$79</c:f>
              <c:numCache/>
            </c:numRef>
          </c:val>
          <c:smooth val="0"/>
        </c:ser>
        <c:marker val="1"/>
        <c:axId val="33044391"/>
        <c:axId val="28964064"/>
      </c:line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64064"/>
        <c:crosses val="autoZero"/>
        <c:auto val="1"/>
        <c:lblOffset val="100"/>
        <c:tickLblSkip val="5"/>
        <c:noMultiLvlLbl val="0"/>
      </c:catAx>
      <c:valAx>
        <c:axId val="28964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44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2725"/>
          <c:w val="0.79675"/>
          <c:h val="0.55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韓国・朝鮮
55.7%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中国
22.3%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ﾍﾞﾄﾅﾑ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ﾌﾞﾗｼﾞﾙ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ﾌｨﾘﾋﾟﾝ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米国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インド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   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'世帯・人口'!$W$84:$W$91</c:f>
              <c:strCache/>
            </c:strRef>
          </c:cat>
          <c:val>
            <c:numRef>
              <c:f>'世帯・人口'!$X$84:$X$91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"/>
          <c:y val="0.101"/>
          <c:w val="0.5792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31.9%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19.2%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北海道・東北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'世帯・人口'!$N$85:$N$94</c:f>
              <c:strCache/>
            </c:strRef>
          </c:cat>
          <c:val>
            <c:numRef>
              <c:f>'世帯・人口'!$O$85:$O$94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2505"/>
          <c:w val="0.60225"/>
          <c:h val="0.528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大阪府
28.7%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京都府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奈良県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滋賀県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和歌山県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関東
26.2%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中国・四国
13.5%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信越・北陸・東海
10.7%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九州・沖縄
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北海道・
東北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'世帯・人口'!$R$85:$R$94</c:f>
              <c:strCache/>
            </c:strRef>
          </c:cat>
          <c:val>
            <c:numRef>
              <c:f>'世帯・人口'!$S$85:$S$94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175"/>
          <c:w val="0.8627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'世帯・人口'!$S$29</c:f>
              <c:strCache>
                <c:ptCount val="1"/>
                <c:pt idx="0">
                  <c:v>男（25～29歳）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'世帯・人口'!$R$30:$R$41</c:f>
              <c:strCache/>
            </c:strRef>
          </c:cat>
          <c:val>
            <c:numRef>
              <c:f>'世帯・人口'!$S$30:$S$41</c:f>
              <c:numCache/>
            </c:numRef>
          </c:val>
          <c:smooth val="0"/>
        </c:ser>
        <c:ser>
          <c:idx val="1"/>
          <c:order val="1"/>
          <c:tx>
            <c:strRef>
              <c:f>'世帯・人口'!$T$29</c:f>
              <c:strCache>
                <c:ptCount val="1"/>
                <c:pt idx="0">
                  <c:v>男（30～34歳）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'世帯・人口'!$R$30:$R$41</c:f>
              <c:strCache/>
            </c:strRef>
          </c:cat>
          <c:val>
            <c:numRef>
              <c:f>'世帯・人口'!$T$30:$T$41</c:f>
              <c:numCache/>
            </c:numRef>
          </c:val>
          <c:smooth val="0"/>
        </c:ser>
        <c:ser>
          <c:idx val="2"/>
          <c:order val="2"/>
          <c:tx>
            <c:strRef>
              <c:f>'世帯・人口'!$U$29</c:f>
              <c:strCache>
                <c:ptCount val="1"/>
                <c:pt idx="0">
                  <c:v>男（35～39歳）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'世帯・人口'!$U$30:$U$41</c:f>
              <c:numCache/>
            </c:numRef>
          </c:val>
          <c:smooth val="0"/>
        </c:ser>
        <c:ser>
          <c:idx val="3"/>
          <c:order val="3"/>
          <c:tx>
            <c:strRef>
              <c:f>'世帯・人口'!$V$29</c:f>
              <c:strCache>
                <c:ptCount val="1"/>
                <c:pt idx="0">
                  <c:v>女（25～29歳）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'世帯・人口'!$V$30:$V$41</c:f>
              <c:numCache/>
            </c:numRef>
          </c:val>
          <c:smooth val="0"/>
        </c:ser>
        <c:ser>
          <c:idx val="4"/>
          <c:order val="4"/>
          <c:tx>
            <c:strRef>
              <c:f>'世帯・人口'!$W$29</c:f>
              <c:strCache>
                <c:ptCount val="1"/>
                <c:pt idx="0">
                  <c:v>女（30～34歳）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'世帯・人口'!$W$30:$W$41</c:f>
              <c:numCache/>
            </c:numRef>
          </c:val>
          <c:smooth val="0"/>
        </c:ser>
        <c:ser>
          <c:idx val="5"/>
          <c:order val="5"/>
          <c:tx>
            <c:strRef>
              <c:f>'世帯・人口'!$X$29</c:f>
              <c:strCache>
                <c:ptCount val="1"/>
                <c:pt idx="0">
                  <c:v>女（35～39歳）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'世帯・人口'!$R$30:$R$41</c:f>
              <c:strCache/>
            </c:strRef>
          </c:cat>
          <c:val>
            <c:numRef>
              <c:f>'世帯・人口'!$X$30:$X$41</c:f>
              <c:numCache/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934998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0.5085</cdr:x>
      <cdr:y>0.052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8764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●人口・世帯数の推移</a:t>
          </a:r>
        </a:p>
      </cdr:txBody>
    </cdr:sp>
  </cdr:relSizeAnchor>
  <cdr:relSizeAnchor xmlns:cdr="http://schemas.openxmlformats.org/drawingml/2006/chartDrawing">
    <cdr:from>
      <cdr:x>0</cdr:x>
      <cdr:y>0.07425</cdr:y>
    </cdr:from>
    <cdr:to>
      <cdr:x>0.261</cdr:x>
      <cdr:y>0.1125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2900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（万人・万世帯）</a:t>
          </a:r>
        </a:p>
      </cdr:txBody>
    </cdr:sp>
  </cdr:relSizeAnchor>
  <cdr:relSizeAnchor xmlns:cdr="http://schemas.openxmlformats.org/drawingml/2006/chartDrawing">
    <cdr:from>
      <cdr:x>0.90275</cdr:x>
      <cdr:y>0.80325</cdr:y>
    </cdr:from>
    <cdr:to>
      <cdr:x>0.99575</cdr:x>
      <cdr:y>0.8395</cdr:y>
    </cdr:to>
    <cdr:sp>
      <cdr:nvSpPr>
        <cdr:cNvPr id="3" name="TextBox 3"/>
        <cdr:cNvSpPr txBox="1">
          <a:spLocks noChangeArrowheads="1"/>
        </cdr:cNvSpPr>
      </cdr:nvSpPr>
      <cdr:spPr>
        <a:xfrm>
          <a:off x="3324225" y="3790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0.45325</cdr:x>
      <cdr:y>0.8975</cdr:y>
    </cdr:from>
    <cdr:to>
      <cdr:x>0.952</cdr:x>
      <cdr:y>0.99825</cdr:y>
    </cdr:to>
    <cdr:sp>
      <cdr:nvSpPr>
        <cdr:cNvPr id="4" name="TextBox 5"/>
        <cdr:cNvSpPr txBox="1">
          <a:spLocks noChangeArrowheads="1"/>
        </cdr:cNvSpPr>
      </cdr:nvSpPr>
      <cdr:spPr>
        <a:xfrm>
          <a:off x="1666875" y="4238625"/>
          <a:ext cx="1838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総務省統計局「国勢調査報告」
県統計課「兵庫県推計人口」
（各年10月1日）</a:t>
          </a:r>
        </a:p>
      </cdr:txBody>
    </cdr:sp>
  </cdr:relSizeAnchor>
  <cdr:relSizeAnchor xmlns:cdr="http://schemas.openxmlformats.org/drawingml/2006/chartDrawing">
    <cdr:from>
      <cdr:x>0.66575</cdr:x>
      <cdr:y>0.271</cdr:y>
    </cdr:from>
    <cdr:to>
      <cdr:x>0.8595</cdr:x>
      <cdr:y>0.3375</cdr:y>
    </cdr:to>
    <cdr:sp>
      <cdr:nvSpPr>
        <cdr:cNvPr id="5" name="TextBox 6"/>
        <cdr:cNvSpPr txBox="1">
          <a:spLocks noChangeArrowheads="1"/>
        </cdr:cNvSpPr>
      </cdr:nvSpPr>
      <cdr:spPr>
        <a:xfrm>
          <a:off x="2447925" y="1276350"/>
          <a:ext cx="71437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平成19年
5,594,249人</a:t>
          </a:r>
        </a:p>
      </cdr:txBody>
    </cdr:sp>
  </cdr:relSizeAnchor>
  <cdr:relSizeAnchor xmlns:cdr="http://schemas.openxmlformats.org/drawingml/2006/chartDrawing">
    <cdr:from>
      <cdr:x>0.629</cdr:x>
      <cdr:y>0.66125</cdr:y>
    </cdr:from>
    <cdr:to>
      <cdr:x>0.859</cdr:x>
      <cdr:y>0.72775</cdr:y>
    </cdr:to>
    <cdr:sp>
      <cdr:nvSpPr>
        <cdr:cNvPr id="6" name="TextBox 8"/>
        <cdr:cNvSpPr txBox="1">
          <a:spLocks noChangeArrowheads="1"/>
        </cdr:cNvSpPr>
      </cdr:nvSpPr>
      <cdr:spPr>
        <a:xfrm>
          <a:off x="2314575" y="3114675"/>
          <a:ext cx="84772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平成19年
2,203,303世帯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5</xdr:col>
      <xdr:colOff>381000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76200" y="47625"/>
        <a:ext cx="36861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0</xdr:row>
      <xdr:rowOff>47625</xdr:rowOff>
    </xdr:from>
    <xdr:to>
      <xdr:col>11</xdr:col>
      <xdr:colOff>771525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4162425" y="47625"/>
        <a:ext cx="38385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36</xdr:row>
      <xdr:rowOff>57150</xdr:rowOff>
    </xdr:from>
    <xdr:to>
      <xdr:col>5</xdr:col>
      <xdr:colOff>361950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57150" y="5200650"/>
        <a:ext cx="36861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73</xdr:row>
      <xdr:rowOff>47625</xdr:rowOff>
    </xdr:from>
    <xdr:to>
      <xdr:col>5</xdr:col>
      <xdr:colOff>381000</xdr:colOff>
      <xdr:row>106</xdr:row>
      <xdr:rowOff>9525</xdr:rowOff>
    </xdr:to>
    <xdr:graphicFrame>
      <xdr:nvGraphicFramePr>
        <xdr:cNvPr id="4" name="Chart 4"/>
        <xdr:cNvGraphicFramePr/>
      </xdr:nvGraphicFramePr>
      <xdr:xfrm>
        <a:off x="85725" y="10477500"/>
        <a:ext cx="367665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133350</xdr:colOff>
      <xdr:row>73</xdr:row>
      <xdr:rowOff>66675</xdr:rowOff>
    </xdr:from>
    <xdr:to>
      <xdr:col>11</xdr:col>
      <xdr:colOff>457200</xdr:colOff>
      <xdr:row>106</xdr:row>
      <xdr:rowOff>19050</xdr:rowOff>
    </xdr:to>
    <xdr:graphicFrame>
      <xdr:nvGraphicFramePr>
        <xdr:cNvPr id="5" name="Chart 5"/>
        <xdr:cNvGraphicFramePr/>
      </xdr:nvGraphicFramePr>
      <xdr:xfrm>
        <a:off x="4191000" y="10496550"/>
        <a:ext cx="349567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109</xdr:row>
      <xdr:rowOff>47625</xdr:rowOff>
    </xdr:from>
    <xdr:to>
      <xdr:col>11</xdr:col>
      <xdr:colOff>476250</xdr:colOff>
      <xdr:row>142</xdr:row>
      <xdr:rowOff>47625</xdr:rowOff>
    </xdr:to>
    <xdr:graphicFrame>
      <xdr:nvGraphicFramePr>
        <xdr:cNvPr id="6" name="Chart 6"/>
        <xdr:cNvGraphicFramePr/>
      </xdr:nvGraphicFramePr>
      <xdr:xfrm>
        <a:off x="4267200" y="15621000"/>
        <a:ext cx="3438525" cy="4714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109</xdr:row>
      <xdr:rowOff>47625</xdr:rowOff>
    </xdr:from>
    <xdr:to>
      <xdr:col>5</xdr:col>
      <xdr:colOff>314325</xdr:colOff>
      <xdr:row>142</xdr:row>
      <xdr:rowOff>9525</xdr:rowOff>
    </xdr:to>
    <xdr:graphicFrame>
      <xdr:nvGraphicFramePr>
        <xdr:cNvPr id="7" name="Chart 7"/>
        <xdr:cNvGraphicFramePr/>
      </xdr:nvGraphicFramePr>
      <xdr:xfrm>
        <a:off x="28575" y="15621000"/>
        <a:ext cx="3667125" cy="4676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118</xdr:row>
      <xdr:rowOff>95250</xdr:rowOff>
    </xdr:from>
    <xdr:to>
      <xdr:col>4</xdr:col>
      <xdr:colOff>657225</xdr:colOff>
      <xdr:row>141</xdr:row>
      <xdr:rowOff>114300</xdr:rowOff>
    </xdr:to>
    <xdr:graphicFrame>
      <xdr:nvGraphicFramePr>
        <xdr:cNvPr id="8" name="Chart 8"/>
        <xdr:cNvGraphicFramePr/>
      </xdr:nvGraphicFramePr>
      <xdr:xfrm>
        <a:off x="0" y="16954500"/>
        <a:ext cx="336232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142875</xdr:colOff>
      <xdr:row>36</xdr:row>
      <xdr:rowOff>28575</xdr:rowOff>
    </xdr:from>
    <xdr:to>
      <xdr:col>11</xdr:col>
      <xdr:colOff>457200</xdr:colOff>
      <xdr:row>69</xdr:row>
      <xdr:rowOff>0</xdr:rowOff>
    </xdr:to>
    <xdr:graphicFrame>
      <xdr:nvGraphicFramePr>
        <xdr:cNvPr id="9" name="Chart 9"/>
        <xdr:cNvGraphicFramePr/>
      </xdr:nvGraphicFramePr>
      <xdr:xfrm>
        <a:off x="4200525" y="5172075"/>
        <a:ext cx="348615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11</xdr:col>
      <xdr:colOff>76200</xdr:colOff>
      <xdr:row>56</xdr:row>
      <xdr:rowOff>38100</xdr:rowOff>
    </xdr:from>
    <xdr:ext cx="371475" cy="171450"/>
    <xdr:sp>
      <xdr:nvSpPr>
        <xdr:cNvPr id="10" name="TextBox 12"/>
        <xdr:cNvSpPr txBox="1">
          <a:spLocks noChangeArrowheads="1"/>
        </xdr:cNvSpPr>
      </xdr:nvSpPr>
      <xdr:spPr>
        <a:xfrm>
          <a:off x="7305675" y="80391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18.2%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0.96275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290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●民営事業所数と従業者数の推移</a:t>
          </a:r>
        </a:p>
      </cdr:txBody>
    </cdr:sp>
  </cdr:relSizeAnchor>
  <cdr:relSizeAnchor xmlns:cdr="http://schemas.openxmlformats.org/drawingml/2006/chartDrawing">
    <cdr:from>
      <cdr:x>0</cdr:x>
      <cdr:y>0.076</cdr:y>
    </cdr:from>
    <cdr:to>
      <cdr:x>0.214</cdr:x>
      <cdr:y>0.1105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1475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（万事業所）</a:t>
          </a:r>
        </a:p>
      </cdr:txBody>
    </cdr:sp>
  </cdr:relSizeAnchor>
  <cdr:relSizeAnchor xmlns:cdr="http://schemas.openxmlformats.org/drawingml/2006/chartDrawing">
    <cdr:from>
      <cdr:x>0.87375</cdr:x>
      <cdr:y>0.8265</cdr:y>
    </cdr:from>
    <cdr:to>
      <cdr:x>0.962</cdr:x>
      <cdr:y>0.85725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41052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0.26175</cdr:x>
      <cdr:y>0.88925</cdr:y>
    </cdr:from>
    <cdr:to>
      <cdr:x>0.98625</cdr:x>
      <cdr:y>0.95625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4419600"/>
          <a:ext cx="2581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0.866</cdr:x>
      <cdr:y>0.07525</cdr:y>
    </cdr:from>
    <cdr:to>
      <cdr:x>1</cdr:x>
      <cdr:y>0.10975</cdr:y>
    </cdr:to>
    <cdr:sp>
      <cdr:nvSpPr>
        <cdr:cNvPr id="5" name="TextBox 5"/>
        <cdr:cNvSpPr txBox="1">
          <a:spLocks noChangeArrowheads="1"/>
        </cdr:cNvSpPr>
      </cdr:nvSpPr>
      <cdr:spPr>
        <a:xfrm>
          <a:off x="307657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0.6975</cdr:x>
      <cdr:y>0.27125</cdr:y>
    </cdr:from>
    <cdr:to>
      <cdr:x>0.88725</cdr:x>
      <cdr:y>0.33825</cdr:y>
    </cdr:to>
    <cdr:sp>
      <cdr:nvSpPr>
        <cdr:cNvPr id="6" name="TextBox 6"/>
        <cdr:cNvSpPr txBox="1">
          <a:spLocks noChangeArrowheads="1"/>
        </cdr:cNvSpPr>
      </cdr:nvSpPr>
      <cdr:spPr>
        <a:xfrm>
          <a:off x="2476500" y="13430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231,719
    事業所</a:t>
          </a:r>
        </a:p>
      </cdr:txBody>
    </cdr:sp>
  </cdr:relSizeAnchor>
  <cdr:relSizeAnchor xmlns:cdr="http://schemas.openxmlformats.org/drawingml/2006/chartDrawing">
    <cdr:from>
      <cdr:x>0.76325</cdr:x>
      <cdr:y>0.17575</cdr:y>
    </cdr:from>
    <cdr:to>
      <cdr:x>0.97175</cdr:x>
      <cdr:y>0.21225</cdr:y>
    </cdr:to>
    <cdr:sp>
      <cdr:nvSpPr>
        <cdr:cNvPr id="7" name="TextBox 7"/>
        <cdr:cNvSpPr txBox="1">
          <a:spLocks noChangeArrowheads="1"/>
        </cdr:cNvSpPr>
      </cdr:nvSpPr>
      <cdr:spPr>
        <a:xfrm>
          <a:off x="2714625" y="866775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2,107,073人</a:t>
          </a:r>
        </a:p>
      </cdr:txBody>
    </cdr:sp>
  </cdr:relSizeAnchor>
  <cdr:relSizeAnchor xmlns:cdr="http://schemas.openxmlformats.org/drawingml/2006/chartDrawing">
    <cdr:from>
      <cdr:x>0.31175</cdr:x>
      <cdr:y>0.16575</cdr:y>
    </cdr:from>
    <cdr:to>
      <cdr:x>0.48825</cdr:x>
      <cdr:y>0.20225</cdr:y>
    </cdr:to>
    <cdr:sp>
      <cdr:nvSpPr>
        <cdr:cNvPr id="8" name="TextBox 8"/>
        <cdr:cNvSpPr txBox="1">
          <a:spLocks noChangeArrowheads="1"/>
        </cdr:cNvSpPr>
      </cdr:nvSpPr>
      <cdr:spPr>
        <a:xfrm>
          <a:off x="1104900" y="8191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0.36375</cdr:x>
      <cdr:y>0.59475</cdr:y>
    </cdr:from>
    <cdr:to>
      <cdr:x>0.607</cdr:x>
      <cdr:y>0.6255</cdr:y>
    </cdr:to>
    <cdr:sp>
      <cdr:nvSpPr>
        <cdr:cNvPr id="9" name="TextBox 9"/>
        <cdr:cNvSpPr txBox="1">
          <a:spLocks noChangeArrowheads="1"/>
        </cdr:cNvSpPr>
      </cdr:nvSpPr>
      <cdr:spPr>
        <a:xfrm>
          <a:off x="1295400" y="2952750"/>
          <a:ext cx="8667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民営事業所数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</cdr:x>
      <cdr:y>0.92</cdr:y>
    </cdr:from>
    <cdr:to>
      <cdr:x>0.929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4362450"/>
          <a:ext cx="2571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0.9515</cdr:x>
      <cdr:y>0.084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147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●民営事業所数の産業別構成比の推移</a:t>
          </a:r>
        </a:p>
      </cdr:txBody>
    </cdr:sp>
  </cdr:relSizeAnchor>
  <cdr:relSizeAnchor xmlns:cdr="http://schemas.openxmlformats.org/drawingml/2006/chartDrawing">
    <cdr:from>
      <cdr:x>0.86375</cdr:x>
      <cdr:y>0.7935</cdr:y>
    </cdr:from>
    <cdr:to>
      <cdr:x>0.94875</cdr:x>
      <cdr:y>0.82975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376237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8.4%</a:t>
          </a:r>
        </a:p>
      </cdr:txBody>
    </cdr:sp>
  </cdr:relSizeAnchor>
  <cdr:relSizeAnchor xmlns:cdr="http://schemas.openxmlformats.org/drawingml/2006/chartDrawing">
    <cdr:from>
      <cdr:x>0.479</cdr:x>
      <cdr:y>0.7935</cdr:y>
    </cdr:from>
    <cdr:to>
      <cdr:x>0.61825</cdr:x>
      <cdr:y>0.8235</cdr:y>
    </cdr:to>
    <cdr:sp>
      <cdr:nvSpPr>
        <cdr:cNvPr id="4" name="TextBox 4"/>
        <cdr:cNvSpPr txBox="1">
          <a:spLocks noChangeArrowheads="1"/>
        </cdr:cNvSpPr>
      </cdr:nvSpPr>
      <cdr:spPr>
        <a:xfrm>
          <a:off x="1762125" y="3762375"/>
          <a:ext cx="51435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建設業</a:t>
          </a:r>
        </a:p>
      </cdr:txBody>
    </cdr:sp>
  </cdr:relSizeAnchor>
  <cdr:relSizeAnchor xmlns:cdr="http://schemas.openxmlformats.org/drawingml/2006/chartDrawing">
    <cdr:from>
      <cdr:x>0.479</cdr:x>
      <cdr:y>0.72625</cdr:y>
    </cdr:from>
    <cdr:to>
      <cdr:x>0.61825</cdr:x>
      <cdr:y>0.7625</cdr:y>
    </cdr:to>
    <cdr:sp>
      <cdr:nvSpPr>
        <cdr:cNvPr id="5" name="TextBox 5"/>
        <cdr:cNvSpPr txBox="1">
          <a:spLocks noChangeArrowheads="1"/>
        </cdr:cNvSpPr>
      </cdr:nvSpPr>
      <cdr:spPr>
        <a:xfrm>
          <a:off x="1762125" y="3438525"/>
          <a:ext cx="514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製造業</a:t>
          </a:r>
        </a:p>
      </cdr:txBody>
    </cdr:sp>
  </cdr:relSizeAnchor>
  <cdr:relSizeAnchor xmlns:cdr="http://schemas.openxmlformats.org/drawingml/2006/chartDrawing">
    <cdr:from>
      <cdr:x>0.415</cdr:x>
      <cdr:y>0.5585</cdr:y>
    </cdr:from>
    <cdr:to>
      <cdr:x>0.67275</cdr:x>
      <cdr:y>0.59475</cdr:y>
    </cdr:to>
    <cdr:sp>
      <cdr:nvSpPr>
        <cdr:cNvPr id="6" name="TextBox 6"/>
        <cdr:cNvSpPr txBox="1">
          <a:spLocks noChangeArrowheads="1"/>
        </cdr:cNvSpPr>
      </cdr:nvSpPr>
      <cdr:spPr>
        <a:xfrm>
          <a:off x="1533525" y="2647950"/>
          <a:ext cx="9525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卸売業・小売業</a:t>
          </a:r>
        </a:p>
      </cdr:txBody>
    </cdr:sp>
  </cdr:relSizeAnchor>
  <cdr:relSizeAnchor xmlns:cdr="http://schemas.openxmlformats.org/drawingml/2006/chartDrawing">
    <cdr:from>
      <cdr:x>0.43975</cdr:x>
      <cdr:y>0.30675</cdr:y>
    </cdr:from>
    <cdr:to>
      <cdr:x>0.6175</cdr:x>
      <cdr:y>0.339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0" y="1447800"/>
          <a:ext cx="6572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サービス業</a:t>
          </a:r>
        </a:p>
      </cdr:txBody>
    </cdr:sp>
  </cdr:relSizeAnchor>
  <cdr:relSizeAnchor xmlns:cdr="http://schemas.openxmlformats.org/drawingml/2006/chartDrawing">
    <cdr:from>
      <cdr:x>0.39675</cdr:x>
      <cdr:y>0.18425</cdr:y>
    </cdr:from>
    <cdr:to>
      <cdr:x>0.6545</cdr:x>
      <cdr:y>0.2205</cdr:y>
    </cdr:to>
    <cdr:sp>
      <cdr:nvSpPr>
        <cdr:cNvPr id="8" name="TextBox 8"/>
        <cdr:cNvSpPr txBox="1">
          <a:spLocks noChangeArrowheads="1"/>
        </cdr:cNvSpPr>
      </cdr:nvSpPr>
      <cdr:spPr>
        <a:xfrm>
          <a:off x="1457325" y="866775"/>
          <a:ext cx="9525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その他の産業</a:t>
          </a:r>
        </a:p>
      </cdr:txBody>
    </cdr:sp>
  </cdr:relSizeAnchor>
  <cdr:relSizeAnchor xmlns:cdr="http://schemas.openxmlformats.org/drawingml/2006/chartDrawing">
    <cdr:from>
      <cdr:x>0.86375</cdr:x>
      <cdr:y>0.72625</cdr:y>
    </cdr:from>
    <cdr:to>
      <cdr:x>0.96175</cdr:x>
      <cdr:y>0.7645</cdr:y>
    </cdr:to>
    <cdr:sp>
      <cdr:nvSpPr>
        <cdr:cNvPr id="9" name="TextBox 9"/>
        <cdr:cNvSpPr txBox="1">
          <a:spLocks noChangeArrowheads="1"/>
        </cdr:cNvSpPr>
      </cdr:nvSpPr>
      <cdr:spPr>
        <a:xfrm>
          <a:off x="3190875" y="343852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9.2%</a:t>
          </a:r>
        </a:p>
      </cdr:txBody>
    </cdr:sp>
  </cdr:relSizeAnchor>
  <cdr:relSizeAnchor xmlns:cdr="http://schemas.openxmlformats.org/drawingml/2006/chartDrawing">
    <cdr:from>
      <cdr:x>0.86375</cdr:x>
      <cdr:y>0.58275</cdr:y>
    </cdr:from>
    <cdr:to>
      <cdr:x>0.96675</cdr:x>
      <cdr:y>0.619</cdr:y>
    </cdr:to>
    <cdr:sp>
      <cdr:nvSpPr>
        <cdr:cNvPr id="10" name="TextBox 10"/>
        <cdr:cNvSpPr txBox="1">
          <a:spLocks noChangeArrowheads="1"/>
        </cdr:cNvSpPr>
      </cdr:nvSpPr>
      <cdr:spPr>
        <a:xfrm>
          <a:off x="3190875" y="2762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28.4%</a:t>
          </a:r>
        </a:p>
      </cdr:txBody>
    </cdr:sp>
  </cdr:relSizeAnchor>
  <cdr:relSizeAnchor xmlns:cdr="http://schemas.openxmlformats.org/drawingml/2006/chartDrawing">
    <cdr:from>
      <cdr:x>0.85775</cdr:x>
      <cdr:y>0.354</cdr:y>
    </cdr:from>
    <cdr:to>
      <cdr:x>0.96075</cdr:x>
      <cdr:y>0.39025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62300" y="16764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18.3%</a:t>
          </a:r>
        </a:p>
      </cdr:txBody>
    </cdr:sp>
  </cdr:relSizeAnchor>
  <cdr:relSizeAnchor xmlns:cdr="http://schemas.openxmlformats.org/drawingml/2006/chartDrawing">
    <cdr:from>
      <cdr:x>0.8665</cdr:x>
      <cdr:y>0.18425</cdr:y>
    </cdr:from>
    <cdr:to>
      <cdr:x>0.9695</cdr:x>
      <cdr:y>0.2205</cdr:y>
    </cdr:to>
    <cdr:sp>
      <cdr:nvSpPr>
        <cdr:cNvPr id="12" name="TextBox 12"/>
        <cdr:cNvSpPr txBox="1">
          <a:spLocks noChangeArrowheads="1"/>
        </cdr:cNvSpPr>
      </cdr:nvSpPr>
      <cdr:spPr>
        <a:xfrm>
          <a:off x="3200400" y="8667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20.4%</a:t>
          </a:r>
        </a:p>
      </cdr:txBody>
    </cdr:sp>
  </cdr:relSizeAnchor>
  <cdr:relSizeAnchor xmlns:cdr="http://schemas.openxmlformats.org/drawingml/2006/chartDrawing">
    <cdr:from>
      <cdr:x>0.88825</cdr:x>
      <cdr:y>0.85525</cdr:y>
    </cdr:from>
    <cdr:to>
      <cdr:x>0.98625</cdr:x>
      <cdr:y>0.8935</cdr:y>
    </cdr:to>
    <cdr:sp>
      <cdr:nvSpPr>
        <cdr:cNvPr id="13" name="TextBox 13"/>
        <cdr:cNvSpPr txBox="1">
          <a:spLocks noChangeArrowheads="1"/>
        </cdr:cNvSpPr>
      </cdr:nvSpPr>
      <cdr:spPr>
        <a:xfrm>
          <a:off x="3276600" y="40481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0.6185</cdr:x>
      <cdr:y>0.05075</cdr:y>
    </cdr:from>
    <cdr:to>
      <cdr:x>0.89675</cdr:x>
      <cdr:y>0.093</cdr:y>
    </cdr:to>
    <cdr:sp>
      <cdr:nvSpPr>
        <cdr:cNvPr id="14" name="TextBox 14"/>
        <cdr:cNvSpPr txBox="1">
          <a:spLocks noChangeArrowheads="1"/>
        </cdr:cNvSpPr>
      </cdr:nvSpPr>
      <cdr:spPr>
        <a:xfrm>
          <a:off x="227647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/>
            <a:t>（非農林漁業）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0.97825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●事業所数と従業者数の地域別割合
　　　　　　　　　　        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（平成18年全事業所）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0.0785</cdr:x>
      <cdr:y>0.92325</cdr:y>
    </cdr:from>
    <cdr:to>
      <cdr:x>0.96925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4362450"/>
          <a:ext cx="3181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  <cdr:relSizeAnchor xmlns:cdr="http://schemas.openxmlformats.org/drawingml/2006/chartDrawing">
    <cdr:from>
      <cdr:x>0.27425</cdr:x>
      <cdr:y>0.242</cdr:y>
    </cdr:from>
    <cdr:to>
      <cdr:x>0.333</cdr:x>
      <cdr:y>0.3285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0.27425</cdr:x>
      <cdr:y>0.583</cdr:y>
    </cdr:from>
    <cdr:to>
      <cdr:x>0.333</cdr:x>
      <cdr:y>0.6695</cdr:y>
    </cdr:to>
    <cdr:sp>
      <cdr:nvSpPr>
        <cdr:cNvPr id="4" name="TextBox 4"/>
        <cdr:cNvSpPr txBox="1">
          <a:spLocks noChangeArrowheads="1"/>
        </cdr:cNvSpPr>
      </cdr:nvSpPr>
      <cdr:spPr>
        <a:xfrm>
          <a:off x="971550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神　戸</a:t>
          </a:r>
        </a:p>
      </cdr:txBody>
    </cdr:sp>
  </cdr:relSizeAnchor>
  <cdr:relSizeAnchor xmlns:cdr="http://schemas.openxmlformats.org/drawingml/2006/chartDrawing">
    <cdr:from>
      <cdr:x>0.44275</cdr:x>
      <cdr:y>0.242</cdr:y>
    </cdr:from>
    <cdr:to>
      <cdr:x>0.5015</cdr:x>
      <cdr:y>0.3285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0.447</cdr:x>
      <cdr:y>0.583</cdr:y>
    </cdr:from>
    <cdr:to>
      <cdr:x>0.50575</cdr:x>
      <cdr:y>0.6695</cdr:y>
    </cdr:to>
    <cdr:sp>
      <cdr:nvSpPr>
        <cdr:cNvPr id="6" name="TextBox 6"/>
        <cdr:cNvSpPr txBox="1">
          <a:spLocks noChangeArrowheads="1"/>
        </cdr:cNvSpPr>
      </cdr:nvSpPr>
      <cdr:spPr>
        <a:xfrm>
          <a:off x="1590675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阪神南</a:t>
          </a:r>
        </a:p>
      </cdr:txBody>
    </cdr:sp>
  </cdr:relSizeAnchor>
  <cdr:relSizeAnchor xmlns:cdr="http://schemas.openxmlformats.org/drawingml/2006/chartDrawing">
    <cdr:from>
      <cdr:x>0.518</cdr:x>
      <cdr:y>0.242</cdr:y>
    </cdr:from>
    <cdr:to>
      <cdr:x>0.57675</cdr:x>
      <cdr:y>0.3285</cdr:y>
    </cdr:to>
    <cdr:sp>
      <cdr:nvSpPr>
        <cdr:cNvPr id="7" name="TextBox 7"/>
        <cdr:cNvSpPr txBox="1">
          <a:spLocks noChangeArrowheads="1"/>
        </cdr:cNvSpPr>
      </cdr:nvSpPr>
      <cdr:spPr>
        <a:xfrm>
          <a:off x="184785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0.53425</cdr:x>
      <cdr:y>0.583</cdr:y>
    </cdr:from>
    <cdr:to>
      <cdr:x>0.593</cdr:x>
      <cdr:y>0.6695</cdr:y>
    </cdr:to>
    <cdr:sp>
      <cdr:nvSpPr>
        <cdr:cNvPr id="8" name="TextBox 8"/>
        <cdr:cNvSpPr txBox="1">
          <a:spLocks noChangeArrowheads="1"/>
        </cdr:cNvSpPr>
      </cdr:nvSpPr>
      <cdr:spPr>
        <a:xfrm>
          <a:off x="1905000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阪神北</a:t>
          </a:r>
        </a:p>
      </cdr:txBody>
    </cdr:sp>
  </cdr:relSizeAnchor>
  <cdr:relSizeAnchor xmlns:cdr="http://schemas.openxmlformats.org/drawingml/2006/chartDrawing">
    <cdr:from>
      <cdr:x>0.58825</cdr:x>
      <cdr:y>0.242</cdr:y>
    </cdr:from>
    <cdr:to>
      <cdr:x>0.647</cdr:x>
      <cdr:y>0.3285</cdr:y>
    </cdr:to>
    <cdr:sp>
      <cdr:nvSpPr>
        <cdr:cNvPr id="9" name="TextBox 9"/>
        <cdr:cNvSpPr txBox="1">
          <a:spLocks noChangeArrowheads="1"/>
        </cdr:cNvSpPr>
      </cdr:nvSpPr>
      <cdr:spPr>
        <a:xfrm>
          <a:off x="2095500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0.61275</cdr:x>
      <cdr:y>0.583</cdr:y>
    </cdr:from>
    <cdr:to>
      <cdr:x>0.6715</cdr:x>
      <cdr:y>0.6695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181225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東播磨</a:t>
          </a:r>
        </a:p>
      </cdr:txBody>
    </cdr:sp>
  </cdr:relSizeAnchor>
  <cdr:relSizeAnchor xmlns:cdr="http://schemas.openxmlformats.org/drawingml/2006/chartDrawing">
    <cdr:from>
      <cdr:x>0.71325</cdr:x>
      <cdr:y>0.242</cdr:y>
    </cdr:from>
    <cdr:to>
      <cdr:x>0.772</cdr:x>
      <cdr:y>0.3285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543175" y="1143000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0.73975</cdr:x>
      <cdr:y>0.583</cdr:y>
    </cdr:from>
    <cdr:to>
      <cdr:x>0.7985</cdr:x>
      <cdr:y>0.6695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38425" y="2752725"/>
          <a:ext cx="209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中播磨</a:t>
          </a:r>
        </a:p>
      </cdr:txBody>
    </cdr:sp>
  </cdr:relSizeAnchor>
  <cdr:relSizeAnchor xmlns:cdr="http://schemas.openxmlformats.org/drawingml/2006/chartDrawing">
    <cdr:from>
      <cdr:x>0.51225</cdr:x>
      <cdr:y>0.53925</cdr:y>
    </cdr:from>
    <cdr:to>
      <cdr:x>0.6445</cdr:x>
      <cdr:y>0.54</cdr:y>
    </cdr:to>
    <cdr:sp>
      <cdr:nvSpPr>
        <cdr:cNvPr id="13" name="Line 13"/>
        <cdr:cNvSpPr>
          <a:spLocks/>
        </cdr:cNvSpPr>
      </cdr:nvSpPr>
      <cdr:spPr>
        <a:xfrm flipH="1">
          <a:off x="1828800" y="2552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0.6475</cdr:x>
      <cdr:y>0.53925</cdr:y>
    </cdr:from>
    <cdr:to>
      <cdr:x>0.694</cdr:x>
      <cdr:y>0.564</cdr:y>
    </cdr:to>
    <cdr:sp>
      <cdr:nvSpPr>
        <cdr:cNvPr id="14" name="Line 14"/>
        <cdr:cNvSpPr>
          <a:spLocks/>
        </cdr:cNvSpPr>
      </cdr:nvSpPr>
      <cdr:spPr>
        <a:xfrm>
          <a:off x="2305050" y="2552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0.5105</cdr:y>
    </cdr:from>
    <cdr:to>
      <cdr:x>0.6445</cdr:x>
      <cdr:y>0.51125</cdr:y>
    </cdr:to>
    <cdr:sp>
      <cdr:nvSpPr>
        <cdr:cNvPr id="15" name="Line 15"/>
        <cdr:cNvSpPr>
          <a:spLocks/>
        </cdr:cNvSpPr>
      </cdr:nvSpPr>
      <cdr:spPr>
        <a:xfrm flipH="1" flipV="1">
          <a:off x="1771650" y="2409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0.5105</cdr:y>
    </cdr:from>
    <cdr:to>
      <cdr:x>0.84175</cdr:x>
      <cdr:y>0.564</cdr:y>
    </cdr:to>
    <cdr:sp>
      <cdr:nvSpPr>
        <cdr:cNvPr id="16" name="Line 16"/>
        <cdr:cNvSpPr>
          <a:spLocks/>
        </cdr:cNvSpPr>
      </cdr:nvSpPr>
      <cdr:spPr>
        <a:xfrm>
          <a:off x="2295525" y="2409825"/>
          <a:ext cx="704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0.476</cdr:y>
    </cdr:from>
    <cdr:to>
      <cdr:x>0.6445</cdr:x>
      <cdr:y>0.4775</cdr:y>
    </cdr:to>
    <cdr:sp>
      <cdr:nvSpPr>
        <cdr:cNvPr id="17" name="Line 17"/>
        <cdr:cNvSpPr>
          <a:spLocks/>
        </cdr:cNvSpPr>
      </cdr:nvSpPr>
      <cdr:spPr>
        <a:xfrm flipV="1">
          <a:off x="1905000" y="224790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0.6445</cdr:x>
      <cdr:y>0.476</cdr:y>
    </cdr:from>
    <cdr:to>
      <cdr:x>0.86825</cdr:x>
      <cdr:y>0.56125</cdr:y>
    </cdr:to>
    <cdr:sp>
      <cdr:nvSpPr>
        <cdr:cNvPr id="18" name="Line 18"/>
        <cdr:cNvSpPr>
          <a:spLocks/>
        </cdr:cNvSpPr>
      </cdr:nvSpPr>
      <cdr:spPr>
        <a:xfrm>
          <a:off x="2295525" y="22479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0.79825</cdr:x>
      <cdr:y>0.49725</cdr:y>
    </cdr:from>
    <cdr:to>
      <cdr:x>0.898</cdr:x>
      <cdr:y>0.564</cdr:y>
    </cdr:to>
    <cdr:sp>
      <cdr:nvSpPr>
        <cdr:cNvPr id="19" name="Line 19"/>
        <cdr:cNvSpPr>
          <a:spLocks/>
        </cdr:cNvSpPr>
      </cdr:nvSpPr>
      <cdr:spPr>
        <a:xfrm>
          <a:off x="2847975" y="2352675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0.88525</cdr:x>
      <cdr:y>0.49725</cdr:y>
    </cdr:from>
    <cdr:to>
      <cdr:x>0.91275</cdr:x>
      <cdr:y>0.564</cdr:y>
    </cdr:to>
    <cdr:sp>
      <cdr:nvSpPr>
        <cdr:cNvPr id="20" name="Line 20"/>
        <cdr:cNvSpPr>
          <a:spLocks/>
        </cdr:cNvSpPr>
      </cdr:nvSpPr>
      <cdr:spPr>
        <a:xfrm>
          <a:off x="3152775" y="2352675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0.1895</cdr:y>
    </cdr:from>
    <cdr:to>
      <cdr:x>0.623</cdr:x>
      <cdr:y>0.19</cdr:y>
    </cdr:to>
    <cdr:sp>
      <cdr:nvSpPr>
        <cdr:cNvPr id="21" name="Line 21"/>
        <cdr:cNvSpPr>
          <a:spLocks/>
        </cdr:cNvSpPr>
      </cdr:nvSpPr>
      <cdr:spPr>
        <a:xfrm flipH="1">
          <a:off x="1771650" y="895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0.62225</cdr:x>
      <cdr:y>0.1895</cdr:y>
    </cdr:from>
    <cdr:to>
      <cdr:x>0.67175</cdr:x>
      <cdr:y>0.22375</cdr:y>
    </cdr:to>
    <cdr:sp>
      <cdr:nvSpPr>
        <cdr:cNvPr id="22" name="Line 22"/>
        <cdr:cNvSpPr>
          <a:spLocks/>
        </cdr:cNvSpPr>
      </cdr:nvSpPr>
      <cdr:spPr>
        <a:xfrm>
          <a:off x="2219325" y="895350"/>
          <a:ext cx="180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0.15625</cdr:y>
    </cdr:from>
    <cdr:to>
      <cdr:x>0.62225</cdr:x>
      <cdr:y>0.157</cdr:y>
    </cdr:to>
    <cdr:sp>
      <cdr:nvSpPr>
        <cdr:cNvPr id="23" name="Line 23"/>
        <cdr:cNvSpPr>
          <a:spLocks/>
        </cdr:cNvSpPr>
      </cdr:nvSpPr>
      <cdr:spPr>
        <a:xfrm flipH="1" flipV="1">
          <a:off x="1771650" y="733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</cdr:x>
      <cdr:y>0.157</cdr:y>
    </cdr:from>
    <cdr:to>
      <cdr:x>0.80025</cdr:x>
      <cdr:y>0.212</cdr:y>
    </cdr:to>
    <cdr:sp>
      <cdr:nvSpPr>
        <cdr:cNvPr id="24" name="Line 24"/>
        <cdr:cNvSpPr>
          <a:spLocks/>
        </cdr:cNvSpPr>
      </cdr:nvSpPr>
      <cdr:spPr>
        <a:xfrm>
          <a:off x="2209800" y="7429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0.126</cdr:y>
    </cdr:from>
    <cdr:to>
      <cdr:x>0.62225</cdr:x>
      <cdr:y>0.1275</cdr:y>
    </cdr:to>
    <cdr:sp>
      <cdr:nvSpPr>
        <cdr:cNvPr id="25" name="Line 25"/>
        <cdr:cNvSpPr>
          <a:spLocks/>
        </cdr:cNvSpPr>
      </cdr:nvSpPr>
      <cdr:spPr>
        <a:xfrm flipV="1">
          <a:off x="1905000" y="59055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0.62225</cdr:x>
      <cdr:y>0.126</cdr:y>
    </cdr:from>
    <cdr:to>
      <cdr:x>0.84175</cdr:x>
      <cdr:y>0.212</cdr:y>
    </cdr:to>
    <cdr:sp>
      <cdr:nvSpPr>
        <cdr:cNvPr id="26" name="Line 26"/>
        <cdr:cNvSpPr>
          <a:spLocks/>
        </cdr:cNvSpPr>
      </cdr:nvSpPr>
      <cdr:spPr>
        <a:xfrm>
          <a:off x="2219325" y="590550"/>
          <a:ext cx="781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0.143</cdr:y>
    </cdr:from>
    <cdr:to>
      <cdr:x>0.88525</cdr:x>
      <cdr:y>0.212</cdr:y>
    </cdr:to>
    <cdr:sp>
      <cdr:nvSpPr>
        <cdr:cNvPr id="27" name="Line 27"/>
        <cdr:cNvSpPr>
          <a:spLocks/>
        </cdr:cNvSpPr>
      </cdr:nvSpPr>
      <cdr:spPr>
        <a:xfrm>
          <a:off x="2752725" y="676275"/>
          <a:ext cx="409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0.143</cdr:y>
    </cdr:from>
    <cdr:to>
      <cdr:x>0.91275</cdr:x>
      <cdr:y>0.212</cdr:y>
    </cdr:to>
    <cdr:sp>
      <cdr:nvSpPr>
        <cdr:cNvPr id="28" name="Line 28"/>
        <cdr:cNvSpPr>
          <a:spLocks/>
        </cdr:cNvSpPr>
      </cdr:nvSpPr>
      <cdr:spPr>
        <a:xfrm>
          <a:off x="3095625" y="676275"/>
          <a:ext cx="161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0.04125</cdr:x>
      <cdr:y>0.3455</cdr:y>
    </cdr:from>
    <cdr:to>
      <cdr:x>0.18525</cdr:x>
      <cdr:y>0.412</cdr:y>
    </cdr:to>
    <cdr:sp>
      <cdr:nvSpPr>
        <cdr:cNvPr id="29" name="TextBox 29"/>
        <cdr:cNvSpPr txBox="1">
          <a:spLocks noChangeArrowheads="1"/>
        </cdr:cNvSpPr>
      </cdr:nvSpPr>
      <cdr:spPr>
        <a:xfrm>
          <a:off x="142875" y="162877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238,879
事業所</a:t>
          </a:r>
        </a:p>
      </cdr:txBody>
    </cdr:sp>
  </cdr:relSizeAnchor>
  <cdr:relSizeAnchor xmlns:cdr="http://schemas.openxmlformats.org/drawingml/2006/chartDrawing">
    <cdr:from>
      <cdr:x>0</cdr:x>
      <cdr:y>0.6955</cdr:y>
    </cdr:from>
    <cdr:to>
      <cdr:x>0.20525</cdr:x>
      <cdr:y>0.73175</cdr:y>
    </cdr:to>
    <cdr:sp>
      <cdr:nvSpPr>
        <cdr:cNvPr id="30" name="TextBox 30"/>
        <cdr:cNvSpPr txBox="1">
          <a:spLocks noChangeArrowheads="1"/>
        </cdr:cNvSpPr>
      </cdr:nvSpPr>
      <cdr:spPr>
        <a:xfrm>
          <a:off x="0" y="3286125"/>
          <a:ext cx="733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2,286,149人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●民営事業所数・従業者数の産業別割合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0.61025</cdr:x>
      <cdr:y>0.255</cdr:y>
    </cdr:from>
    <cdr:to>
      <cdr:x>0.75475</cdr:x>
      <cdr:y>0.31825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1266825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
231,719</a:t>
          </a:r>
        </a:p>
      </cdr:txBody>
    </cdr:sp>
  </cdr:relSizeAnchor>
  <cdr:relSizeAnchor xmlns:cdr="http://schemas.openxmlformats.org/drawingml/2006/chartDrawing">
    <cdr:from>
      <cdr:x>0.24875</cdr:x>
      <cdr:y>0.889</cdr:y>
    </cdr:from>
    <cdr:to>
      <cdr:x>0.97075</cdr:x>
      <cdr:y>0.956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4419600"/>
          <a:ext cx="2571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総務省統計局「事業所・企業統計調査報告」
県統計課「兵庫県の事業所」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0.42</cdr:y>
    </cdr:from>
    <cdr:to>
      <cdr:x>0.66525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990600"/>
          <a:ext cx="742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
2,107,073人</a:t>
          </a:r>
        </a:p>
      </cdr:txBody>
    </cdr:sp>
  </cdr:relSizeAnchor>
  <cdr:relSizeAnchor xmlns:cdr="http://schemas.openxmlformats.org/drawingml/2006/chartDrawing">
    <cdr:from>
      <cdr:x>0.35075</cdr:x>
      <cdr:y>0.69975</cdr:y>
    </cdr:from>
    <cdr:to>
      <cdr:x>0.645</cdr:x>
      <cdr:y>0.83225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1657350"/>
          <a:ext cx="695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サービス業
14.4%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5</xdr:col>
      <xdr:colOff>209550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28575" y="5305425"/>
        <a:ext cx="3562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0</xdr:row>
      <xdr:rowOff>28575</xdr:rowOff>
    </xdr:from>
    <xdr:to>
      <xdr:col>11</xdr:col>
      <xdr:colOff>476250</xdr:colOff>
      <xdr:row>31</xdr:row>
      <xdr:rowOff>95250</xdr:rowOff>
    </xdr:to>
    <xdr:graphicFrame>
      <xdr:nvGraphicFramePr>
        <xdr:cNvPr id="2" name="Chart 2"/>
        <xdr:cNvGraphicFramePr/>
      </xdr:nvGraphicFramePr>
      <xdr:xfrm>
        <a:off x="4010025" y="28575"/>
        <a:ext cx="3695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209550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19050" y="28575"/>
        <a:ext cx="35718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35</xdr:row>
      <xdr:rowOff>19050</xdr:rowOff>
    </xdr:from>
    <xdr:to>
      <xdr:col>11</xdr:col>
      <xdr:colOff>447675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4114800" y="5305425"/>
        <a:ext cx="35623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49</xdr:row>
      <xdr:rowOff>9525</xdr:rowOff>
    </xdr:from>
    <xdr:to>
      <xdr:col>9</xdr:col>
      <xdr:colOff>476250</xdr:colOff>
      <xdr:row>65</xdr:row>
      <xdr:rowOff>95250</xdr:rowOff>
    </xdr:to>
    <xdr:graphicFrame>
      <xdr:nvGraphicFramePr>
        <xdr:cNvPr id="5" name="Chart 5"/>
        <xdr:cNvGraphicFramePr/>
      </xdr:nvGraphicFramePr>
      <xdr:xfrm>
        <a:off x="4200525" y="7296150"/>
        <a:ext cx="23622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6</xdr:col>
      <xdr:colOff>304800</xdr:colOff>
      <xdr:row>56</xdr:row>
      <xdr:rowOff>57150</xdr:rowOff>
    </xdr:from>
    <xdr:ext cx="514350" cy="438150"/>
    <xdr:sp>
      <xdr:nvSpPr>
        <xdr:cNvPr id="6" name="TextBox 6"/>
        <xdr:cNvSpPr txBox="1">
          <a:spLocks noChangeArrowheads="1"/>
        </xdr:cNvSpPr>
      </xdr:nvSpPr>
      <xdr:spPr>
        <a:xfrm>
          <a:off x="4362450" y="8343900"/>
          <a:ext cx="51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飲食店
・宿泊業
9.9%</a:t>
          </a:r>
        </a:p>
      </xdr:txBody>
    </xdr:sp>
    <xdr:clientData/>
  </xdr:oneCellAnchor>
  <xdr:oneCellAnchor>
    <xdr:from>
      <xdr:col>8</xdr:col>
      <xdr:colOff>152400</xdr:colOff>
      <xdr:row>13</xdr:row>
      <xdr:rowOff>85725</xdr:rowOff>
    </xdr:from>
    <xdr:ext cx="1000125" cy="161925"/>
    <xdr:sp>
      <xdr:nvSpPr>
        <xdr:cNvPr id="7" name="TextBox 7"/>
        <xdr:cNvSpPr txBox="1">
          <a:spLocks noChangeArrowheads="1"/>
        </xdr:cNvSpPr>
      </xdr:nvSpPr>
      <xdr:spPr>
        <a:xfrm>
          <a:off x="5562600" y="2066925"/>
          <a:ext cx="100012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25" b="0" i="0" u="none" baseline="0"/>
            <a:t>飲食店、宿泊業</a:t>
          </a:r>
        </a:p>
      </xdr:txBody>
    </xdr:sp>
    <xdr:clientData/>
  </xdr:oneCellAnchor>
  <xdr:oneCellAnchor>
    <xdr:from>
      <xdr:col>10</xdr:col>
      <xdr:colOff>390525</xdr:colOff>
      <xdr:row>14</xdr:row>
      <xdr:rowOff>28575</xdr:rowOff>
    </xdr:from>
    <xdr:ext cx="371475" cy="171450"/>
    <xdr:sp>
      <xdr:nvSpPr>
        <xdr:cNvPr id="8" name="TextBox 8"/>
        <xdr:cNvSpPr txBox="1">
          <a:spLocks noChangeArrowheads="1"/>
        </xdr:cNvSpPr>
      </xdr:nvSpPr>
      <xdr:spPr>
        <a:xfrm>
          <a:off x="7153275" y="2152650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15.4%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0.9655</cdr:x>
      <cdr:y>0.05125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052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●年齢3区分別人口割合の推移</a:t>
          </a:r>
        </a:p>
      </cdr:txBody>
    </cdr:sp>
  </cdr:relSizeAnchor>
  <cdr:relSizeAnchor xmlns:cdr="http://schemas.openxmlformats.org/drawingml/2006/chartDrawing">
    <cdr:from>
      <cdr:x>0.90675</cdr:x>
      <cdr:y>0.804</cdr:y>
    </cdr:from>
    <cdr:to>
      <cdr:x>1</cdr:x>
      <cdr:y>0.8425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7814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0.45175</cdr:x>
      <cdr:y>0.9075</cdr:y>
    </cdr:from>
    <cdr:to>
      <cdr:x>0.93075</cdr:x>
      <cdr:y>0.97825</cdr:y>
    </cdr:to>
    <cdr:sp>
      <cdr:nvSpPr>
        <cdr:cNvPr id="3" name="TextBox 4"/>
        <cdr:cNvSpPr txBox="1">
          <a:spLocks noChangeArrowheads="1"/>
        </cdr:cNvSpPr>
      </cdr:nvSpPr>
      <cdr:spPr>
        <a:xfrm>
          <a:off x="1733550" y="4267200"/>
          <a:ext cx="1838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0.519</cdr:x>
      <cdr:y>0.0515</cdr:y>
    </cdr:from>
    <cdr:to>
      <cdr:x>0.782</cdr:x>
      <cdr:y>0.12225</cdr:y>
    </cdr:to>
    <cdr:sp>
      <cdr:nvSpPr>
        <cdr:cNvPr id="4" name="TextBox 5"/>
        <cdr:cNvSpPr txBox="1">
          <a:spLocks noChangeArrowheads="1"/>
        </cdr:cNvSpPr>
      </cdr:nvSpPr>
      <cdr:spPr>
        <a:xfrm>
          <a:off x="1990725" y="238125"/>
          <a:ext cx="1009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65歳以上
平成17年　19.8%</a:t>
          </a:r>
        </a:p>
      </cdr:txBody>
    </cdr:sp>
  </cdr:relSizeAnchor>
  <cdr:relSizeAnchor xmlns:cdr="http://schemas.openxmlformats.org/drawingml/2006/chartDrawing">
    <cdr:from>
      <cdr:x>0.68775</cdr:x>
      <cdr:y>0.1115</cdr:y>
    </cdr:from>
    <cdr:to>
      <cdr:x>0.7655</cdr:x>
      <cdr:y>0.15975</cdr:y>
    </cdr:to>
    <cdr:sp>
      <cdr:nvSpPr>
        <cdr:cNvPr id="5" name="Line 6"/>
        <cdr:cNvSpPr>
          <a:spLocks/>
        </cdr:cNvSpPr>
      </cdr:nvSpPr>
      <cdr:spPr>
        <a:xfrm>
          <a:off x="2638425" y="523875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0.344</cdr:y>
    </cdr:from>
    <cdr:to>
      <cdr:x>0.639</cdr:x>
      <cdr:y>0.41075</cdr:y>
    </cdr:to>
    <cdr:sp>
      <cdr:nvSpPr>
        <cdr:cNvPr id="6" name="TextBox 7"/>
        <cdr:cNvSpPr txBox="1">
          <a:spLocks noChangeArrowheads="1"/>
        </cdr:cNvSpPr>
      </cdr:nvSpPr>
      <cdr:spPr>
        <a:xfrm>
          <a:off x="1466850" y="1609725"/>
          <a:ext cx="981075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15～64歳
平成17年　65.6%</a:t>
          </a:r>
        </a:p>
      </cdr:txBody>
    </cdr:sp>
  </cdr:relSizeAnchor>
  <cdr:relSizeAnchor xmlns:cdr="http://schemas.openxmlformats.org/drawingml/2006/chartDrawing">
    <cdr:from>
      <cdr:x>0.34975</cdr:x>
      <cdr:y>0.6785</cdr:y>
    </cdr:from>
    <cdr:to>
      <cdr:x>0.61275</cdr:x>
      <cdr:y>0.74525</cdr:y>
    </cdr:to>
    <cdr:sp>
      <cdr:nvSpPr>
        <cdr:cNvPr id="7" name="TextBox 8"/>
        <cdr:cNvSpPr txBox="1">
          <a:spLocks noChangeArrowheads="1"/>
        </cdr:cNvSpPr>
      </cdr:nvSpPr>
      <cdr:spPr>
        <a:xfrm>
          <a:off x="1333500" y="3190875"/>
          <a:ext cx="100965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0～14歳
平成17年　14.2%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0.48025</cdr:x>
      <cdr:y>0.88625</cdr:y>
    </cdr:from>
    <cdr:to>
      <cdr:x>0.94275</cdr:x>
      <cdr:y>0.9575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4152900"/>
          <a:ext cx="1704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県統計課「兵庫県推計人口」
（平成19年10月1日）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0.52075</cdr:x>
      <cdr:y>0.05475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9240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●人口の地域別割合</a:t>
          </a:r>
        </a:p>
      </cdr:txBody>
    </cdr:sp>
  </cdr:relSizeAnchor>
  <cdr:relSizeAnchor xmlns:cdr="http://schemas.openxmlformats.org/drawingml/2006/chartDrawing">
    <cdr:from>
      <cdr:x>0.398</cdr:x>
      <cdr:y>0.472</cdr:y>
    </cdr:from>
    <cdr:to>
      <cdr:x>0.5995</cdr:x>
      <cdr:y>0.54325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209800"/>
          <a:ext cx="742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人口
5,594,249人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766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●出生数と死亡数の推移</a:t>
          </a:r>
        </a:p>
      </cdr:txBody>
    </cdr:sp>
  </cdr:relSizeAnchor>
  <cdr:relSizeAnchor xmlns:cdr="http://schemas.openxmlformats.org/drawingml/2006/chartDrawing">
    <cdr:from>
      <cdr:x>0.90225</cdr:x>
      <cdr:y>0.803</cdr:y>
    </cdr:from>
    <cdr:to>
      <cdr:x>1</cdr:x>
      <cdr:y>0.83975</cdr:y>
    </cdr:to>
    <cdr:sp>
      <cdr:nvSpPr>
        <cdr:cNvPr id="2" name="TextBox 3"/>
        <cdr:cNvSpPr txBox="1">
          <a:spLocks noChangeArrowheads="1"/>
        </cdr:cNvSpPr>
      </cdr:nvSpPr>
      <cdr:spPr>
        <a:xfrm>
          <a:off x="3314700" y="375285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 （年）</a:t>
          </a:r>
        </a:p>
      </cdr:txBody>
    </cdr:sp>
  </cdr:relSizeAnchor>
  <cdr:relSizeAnchor xmlns:cdr="http://schemas.openxmlformats.org/drawingml/2006/chartDrawing">
    <cdr:from>
      <cdr:x>0.2895</cdr:x>
      <cdr:y>0.28825</cdr:y>
    </cdr:from>
    <cdr:to>
      <cdr:x>0.388</cdr:x>
      <cdr:y>0.327</cdr:y>
    </cdr:to>
    <cdr:sp>
      <cdr:nvSpPr>
        <cdr:cNvPr id="3" name="TextBox 4"/>
        <cdr:cNvSpPr txBox="1">
          <a:spLocks noChangeArrowheads="1"/>
        </cdr:cNvSpPr>
      </cdr:nvSpPr>
      <cdr:spPr>
        <a:xfrm>
          <a:off x="1057275" y="13430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出生</a:t>
          </a:r>
        </a:p>
      </cdr:txBody>
    </cdr:sp>
  </cdr:relSizeAnchor>
  <cdr:relSizeAnchor xmlns:cdr="http://schemas.openxmlformats.org/drawingml/2006/chartDrawing">
    <cdr:from>
      <cdr:x>0.52425</cdr:x>
      <cdr:y>0.5685</cdr:y>
    </cdr:from>
    <cdr:to>
      <cdr:x>0.62275</cdr:x>
      <cdr:y>0.60725</cdr:y>
    </cdr:to>
    <cdr:sp>
      <cdr:nvSpPr>
        <cdr:cNvPr id="4" name="TextBox 5"/>
        <cdr:cNvSpPr txBox="1">
          <a:spLocks noChangeArrowheads="1"/>
        </cdr:cNvSpPr>
      </cdr:nvSpPr>
      <cdr:spPr>
        <a:xfrm>
          <a:off x="1924050" y="2657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死亡</a:t>
          </a:r>
        </a:p>
      </cdr:txBody>
    </cdr:sp>
  </cdr:relSizeAnchor>
  <cdr:relSizeAnchor xmlns:cdr="http://schemas.openxmlformats.org/drawingml/2006/chartDrawing">
    <cdr:from>
      <cdr:x>0.829</cdr:x>
      <cdr:y>0.38175</cdr:y>
    </cdr:from>
    <cdr:to>
      <cdr:x>0.987</cdr:x>
      <cdr:y>0.4205</cdr:y>
    </cdr:to>
    <cdr:sp>
      <cdr:nvSpPr>
        <cdr:cNvPr id="5" name="TextBox 6"/>
        <cdr:cNvSpPr txBox="1">
          <a:spLocks noChangeArrowheads="1"/>
        </cdr:cNvSpPr>
      </cdr:nvSpPr>
      <cdr:spPr>
        <a:xfrm>
          <a:off x="3038475" y="178117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48,771人</a:t>
          </a:r>
        </a:p>
      </cdr:txBody>
    </cdr:sp>
  </cdr:relSizeAnchor>
  <cdr:relSizeAnchor xmlns:cdr="http://schemas.openxmlformats.org/drawingml/2006/chartDrawing">
    <cdr:from>
      <cdr:x>0.829</cdr:x>
      <cdr:y>0.52875</cdr:y>
    </cdr:from>
    <cdr:to>
      <cdr:x>0.987</cdr:x>
      <cdr:y>0.5675</cdr:y>
    </cdr:to>
    <cdr:sp>
      <cdr:nvSpPr>
        <cdr:cNvPr id="6" name="TextBox 7"/>
        <cdr:cNvSpPr txBox="1">
          <a:spLocks noChangeArrowheads="1"/>
        </cdr:cNvSpPr>
      </cdr:nvSpPr>
      <cdr:spPr>
        <a:xfrm>
          <a:off x="3038475" y="2466975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46,476人</a:t>
          </a:r>
        </a:p>
      </cdr:txBody>
    </cdr:sp>
  </cdr:relSizeAnchor>
  <cdr:relSizeAnchor xmlns:cdr="http://schemas.openxmlformats.org/drawingml/2006/chartDrawing">
    <cdr:from>
      <cdr:x>0.0275</cdr:x>
      <cdr:y>0.08425</cdr:y>
    </cdr:from>
    <cdr:to>
      <cdr:x>0.9685</cdr:x>
      <cdr:y>0.99</cdr:y>
    </cdr:to>
    <cdr:grpSp>
      <cdr:nvGrpSpPr>
        <cdr:cNvPr id="7" name="Group 13"/>
        <cdr:cNvGrpSpPr>
          <a:grpSpLocks/>
        </cdr:cNvGrpSpPr>
      </cdr:nvGrpSpPr>
      <cdr:grpSpPr>
        <a:xfrm>
          <a:off x="95250" y="390525"/>
          <a:ext cx="3457575" cy="4238625"/>
          <a:chOff x="85916" y="390239"/>
          <a:chExt cx="2940741" cy="4155747"/>
        </a:xfrm>
        <a:solidFill>
          <a:srgbClr val="FFFFFF"/>
        </a:solidFill>
      </cdr:grpSpPr>
      <cdr:sp>
        <cdr:nvSpPr>
          <cdr:cNvPr id="8" name="TextBox 2"/>
          <cdr:cNvSpPr txBox="1">
            <a:spLocks noChangeArrowheads="1"/>
          </cdr:cNvSpPr>
        </cdr:nvSpPr>
        <cdr:spPr>
          <a:xfrm>
            <a:off x="85916" y="390239"/>
            <a:ext cx="818261" cy="1714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（千人）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563786" y="4088854"/>
            <a:ext cx="2462871" cy="4571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/>
              <a:t>厚生労働省「人口動態統計（確定数）の概況」
県情報事務センター
「人口動態統計（確定数）の概況&lt;兵庫県の状況&gt;」</a:t>
            </a:r>
          </a:p>
        </cdr:txBody>
      </cdr:sp>
    </cdr:grpSp>
  </cdr:relSizeAnchor>
  <cdr:relSizeAnchor xmlns:cdr="http://schemas.openxmlformats.org/drawingml/2006/chartDrawing">
    <cdr:from>
      <cdr:x>0.46925</cdr:x>
      <cdr:y>0.28825</cdr:y>
    </cdr:from>
    <cdr:to>
      <cdr:x>0.76725</cdr:x>
      <cdr:y>0.3595</cdr:y>
    </cdr:to>
    <cdr:sp>
      <cdr:nvSpPr>
        <cdr:cNvPr id="10" name="TextBox 9"/>
        <cdr:cNvSpPr txBox="1">
          <a:spLocks noChangeArrowheads="1"/>
        </cdr:cNvSpPr>
      </cdr:nvSpPr>
      <cdr:spPr>
        <a:xfrm>
          <a:off x="1724025" y="134302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阪神・淡路大震災
（H7.1.17発生）</a:t>
          </a:r>
        </a:p>
      </cdr:txBody>
    </cdr:sp>
  </cdr:relSizeAnchor>
  <cdr:relSizeAnchor xmlns:cdr="http://schemas.openxmlformats.org/drawingml/2006/chartDrawing">
    <cdr:from>
      <cdr:x>0.622</cdr:x>
      <cdr:y>0.36275</cdr:y>
    </cdr:from>
    <cdr:to>
      <cdr:x>0.622</cdr:x>
      <cdr:y>0.4255</cdr:y>
    </cdr:to>
    <cdr:sp>
      <cdr:nvSpPr>
        <cdr:cNvPr id="11" name="Line 10"/>
        <cdr:cNvSpPr>
          <a:spLocks/>
        </cdr:cNvSpPr>
      </cdr:nvSpPr>
      <cdr:spPr>
        <a:xfrm flipH="1">
          <a:off x="2286000" y="1695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956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●婚姻件数と離婚件数の推移</a:t>
          </a:r>
        </a:p>
      </cdr:txBody>
    </cdr:sp>
  </cdr:relSizeAnchor>
  <cdr:relSizeAnchor xmlns:cdr="http://schemas.openxmlformats.org/drawingml/2006/chartDrawing">
    <cdr:from>
      <cdr:x>0.8845</cdr:x>
      <cdr:y>0.80475</cdr:y>
    </cdr:from>
    <cdr:to>
      <cdr:x>0.999</cdr:x>
      <cdr:y>0.8415</cdr:y>
    </cdr:to>
    <cdr:sp>
      <cdr:nvSpPr>
        <cdr:cNvPr id="2" name="TextBox 3"/>
        <cdr:cNvSpPr txBox="1">
          <a:spLocks noChangeArrowheads="1"/>
        </cdr:cNvSpPr>
      </cdr:nvSpPr>
      <cdr:spPr>
        <a:xfrm>
          <a:off x="3086100" y="3752850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18(年)</a:t>
          </a:r>
        </a:p>
      </cdr:txBody>
    </cdr:sp>
  </cdr:relSizeAnchor>
  <cdr:relSizeAnchor xmlns:cdr="http://schemas.openxmlformats.org/drawingml/2006/chartDrawing">
    <cdr:from>
      <cdr:x>0.3875</cdr:x>
      <cdr:y>0.27625</cdr:y>
    </cdr:from>
    <cdr:to>
      <cdr:x>0.491</cdr:x>
      <cdr:y>0.315</cdr:y>
    </cdr:to>
    <cdr:sp>
      <cdr:nvSpPr>
        <cdr:cNvPr id="3" name="TextBox 4"/>
        <cdr:cNvSpPr txBox="1">
          <a:spLocks noChangeArrowheads="1"/>
        </cdr:cNvSpPr>
      </cdr:nvSpPr>
      <cdr:spPr>
        <a:xfrm>
          <a:off x="1352550" y="12858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婚姻</a:t>
          </a:r>
        </a:p>
      </cdr:txBody>
    </cdr:sp>
  </cdr:relSizeAnchor>
  <cdr:relSizeAnchor xmlns:cdr="http://schemas.openxmlformats.org/drawingml/2006/chartDrawing">
    <cdr:from>
      <cdr:x>0.44575</cdr:x>
      <cdr:y>0.61725</cdr:y>
    </cdr:from>
    <cdr:to>
      <cdr:x>0.54925</cdr:x>
      <cdr:y>0.656</cdr:y>
    </cdr:to>
    <cdr:sp>
      <cdr:nvSpPr>
        <cdr:cNvPr id="4" name="TextBox 5"/>
        <cdr:cNvSpPr txBox="1">
          <a:spLocks noChangeArrowheads="1"/>
        </cdr:cNvSpPr>
      </cdr:nvSpPr>
      <cdr:spPr>
        <a:xfrm>
          <a:off x="1552575" y="28765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離婚</a:t>
          </a:r>
        </a:p>
      </cdr:txBody>
    </cdr:sp>
  </cdr:relSizeAnchor>
  <cdr:relSizeAnchor xmlns:cdr="http://schemas.openxmlformats.org/drawingml/2006/chartDrawing">
    <cdr:from>
      <cdr:x>0.8335</cdr:x>
      <cdr:y>0.35975</cdr:y>
    </cdr:from>
    <cdr:to>
      <cdr:x>0.99975</cdr:x>
      <cdr:y>0.3985</cdr:y>
    </cdr:to>
    <cdr:sp>
      <cdr:nvSpPr>
        <cdr:cNvPr id="5" name="TextBox 6"/>
        <cdr:cNvSpPr txBox="1">
          <a:spLocks noChangeArrowheads="1"/>
        </cdr:cNvSpPr>
      </cdr:nvSpPr>
      <cdr:spPr>
        <a:xfrm>
          <a:off x="2905125" y="16764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31,044件</a:t>
          </a:r>
        </a:p>
      </cdr:txBody>
    </cdr:sp>
  </cdr:relSizeAnchor>
  <cdr:relSizeAnchor xmlns:cdr="http://schemas.openxmlformats.org/drawingml/2006/chartDrawing">
    <cdr:from>
      <cdr:x>0.8335</cdr:x>
      <cdr:y>0.64675</cdr:y>
    </cdr:from>
    <cdr:to>
      <cdr:x>0.99975</cdr:x>
      <cdr:y>0.6855</cdr:y>
    </cdr:to>
    <cdr:sp>
      <cdr:nvSpPr>
        <cdr:cNvPr id="6" name="TextBox 7"/>
        <cdr:cNvSpPr txBox="1">
          <a:spLocks noChangeArrowheads="1"/>
        </cdr:cNvSpPr>
      </cdr:nvSpPr>
      <cdr:spPr>
        <a:xfrm>
          <a:off x="2905125" y="300990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10,914件</a:t>
          </a:r>
        </a:p>
      </cdr:txBody>
    </cdr:sp>
  </cdr:relSizeAnchor>
  <cdr:relSizeAnchor xmlns:cdr="http://schemas.openxmlformats.org/drawingml/2006/chartDrawing">
    <cdr:from>
      <cdr:x>0</cdr:x>
      <cdr:y>0.075</cdr:y>
    </cdr:from>
    <cdr:to>
      <cdr:x>0.998</cdr:x>
      <cdr:y>1</cdr:y>
    </cdr:to>
    <cdr:grpSp>
      <cdr:nvGrpSpPr>
        <cdr:cNvPr id="7" name="Group 10"/>
        <cdr:cNvGrpSpPr>
          <a:grpSpLocks/>
        </cdr:cNvGrpSpPr>
      </cdr:nvGrpSpPr>
      <cdr:grpSpPr>
        <a:xfrm>
          <a:off x="0" y="342900"/>
          <a:ext cx="3486150" cy="4314825"/>
          <a:chOff x="0" y="343614"/>
          <a:chExt cx="2965856" cy="4242493"/>
        </a:xfrm>
        <a:solidFill>
          <a:srgbClr val="FFFFFF"/>
        </a:solidFill>
      </cdr:grpSpPr>
      <cdr:sp>
        <cdr:nvSpPr>
          <cdr:cNvPr id="8" name="TextBox 2"/>
          <cdr:cNvSpPr txBox="1">
            <a:spLocks noChangeArrowheads="1"/>
          </cdr:cNvSpPr>
        </cdr:nvSpPr>
        <cdr:spPr>
          <a:xfrm>
            <a:off x="0" y="343614"/>
            <a:ext cx="466381" cy="1898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（千件）</a:t>
            </a:r>
          </a:p>
        </cdr:txBody>
      </cdr:sp>
      <cdr:sp>
        <cdr:nvSpPr>
          <cdr:cNvPr id="9" name="TextBox 8"/>
          <cdr:cNvSpPr txBox="1">
            <a:spLocks noChangeArrowheads="1"/>
          </cdr:cNvSpPr>
        </cdr:nvSpPr>
        <cdr:spPr>
          <a:xfrm>
            <a:off x="241717" y="4052614"/>
            <a:ext cx="2724139" cy="5334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厚生労働省「人口動態統計（確定数）の概況」
県情報事務センター
「人口動態統計（確定数）の概況&lt;兵庫県の状況&gt;」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3852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●外国人登録者数の国籍別割合
　　　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（平成18年末現在）</a:t>
          </a:r>
        </a:p>
      </cdr:txBody>
    </cdr:sp>
  </cdr:relSizeAnchor>
  <cdr:relSizeAnchor xmlns:cdr="http://schemas.openxmlformats.org/drawingml/2006/chartDrawing">
    <cdr:from>
      <cdr:x>0.59475</cdr:x>
      <cdr:y>0.9145</cdr:y>
    </cdr:from>
    <cdr:to>
      <cdr:x>0.9215</cdr:x>
      <cdr:y>0.953</cdr:y>
    </cdr:to>
    <cdr:sp>
      <cdr:nvSpPr>
        <cdr:cNvPr id="2" name="TextBox 2"/>
        <cdr:cNvSpPr txBox="1">
          <a:spLocks noChangeArrowheads="1"/>
        </cdr:cNvSpPr>
      </cdr:nvSpPr>
      <cdr:spPr>
        <a:xfrm>
          <a:off x="2038350" y="430530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県国際政策課　調</a:t>
          </a:r>
        </a:p>
      </cdr:txBody>
    </cdr:sp>
  </cdr:relSizeAnchor>
  <cdr:relSizeAnchor xmlns:cdr="http://schemas.openxmlformats.org/drawingml/2006/chartDrawing">
    <cdr:from>
      <cdr:x>0.2745</cdr:x>
      <cdr:y>0.2345</cdr:y>
    </cdr:from>
    <cdr:to>
      <cdr:x>0.30625</cdr:x>
      <cdr:y>0.34625</cdr:y>
    </cdr:to>
    <cdr:sp>
      <cdr:nvSpPr>
        <cdr:cNvPr id="3" name="Line 3"/>
        <cdr:cNvSpPr>
          <a:spLocks/>
        </cdr:cNvSpPr>
      </cdr:nvSpPr>
      <cdr:spPr>
        <a:xfrm>
          <a:off x="942975" y="1104900"/>
          <a:ext cx="104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0.2125</cdr:x>
      <cdr:y>0.27425</cdr:y>
    </cdr:from>
    <cdr:to>
      <cdr:x>0.2745</cdr:x>
      <cdr:y>0.36125</cdr:y>
    </cdr:to>
    <cdr:sp>
      <cdr:nvSpPr>
        <cdr:cNvPr id="4" name="Line 4"/>
        <cdr:cNvSpPr>
          <a:spLocks/>
        </cdr:cNvSpPr>
      </cdr:nvSpPr>
      <cdr:spPr>
        <a:xfrm>
          <a:off x="723900" y="1285875"/>
          <a:ext cx="2095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0.326</cdr:y>
    </cdr:from>
    <cdr:to>
      <cdr:x>0.24675</cdr:x>
      <cdr:y>0.37975</cdr:y>
    </cdr:to>
    <cdr:sp>
      <cdr:nvSpPr>
        <cdr:cNvPr id="5" name="Line 5"/>
        <cdr:cNvSpPr>
          <a:spLocks/>
        </cdr:cNvSpPr>
      </cdr:nvSpPr>
      <cdr:spPr>
        <a:xfrm>
          <a:off x="542925" y="1533525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0.122</cdr:x>
      <cdr:y>0.37975</cdr:y>
    </cdr:from>
    <cdr:to>
      <cdr:x>0.18875</cdr:x>
      <cdr:y>0.429</cdr:y>
    </cdr:to>
    <cdr:sp>
      <cdr:nvSpPr>
        <cdr:cNvPr id="6" name="Line 6"/>
        <cdr:cNvSpPr>
          <a:spLocks/>
        </cdr:cNvSpPr>
      </cdr:nvSpPr>
      <cdr:spPr>
        <a:xfrm>
          <a:off x="419100" y="17811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0.51475</cdr:y>
    </cdr:from>
    <cdr:to>
      <cdr:x>0.59225</cdr:x>
      <cdr:y>0.5855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41935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101,691人</a:t>
          </a:r>
        </a:p>
      </cdr:txBody>
    </cdr:sp>
  </cdr:relSizeAnchor>
  <cdr:relSizeAnchor xmlns:cdr="http://schemas.openxmlformats.org/drawingml/2006/chartDrawing">
    <cdr:from>
      <cdr:x>0.10625</cdr:x>
      <cdr:y>0.45825</cdr:y>
    </cdr:from>
    <cdr:to>
      <cdr:x>0.1585</cdr:x>
      <cdr:y>0.48575</cdr:y>
    </cdr:to>
    <cdr:sp>
      <cdr:nvSpPr>
        <cdr:cNvPr id="8" name="Line 8"/>
        <cdr:cNvSpPr>
          <a:spLocks/>
        </cdr:cNvSpPr>
      </cdr:nvSpPr>
      <cdr:spPr>
        <a:xfrm>
          <a:off x="361950" y="215265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0.971</cdr:y>
    </cdr:to>
    <cdr:grpSp>
      <cdr:nvGrpSpPr>
        <cdr:cNvPr id="1" name="Group 11"/>
        <cdr:cNvGrpSpPr>
          <a:grpSpLocks/>
        </cdr:cNvGrpSpPr>
      </cdr:nvGrpSpPr>
      <cdr:grpSpPr>
        <a:xfrm>
          <a:off x="0" y="0"/>
          <a:ext cx="3648075" cy="4543425"/>
          <a:chOff x="0" y="0"/>
          <a:chExt cx="3100659" cy="4457910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0" y="0"/>
            <a:ext cx="3100659" cy="2585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●転入・転出者数の地方別割合</a:t>
            </a: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（平成18年）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247278" y="4248388"/>
            <a:ext cx="2781291" cy="2095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900" b="0" i="0" u="none" baseline="0"/>
              <a:t>総務省統計局「住民基本台帳人口移動報告年報」</a:t>
            </a:r>
          </a:p>
        </cdr:txBody>
      </cdr:sp>
    </cdr:grpSp>
  </cdr:relSizeAnchor>
  <cdr:relSizeAnchor xmlns:cdr="http://schemas.openxmlformats.org/drawingml/2006/chartDrawing">
    <cdr:from>
      <cdr:x>0.5965</cdr:x>
      <cdr:y>0.25425</cdr:y>
    </cdr:from>
    <cdr:to>
      <cdr:x>0.7705</cdr:x>
      <cdr:y>0.3215</cdr:y>
    </cdr:to>
    <cdr:sp>
      <cdr:nvSpPr>
        <cdr:cNvPr id="4" name="TextBox 3"/>
        <cdr:cNvSpPr txBox="1">
          <a:spLocks noChangeArrowheads="1"/>
        </cdr:cNvSpPr>
      </cdr:nvSpPr>
      <cdr:spPr>
        <a:xfrm>
          <a:off x="2181225" y="118110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転入
102,407人</a:t>
          </a:r>
        </a:p>
      </cdr:txBody>
    </cdr:sp>
  </cdr:relSizeAnchor>
  <cdr:relSizeAnchor xmlns:cdr="http://schemas.openxmlformats.org/drawingml/2006/chartDrawing">
    <cdr:from>
      <cdr:x>0.75525</cdr:x>
      <cdr:y>0.46</cdr:y>
    </cdr:from>
    <cdr:to>
      <cdr:x>0.786</cdr:x>
      <cdr:y>0.4925</cdr:y>
    </cdr:to>
    <cdr:sp>
      <cdr:nvSpPr>
        <cdr:cNvPr id="5" name="Line 4"/>
        <cdr:cNvSpPr>
          <a:spLocks/>
        </cdr:cNvSpPr>
      </cdr:nvSpPr>
      <cdr:spPr>
        <a:xfrm flipH="1">
          <a:off x="2762250" y="2143125"/>
          <a:ext cx="114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0.8105</cdr:x>
      <cdr:y>0.4415</cdr:y>
    </cdr:from>
    <cdr:to>
      <cdr:x>0.83475</cdr:x>
      <cdr:y>0.492</cdr:y>
    </cdr:to>
    <cdr:sp>
      <cdr:nvSpPr>
        <cdr:cNvPr id="6" name="Line 5"/>
        <cdr:cNvSpPr>
          <a:spLocks/>
        </cdr:cNvSpPr>
      </cdr:nvSpPr>
      <cdr:spPr>
        <a:xfrm>
          <a:off x="2971800" y="2057400"/>
          <a:ext cx="85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0.431</cdr:y>
    </cdr:from>
    <cdr:to>
      <cdr:x>0.88675</cdr:x>
      <cdr:y>0.46</cdr:y>
    </cdr:to>
    <cdr:sp>
      <cdr:nvSpPr>
        <cdr:cNvPr id="7" name="Line 6"/>
        <cdr:cNvSpPr>
          <a:spLocks/>
        </cdr:cNvSpPr>
      </cdr:nvSpPr>
      <cdr:spPr>
        <a:xfrm>
          <a:off x="3057525" y="20097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0.8505</cdr:x>
      <cdr:y>0.3835</cdr:y>
    </cdr:from>
    <cdr:to>
      <cdr:x>0.91725</cdr:x>
      <cdr:y>0.4165</cdr:y>
    </cdr:to>
    <cdr:sp>
      <cdr:nvSpPr>
        <cdr:cNvPr id="8" name="Line 7"/>
        <cdr:cNvSpPr>
          <a:spLocks/>
        </cdr:cNvSpPr>
      </cdr:nvSpPr>
      <cdr:spPr>
        <a:xfrm>
          <a:off x="3114675" y="1790700"/>
          <a:ext cx="247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0.2135</cdr:y>
    </cdr:from>
    <cdr:to>
      <cdr:x>0.50775</cdr:x>
      <cdr:y>0.215</cdr:y>
    </cdr:to>
    <cdr:sp>
      <cdr:nvSpPr>
        <cdr:cNvPr id="9" name="Line 8"/>
        <cdr:cNvSpPr>
          <a:spLocks/>
        </cdr:cNvSpPr>
      </cdr:nvSpPr>
      <cdr:spPr>
        <a:xfrm flipV="1">
          <a:off x="1409700" y="990600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0.11875</cdr:y>
    </cdr:from>
    <cdr:to>
      <cdr:x>0.5785</cdr:x>
      <cdr:y>0.13075</cdr:y>
    </cdr:to>
    <cdr:sp>
      <cdr:nvSpPr>
        <cdr:cNvPr id="10" name="Line 9"/>
        <cdr:cNvSpPr>
          <a:spLocks/>
        </cdr:cNvSpPr>
      </cdr:nvSpPr>
      <cdr:spPr>
        <a:xfrm>
          <a:off x="1504950" y="552450"/>
          <a:ext cx="609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0.072</cdr:y>
    </cdr:from>
    <cdr:to>
      <cdr:x>0.6535</cdr:x>
      <cdr:y>0.111</cdr:y>
    </cdr:to>
    <cdr:sp>
      <cdr:nvSpPr>
        <cdr:cNvPr id="11" name="Line 10"/>
        <cdr:cNvSpPr>
          <a:spLocks/>
        </cdr:cNvSpPr>
      </cdr:nvSpPr>
      <cdr:spPr>
        <a:xfrm>
          <a:off x="2181225" y="333375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0.2545</cdr:x>
      <cdr:y>0.464</cdr:y>
    </cdr:from>
    <cdr:to>
      <cdr:x>0.44425</cdr:x>
      <cdr:y>0.559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53352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転出
102,309人</a:t>
          </a:r>
        </a:p>
      </cdr:txBody>
    </cdr:sp>
  </cdr:relSizeAnchor>
  <cdr:relSizeAnchor xmlns:cdr="http://schemas.openxmlformats.org/drawingml/2006/chartDrawing">
    <cdr:from>
      <cdr:x>0.51525</cdr:x>
      <cdr:y>0.70375</cdr:y>
    </cdr:from>
    <cdr:to>
      <cdr:x>0.5615</cdr:x>
      <cdr:y>0.75475</cdr:y>
    </cdr:to>
    <cdr:sp>
      <cdr:nvSpPr>
        <cdr:cNvPr id="2" name="Line 2"/>
        <cdr:cNvSpPr>
          <a:spLocks/>
        </cdr:cNvSpPr>
      </cdr:nvSpPr>
      <cdr:spPr>
        <a:xfrm>
          <a:off x="1724025" y="2324100"/>
          <a:ext cx="152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0.53175</cdr:x>
      <cdr:y>0.68575</cdr:y>
    </cdr:from>
    <cdr:to>
      <cdr:x>0.658</cdr:x>
      <cdr:y>0.74</cdr:y>
    </cdr:to>
    <cdr:sp>
      <cdr:nvSpPr>
        <cdr:cNvPr id="3" name="Line 3"/>
        <cdr:cNvSpPr>
          <a:spLocks/>
        </cdr:cNvSpPr>
      </cdr:nvSpPr>
      <cdr:spPr>
        <a:xfrm>
          <a:off x="1781175" y="2257425"/>
          <a:ext cx="428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0.56275</cdr:x>
      <cdr:y>0.65675</cdr:y>
    </cdr:from>
    <cdr:to>
      <cdr:x>0.69225</cdr:x>
      <cdr:y>0.65675</cdr:y>
    </cdr:to>
    <cdr:sp>
      <cdr:nvSpPr>
        <cdr:cNvPr id="4" name="Line 4"/>
        <cdr:cNvSpPr>
          <a:spLocks/>
        </cdr:cNvSpPr>
      </cdr:nvSpPr>
      <cdr:spPr>
        <a:xfrm>
          <a:off x="1885950" y="2162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0.589</cdr:x>
      <cdr:y>0.60425</cdr:y>
    </cdr:from>
    <cdr:to>
      <cdr:x>0.6585</cdr:x>
      <cdr:y>0.60575</cdr:y>
    </cdr:to>
    <cdr:sp>
      <cdr:nvSpPr>
        <cdr:cNvPr id="5" name="Line 5"/>
        <cdr:cNvSpPr>
          <a:spLocks/>
        </cdr:cNvSpPr>
      </cdr:nvSpPr>
      <cdr:spPr>
        <a:xfrm flipH="1">
          <a:off x="1971675" y="19907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0.32225</cdr:x>
      <cdr:y>0.195</cdr:y>
    </cdr:from>
    <cdr:to>
      <cdr:x>0.32225</cdr:x>
      <cdr:y>0.2545</cdr:y>
    </cdr:to>
    <cdr:sp>
      <cdr:nvSpPr>
        <cdr:cNvPr id="6" name="Line 6"/>
        <cdr:cNvSpPr>
          <a:spLocks/>
        </cdr:cNvSpPr>
      </cdr:nvSpPr>
      <cdr:spPr>
        <a:xfrm>
          <a:off x="1076325" y="638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0.183</cdr:x>
      <cdr:y>0.1425</cdr:y>
    </cdr:from>
    <cdr:to>
      <cdr:x>0.25275</cdr:x>
      <cdr:y>0.3065</cdr:y>
    </cdr:to>
    <cdr:sp>
      <cdr:nvSpPr>
        <cdr:cNvPr id="7" name="Line 7"/>
        <cdr:cNvSpPr>
          <a:spLocks/>
        </cdr:cNvSpPr>
      </cdr:nvSpPr>
      <cdr:spPr>
        <a:xfrm>
          <a:off x="609600" y="466725"/>
          <a:ext cx="238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0.295</cdr:y>
    </cdr:from>
    <cdr:to>
      <cdr:x>0.1455</cdr:x>
      <cdr:y>0.3725</cdr:y>
    </cdr:to>
    <cdr:sp>
      <cdr:nvSpPr>
        <cdr:cNvPr id="8" name="Line 8"/>
        <cdr:cNvSpPr>
          <a:spLocks/>
        </cdr:cNvSpPr>
      </cdr:nvSpPr>
      <cdr:spPr>
        <a:xfrm>
          <a:off x="266700" y="971550"/>
          <a:ext cx="219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861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●男女別未婚率の推移</a:t>
          </a:r>
        </a:p>
      </cdr:txBody>
    </cdr:sp>
  </cdr:relSizeAnchor>
  <cdr:relSizeAnchor xmlns:cdr="http://schemas.openxmlformats.org/drawingml/2006/chartDrawing">
    <cdr:from>
      <cdr:x>0.02125</cdr:x>
      <cdr:y>0.07475</cdr:y>
    </cdr:from>
    <cdr:to>
      <cdr:x>0.147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429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0.90025</cdr:x>
      <cdr:y>0.82425</cdr:y>
    </cdr:from>
    <cdr:to>
      <cdr:x>1</cdr:x>
      <cdr:y>0.86075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385762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0.27975</cdr:x>
      <cdr:y>0.89625</cdr:y>
    </cdr:from>
    <cdr:to>
      <cdr:x>0.9765</cdr:x>
      <cdr:y>0.95925</cdr:y>
    </cdr:to>
    <cdr:sp>
      <cdr:nvSpPr>
        <cdr:cNvPr id="4" name="TextBox 8"/>
        <cdr:cNvSpPr txBox="1">
          <a:spLocks noChangeArrowheads="1"/>
        </cdr:cNvSpPr>
      </cdr:nvSpPr>
      <cdr:spPr>
        <a:xfrm>
          <a:off x="971550" y="4191000"/>
          <a:ext cx="2428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総務省統計局「国勢調査報告」
（各年10月1日）</a:t>
          </a:r>
        </a:p>
      </cdr:txBody>
    </cdr:sp>
  </cdr:relSizeAnchor>
  <cdr:relSizeAnchor xmlns:cdr="http://schemas.openxmlformats.org/drawingml/2006/chartDrawing">
    <cdr:from>
      <cdr:x>0.50225</cdr:x>
      <cdr:y>0.17375</cdr:y>
    </cdr:from>
    <cdr:to>
      <cdr:x>0.7535</cdr:x>
      <cdr:y>0.24075</cdr:y>
    </cdr:to>
    <cdr:sp>
      <cdr:nvSpPr>
        <cdr:cNvPr id="5" name="TextBox 10"/>
        <cdr:cNvSpPr txBox="1">
          <a:spLocks noChangeArrowheads="1"/>
        </cdr:cNvSpPr>
      </cdr:nvSpPr>
      <cdr:spPr>
        <a:xfrm>
          <a:off x="1743075" y="809625"/>
          <a:ext cx="8763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男子25～29歳
70.0%</a:t>
          </a:r>
        </a:p>
      </cdr:txBody>
    </cdr:sp>
  </cdr:relSizeAnchor>
  <cdr:relSizeAnchor xmlns:cdr="http://schemas.openxmlformats.org/drawingml/2006/chartDrawing">
    <cdr:from>
      <cdr:x>0.41225</cdr:x>
      <cdr:y>0.4025</cdr:y>
    </cdr:from>
    <cdr:to>
      <cdr:x>0.6555</cdr:x>
      <cdr:y>0.4655</cdr:y>
    </cdr:to>
    <cdr:sp>
      <cdr:nvSpPr>
        <cdr:cNvPr id="6" name="TextBox 11"/>
        <cdr:cNvSpPr txBox="1">
          <a:spLocks noChangeArrowheads="1"/>
        </cdr:cNvSpPr>
      </cdr:nvSpPr>
      <cdr:spPr>
        <a:xfrm>
          <a:off x="1428750" y="1885950"/>
          <a:ext cx="8477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女子25～29歳
59.7%</a:t>
          </a:r>
        </a:p>
      </cdr:txBody>
    </cdr:sp>
  </cdr:relSizeAnchor>
  <cdr:relSizeAnchor xmlns:cdr="http://schemas.openxmlformats.org/drawingml/2006/chartDrawing">
    <cdr:from>
      <cdr:x>0.216</cdr:x>
      <cdr:y>0.54625</cdr:y>
    </cdr:from>
    <cdr:to>
      <cdr:x>0.44</cdr:x>
      <cdr:y>0.58275</cdr:y>
    </cdr:to>
    <cdr:sp>
      <cdr:nvSpPr>
        <cdr:cNvPr id="7" name="TextBox 15"/>
        <cdr:cNvSpPr txBox="1">
          <a:spLocks noChangeArrowheads="1"/>
        </cdr:cNvSpPr>
      </cdr:nvSpPr>
      <cdr:spPr>
        <a:xfrm>
          <a:off x="752475" y="255270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男子35～39歳</a:t>
          </a:r>
        </a:p>
      </cdr:txBody>
    </cdr:sp>
  </cdr:relSizeAnchor>
  <cdr:relSizeAnchor xmlns:cdr="http://schemas.openxmlformats.org/drawingml/2006/chartDrawing">
    <cdr:from>
      <cdr:x>0.441</cdr:x>
      <cdr:y>0.56425</cdr:y>
    </cdr:from>
    <cdr:to>
      <cdr:x>0.63725</cdr:x>
      <cdr:y>0.64525</cdr:y>
    </cdr:to>
    <cdr:sp>
      <cdr:nvSpPr>
        <cdr:cNvPr id="8" name="Line 17"/>
        <cdr:cNvSpPr>
          <a:spLocks/>
        </cdr:cNvSpPr>
      </cdr:nvSpPr>
      <cdr:spPr>
        <a:xfrm>
          <a:off x="1533525" y="2638425"/>
          <a:ext cx="685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0.71075</cdr:y>
    </cdr:from>
    <cdr:to>
      <cdr:x>1</cdr:x>
      <cdr:y>0.7635</cdr:y>
    </cdr:to>
    <cdr:sp>
      <cdr:nvSpPr>
        <cdr:cNvPr id="9" name="TextBox 18"/>
        <cdr:cNvSpPr txBox="1">
          <a:spLocks noChangeArrowheads="1"/>
        </cdr:cNvSpPr>
      </cdr:nvSpPr>
      <cdr:spPr>
        <a:xfrm>
          <a:off x="2619375" y="3324225"/>
          <a:ext cx="876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/>
            <a:t>女子35～39歳</a:t>
          </a:r>
        </a:p>
      </cdr:txBody>
    </cdr:sp>
  </cdr:relSizeAnchor>
  <cdr:relSizeAnchor xmlns:cdr="http://schemas.openxmlformats.org/drawingml/2006/chartDrawing">
    <cdr:from>
      <cdr:x>0.84925</cdr:x>
      <cdr:y>0.67525</cdr:y>
    </cdr:from>
    <cdr:to>
      <cdr:x>0.85</cdr:x>
      <cdr:y>0.71075</cdr:y>
    </cdr:to>
    <cdr:sp>
      <cdr:nvSpPr>
        <cdr:cNvPr id="10" name="Line 19"/>
        <cdr:cNvSpPr>
          <a:spLocks/>
        </cdr:cNvSpPr>
      </cdr:nvSpPr>
      <cdr:spPr>
        <a:xfrm flipV="1">
          <a:off x="2952750" y="3162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0.48525</cdr:y>
    </cdr:from>
    <cdr:to>
      <cdr:x>0.50375</cdr:x>
      <cdr:y>0.52175</cdr:y>
    </cdr:to>
    <cdr:sp>
      <cdr:nvSpPr>
        <cdr:cNvPr id="11" name="TextBox 21"/>
        <cdr:cNvSpPr txBox="1">
          <a:spLocks noChangeArrowheads="1"/>
        </cdr:cNvSpPr>
      </cdr:nvSpPr>
      <cdr:spPr>
        <a:xfrm>
          <a:off x="971550" y="2266950"/>
          <a:ext cx="7810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女子30～34歳</a:t>
          </a:r>
        </a:p>
      </cdr:txBody>
    </cdr:sp>
  </cdr:relSizeAnchor>
  <cdr:relSizeAnchor xmlns:cdr="http://schemas.openxmlformats.org/drawingml/2006/chartDrawing">
    <cdr:from>
      <cdr:x>0.90075</cdr:x>
      <cdr:y>0.50875</cdr:y>
    </cdr:from>
    <cdr:to>
      <cdr:x>1</cdr:x>
      <cdr:y>0.54525</cdr:y>
    </cdr:to>
    <cdr:sp>
      <cdr:nvSpPr>
        <cdr:cNvPr id="12" name="TextBox 22"/>
        <cdr:cNvSpPr txBox="1">
          <a:spLocks noChangeArrowheads="1"/>
        </cdr:cNvSpPr>
      </cdr:nvSpPr>
      <cdr:spPr>
        <a:xfrm>
          <a:off x="3133725" y="23812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31.0%</a:t>
          </a:r>
        </a:p>
      </cdr:txBody>
    </cdr:sp>
  </cdr:relSizeAnchor>
  <cdr:relSizeAnchor xmlns:cdr="http://schemas.openxmlformats.org/drawingml/2006/chartDrawing">
    <cdr:from>
      <cdr:x>0.90075</cdr:x>
      <cdr:y>0.563</cdr:y>
    </cdr:from>
    <cdr:to>
      <cdr:x>1</cdr:x>
      <cdr:y>0.5995</cdr:y>
    </cdr:to>
    <cdr:sp>
      <cdr:nvSpPr>
        <cdr:cNvPr id="13" name="TextBox 23"/>
        <cdr:cNvSpPr txBox="1">
          <a:spLocks noChangeArrowheads="1"/>
        </cdr:cNvSpPr>
      </cdr:nvSpPr>
      <cdr:spPr>
        <a:xfrm>
          <a:off x="3133725" y="262890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26.3%</a:t>
          </a:r>
        </a:p>
      </cdr:txBody>
    </cdr:sp>
  </cdr:relSizeAnchor>
  <cdr:relSizeAnchor xmlns:cdr="http://schemas.openxmlformats.org/drawingml/2006/chartDrawing">
    <cdr:from>
      <cdr:x>0.52225</cdr:x>
      <cdr:y>0.50875</cdr:y>
    </cdr:from>
    <cdr:to>
      <cdr:x>0.77275</cdr:x>
      <cdr:y>0.57625</cdr:y>
    </cdr:to>
    <cdr:sp>
      <cdr:nvSpPr>
        <cdr:cNvPr id="14" name="Line 24"/>
        <cdr:cNvSpPr>
          <a:spLocks/>
        </cdr:cNvSpPr>
      </cdr:nvSpPr>
      <cdr:spPr>
        <a:xfrm>
          <a:off x="1819275" y="2381250"/>
          <a:ext cx="876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0.4265</cdr:y>
    </cdr:from>
    <cdr:to>
      <cdr:x>1</cdr:x>
      <cdr:y>0.463</cdr:y>
    </cdr:to>
    <cdr:sp>
      <cdr:nvSpPr>
        <cdr:cNvPr id="15" name="TextBox 26"/>
        <cdr:cNvSpPr txBox="1">
          <a:spLocks noChangeArrowheads="1"/>
        </cdr:cNvSpPr>
      </cdr:nvSpPr>
      <cdr:spPr>
        <a:xfrm>
          <a:off x="3133725" y="19907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43.2%</a:t>
          </a:r>
        </a:p>
      </cdr:txBody>
    </cdr:sp>
  </cdr:relSizeAnchor>
  <cdr:relSizeAnchor xmlns:cdr="http://schemas.openxmlformats.org/drawingml/2006/chartDrawing">
    <cdr:from>
      <cdr:x>0.77275</cdr:x>
      <cdr:y>0.37575</cdr:y>
    </cdr:from>
    <cdr:to>
      <cdr:x>1</cdr:x>
      <cdr:y>0.4245</cdr:y>
    </cdr:to>
    <cdr:sp>
      <cdr:nvSpPr>
        <cdr:cNvPr id="16" name="TextBox 27"/>
        <cdr:cNvSpPr txBox="1">
          <a:spLocks noChangeArrowheads="1"/>
        </cdr:cNvSpPr>
      </cdr:nvSpPr>
      <cdr:spPr>
        <a:xfrm>
          <a:off x="2686050" y="1752600"/>
          <a:ext cx="8001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46800" rIns="0" bIns="46800"/>
        <a:p>
          <a:pPr algn="ctr">
            <a:defRPr/>
          </a:pPr>
          <a:r>
            <a:rPr lang="en-US" cap="none" sz="800" b="0" i="0" u="none" baseline="0"/>
            <a:t>男子30～34歳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M2:Y146"/>
  <sheetViews>
    <sheetView zoomScaleSheetLayoutView="100" workbookViewId="0" topLeftCell="A81">
      <selection activeCell="L103" sqref="L103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0.875" style="1" customWidth="1"/>
    <col min="13" max="13" width="7.125" style="1" customWidth="1"/>
    <col min="14" max="14" width="6.125" style="1" customWidth="1"/>
    <col min="15" max="17" width="8.875" style="1" customWidth="1"/>
    <col min="18" max="18" width="4.75390625" style="1" customWidth="1"/>
    <col min="19" max="22" width="8.875" style="1" customWidth="1"/>
    <col min="23" max="23" width="8.625" style="1" bestFit="1" customWidth="1"/>
    <col min="24" max="24" width="7.75390625" style="1" bestFit="1" customWidth="1"/>
    <col min="25" max="16384" width="8.875" style="1" customWidth="1"/>
  </cols>
  <sheetData>
    <row r="1" ht="11.25"/>
    <row r="2" spans="14:18" ht="11.25">
      <c r="N2" s="1" t="s">
        <v>0</v>
      </c>
      <c r="R2" s="1" t="s">
        <v>112</v>
      </c>
    </row>
    <row r="3" ht="11.25"/>
    <row r="4" spans="14:21" ht="11.25">
      <c r="N4" s="1" t="s">
        <v>1</v>
      </c>
      <c r="O4" s="2" t="s">
        <v>2</v>
      </c>
      <c r="P4" s="2" t="s">
        <v>3</v>
      </c>
      <c r="S4" s="1" t="s">
        <v>4</v>
      </c>
      <c r="T4" s="1" t="s">
        <v>5</v>
      </c>
      <c r="U4" s="1" t="s">
        <v>6</v>
      </c>
    </row>
    <row r="5" spans="15:21" ht="11.25">
      <c r="O5" s="1" t="s">
        <v>7</v>
      </c>
      <c r="P5" s="1" t="s">
        <v>8</v>
      </c>
      <c r="R5" s="2" t="s">
        <v>9</v>
      </c>
      <c r="S5" s="1">
        <v>34.7</v>
      </c>
      <c r="T5" s="1">
        <v>60.2</v>
      </c>
      <c r="U5" s="1">
        <v>5.1</v>
      </c>
    </row>
    <row r="6" spans="14:21" ht="11.25">
      <c r="N6" s="2" t="s">
        <v>9</v>
      </c>
      <c r="O6" s="1">
        <v>230.1799</v>
      </c>
      <c r="P6" s="1">
        <v>49.2529</v>
      </c>
      <c r="R6" s="2">
        <v>14</v>
      </c>
      <c r="S6" s="1">
        <v>34.6</v>
      </c>
      <c r="T6" s="1">
        <v>60.3</v>
      </c>
      <c r="U6" s="1">
        <v>5.1</v>
      </c>
    </row>
    <row r="7" spans="14:21" ht="11.25">
      <c r="N7" s="2">
        <v>14</v>
      </c>
      <c r="O7" s="1">
        <v>245.4679</v>
      </c>
      <c r="P7" s="1">
        <v>53.1072</v>
      </c>
      <c r="R7" s="2" t="s">
        <v>10</v>
      </c>
      <c r="S7" s="1">
        <v>34.3</v>
      </c>
      <c r="T7" s="1">
        <v>60.9</v>
      </c>
      <c r="U7" s="1">
        <v>4.8</v>
      </c>
    </row>
    <row r="8" spans="14:21" ht="11.25">
      <c r="N8" s="2" t="s">
        <v>10</v>
      </c>
      <c r="O8" s="1">
        <v>264.6301</v>
      </c>
      <c r="P8" s="1">
        <v>56.2599</v>
      </c>
      <c r="R8" s="2">
        <v>10</v>
      </c>
      <c r="S8" s="1">
        <v>34.4</v>
      </c>
      <c r="T8" s="1">
        <v>61.1</v>
      </c>
      <c r="U8" s="1">
        <v>4.5</v>
      </c>
    </row>
    <row r="9" spans="14:21" ht="11.25">
      <c r="N9" s="2">
        <v>10</v>
      </c>
      <c r="O9" s="1">
        <v>292.3249</v>
      </c>
      <c r="P9" s="3">
        <v>61.113</v>
      </c>
      <c r="R9" s="2">
        <v>15</v>
      </c>
      <c r="S9" s="1">
        <v>33.3</v>
      </c>
      <c r="T9" s="4">
        <v>62</v>
      </c>
      <c r="U9" s="1">
        <v>4.4</v>
      </c>
    </row>
    <row r="10" spans="14:21" ht="11.25">
      <c r="N10" s="2">
        <v>15</v>
      </c>
      <c r="O10" s="1">
        <v>322.1232</v>
      </c>
      <c r="P10" s="1">
        <v>68.1219</v>
      </c>
      <c r="R10" s="2">
        <v>22</v>
      </c>
      <c r="S10" s="1">
        <v>34.2</v>
      </c>
      <c r="T10" s="1">
        <v>60.7</v>
      </c>
      <c r="U10" s="4">
        <v>5</v>
      </c>
    </row>
    <row r="11" spans="14:21" ht="11.25">
      <c r="N11" s="2">
        <v>20</v>
      </c>
      <c r="O11" s="1">
        <v>305.7444</v>
      </c>
      <c r="P11" s="3">
        <v>67.399</v>
      </c>
      <c r="R11" s="2">
        <v>25</v>
      </c>
      <c r="S11" s="1">
        <v>33.3</v>
      </c>
      <c r="T11" s="1">
        <v>61.8</v>
      </c>
      <c r="U11" s="1">
        <v>4.9</v>
      </c>
    </row>
    <row r="12" spans="14:21" ht="11.25">
      <c r="N12" s="2">
        <v>25</v>
      </c>
      <c r="O12" s="1">
        <v>330.9935</v>
      </c>
      <c r="P12" s="1">
        <v>71.3901</v>
      </c>
      <c r="R12" s="2">
        <v>30</v>
      </c>
      <c r="S12" s="1">
        <v>31.5</v>
      </c>
      <c r="T12" s="1">
        <v>63.1</v>
      </c>
      <c r="U12" s="1">
        <v>5.4</v>
      </c>
    </row>
    <row r="13" spans="14:21" ht="11.25">
      <c r="N13" s="2">
        <v>30</v>
      </c>
      <c r="O13" s="1">
        <v>362.0947</v>
      </c>
      <c r="P13" s="1">
        <v>78.5747</v>
      </c>
      <c r="R13" s="2">
        <v>35</v>
      </c>
      <c r="S13" s="1">
        <v>27.9</v>
      </c>
      <c r="T13" s="1">
        <v>66.4</v>
      </c>
      <c r="U13" s="1">
        <v>5.7</v>
      </c>
    </row>
    <row r="14" spans="14:21" ht="11.25">
      <c r="N14" s="2">
        <v>35</v>
      </c>
      <c r="O14" s="1">
        <v>390.6487</v>
      </c>
      <c r="P14" s="1">
        <v>90.9121</v>
      </c>
      <c r="R14" s="2">
        <v>40</v>
      </c>
      <c r="S14" s="1">
        <v>24.1</v>
      </c>
      <c r="T14" s="1">
        <v>69.8</v>
      </c>
      <c r="U14" s="1">
        <v>6.2</v>
      </c>
    </row>
    <row r="15" spans="14:21" ht="11.25">
      <c r="N15" s="2">
        <v>40</v>
      </c>
      <c r="O15" s="1">
        <v>430.9944</v>
      </c>
      <c r="P15" s="1">
        <v>109.0934</v>
      </c>
      <c r="R15" s="2">
        <v>45</v>
      </c>
      <c r="S15" s="1">
        <v>23.5</v>
      </c>
      <c r="T15" s="1">
        <v>69.6</v>
      </c>
      <c r="U15" s="1">
        <v>6.9</v>
      </c>
    </row>
    <row r="16" spans="14:21" ht="11.25">
      <c r="N16" s="2">
        <v>45</v>
      </c>
      <c r="O16" s="1">
        <v>466.7928</v>
      </c>
      <c r="P16" s="1">
        <v>126.9229</v>
      </c>
      <c r="R16" s="2">
        <v>50</v>
      </c>
      <c r="S16" s="1">
        <v>24.5</v>
      </c>
      <c r="T16" s="1">
        <v>67.5</v>
      </c>
      <c r="U16" s="1">
        <v>7.9</v>
      </c>
    </row>
    <row r="17" spans="14:21" ht="11.25">
      <c r="N17" s="2">
        <v>50</v>
      </c>
      <c r="O17" s="3">
        <v>499.214</v>
      </c>
      <c r="P17" s="1">
        <v>144.0612</v>
      </c>
      <c r="R17" s="2">
        <v>55</v>
      </c>
      <c r="S17" s="1">
        <v>23.9</v>
      </c>
      <c r="T17" s="1">
        <v>66.8</v>
      </c>
      <c r="U17" s="1">
        <v>9.2</v>
      </c>
    </row>
    <row r="18" spans="14:21" ht="11.25">
      <c r="N18" s="2">
        <v>55</v>
      </c>
      <c r="O18" s="3">
        <v>514.414</v>
      </c>
      <c r="P18" s="1">
        <v>159.2224</v>
      </c>
      <c r="R18" s="2">
        <v>60</v>
      </c>
      <c r="S18" s="1">
        <v>21.8</v>
      </c>
      <c r="T18" s="1">
        <v>67.9</v>
      </c>
      <c r="U18" s="1">
        <v>10.3</v>
      </c>
    </row>
    <row r="19" spans="14:21" ht="11.25">
      <c r="N19" s="2">
        <v>60</v>
      </c>
      <c r="O19" s="3">
        <v>527.805</v>
      </c>
      <c r="P19" s="1">
        <v>166.6482</v>
      </c>
      <c r="R19" s="2" t="s">
        <v>11</v>
      </c>
      <c r="S19" s="1">
        <v>18.3</v>
      </c>
      <c r="T19" s="1">
        <v>69.4</v>
      </c>
      <c r="U19" s="1">
        <v>11.9</v>
      </c>
    </row>
    <row r="20" spans="14:21" ht="11.25">
      <c r="N20" s="2" t="s">
        <v>11</v>
      </c>
      <c r="O20" s="3">
        <v>540.504</v>
      </c>
      <c r="P20" s="1">
        <v>179.1672</v>
      </c>
      <c r="R20" s="2">
        <v>7</v>
      </c>
      <c r="S20" s="1">
        <v>16.3</v>
      </c>
      <c r="T20" s="1">
        <v>69.5</v>
      </c>
      <c r="U20" s="1">
        <v>14.1</v>
      </c>
    </row>
    <row r="21" spans="14:21" ht="11.25">
      <c r="N21" s="2">
        <v>7</v>
      </c>
      <c r="O21" s="1">
        <v>540.1877</v>
      </c>
      <c r="P21" s="1">
        <v>187.1922</v>
      </c>
      <c r="R21" s="2">
        <v>12</v>
      </c>
      <c r="S21" s="5">
        <v>15</v>
      </c>
      <c r="T21" s="4">
        <v>68</v>
      </c>
      <c r="U21" s="1">
        <v>16.9</v>
      </c>
    </row>
    <row r="22" spans="14:21" ht="11.25">
      <c r="N22" s="2">
        <v>12</v>
      </c>
      <c r="O22" s="1">
        <v>555.0574</v>
      </c>
      <c r="P22" s="1">
        <v>204.0709</v>
      </c>
      <c r="R22" s="1">
        <v>17</v>
      </c>
      <c r="S22" s="1">
        <v>14.2</v>
      </c>
      <c r="T22" s="1">
        <v>65.6</v>
      </c>
      <c r="U22" s="1">
        <v>19.8</v>
      </c>
    </row>
    <row r="23" spans="14:16" ht="11.25">
      <c r="N23" s="2">
        <v>17</v>
      </c>
      <c r="O23" s="1">
        <v>559.0601</v>
      </c>
      <c r="P23" s="1">
        <v>214.6488</v>
      </c>
    </row>
    <row r="24" spans="14:16" ht="11.25">
      <c r="N24" s="1">
        <v>19</v>
      </c>
      <c r="O24" s="1">
        <v>559.4249</v>
      </c>
      <c r="P24" s="1">
        <v>220.3303</v>
      </c>
    </row>
    <row r="25" ht="11.25"/>
    <row r="26" spans="14:18" ht="11.25">
      <c r="N26" s="1" t="s">
        <v>123</v>
      </c>
      <c r="R26" s="1" t="s">
        <v>99</v>
      </c>
    </row>
    <row r="27" ht="11.25"/>
    <row r="28" spans="15:24" ht="11.25">
      <c r="O28" s="2" t="s">
        <v>109</v>
      </c>
      <c r="P28" s="2" t="s">
        <v>110</v>
      </c>
      <c r="R28" s="1" t="s">
        <v>100</v>
      </c>
      <c r="S28" s="2" t="s">
        <v>109</v>
      </c>
      <c r="T28" s="2" t="s">
        <v>109</v>
      </c>
      <c r="U28" s="2" t="s">
        <v>109</v>
      </c>
      <c r="V28" s="2" t="s">
        <v>109</v>
      </c>
      <c r="W28" s="2" t="s">
        <v>109</v>
      </c>
      <c r="X28" s="2" t="s">
        <v>109</v>
      </c>
    </row>
    <row r="29" spans="14:24" ht="11.25">
      <c r="N29" s="1" t="s">
        <v>12</v>
      </c>
      <c r="O29" s="6">
        <v>27.352518631187134</v>
      </c>
      <c r="P29" s="7">
        <v>1530168</v>
      </c>
      <c r="S29" s="1" t="s">
        <v>103</v>
      </c>
      <c r="T29" s="1" t="s">
        <v>104</v>
      </c>
      <c r="U29" s="1" t="s">
        <v>105</v>
      </c>
      <c r="V29" s="1" t="s">
        <v>106</v>
      </c>
      <c r="W29" s="1" t="s">
        <v>107</v>
      </c>
      <c r="X29" s="1" t="s">
        <v>108</v>
      </c>
    </row>
    <row r="30" spans="14:24" ht="11.25">
      <c r="N30" s="1" t="s">
        <v>13</v>
      </c>
      <c r="O30" s="6">
        <v>18.407761256247262</v>
      </c>
      <c r="P30" s="7">
        <v>1029776</v>
      </c>
      <c r="R30" s="2" t="s">
        <v>101</v>
      </c>
      <c r="S30" s="1">
        <v>36.7</v>
      </c>
      <c r="T30" s="1">
        <v>8.5</v>
      </c>
      <c r="U30" s="1">
        <v>3.4</v>
      </c>
      <c r="V30" s="4">
        <v>14</v>
      </c>
      <c r="W30" s="1">
        <v>5.2</v>
      </c>
      <c r="X30" s="1">
        <v>2.8</v>
      </c>
    </row>
    <row r="31" spans="14:24" ht="11.25">
      <c r="N31" s="1" t="s">
        <v>14</v>
      </c>
      <c r="O31" s="6">
        <v>12.830176132667672</v>
      </c>
      <c r="P31" s="7">
        <v>717752</v>
      </c>
      <c r="R31" s="1">
        <v>30</v>
      </c>
      <c r="S31" s="1">
        <v>43.6</v>
      </c>
      <c r="T31" s="1">
        <v>9.8</v>
      </c>
      <c r="U31" s="1">
        <v>3.2</v>
      </c>
      <c r="V31" s="1">
        <v>19.6</v>
      </c>
      <c r="W31" s="1">
        <v>7.5</v>
      </c>
      <c r="X31" s="1">
        <v>3.6</v>
      </c>
    </row>
    <row r="32" spans="14:24" ht="11.25">
      <c r="N32" s="1" t="s">
        <v>15</v>
      </c>
      <c r="O32" s="6">
        <v>12.841902460902258</v>
      </c>
      <c r="P32" s="7">
        <v>718408</v>
      </c>
      <c r="R32" s="1">
        <v>35</v>
      </c>
      <c r="S32" s="1">
        <v>48.6</v>
      </c>
      <c r="T32" s="1">
        <v>10.4</v>
      </c>
      <c r="U32" s="1">
        <v>3.9</v>
      </c>
      <c r="V32" s="4">
        <v>21</v>
      </c>
      <c r="W32" s="1">
        <v>9.4</v>
      </c>
      <c r="X32" s="1">
        <v>5.4</v>
      </c>
    </row>
    <row r="33" spans="14:24" ht="11.25">
      <c r="N33" s="1" t="s">
        <v>16</v>
      </c>
      <c r="O33" s="6">
        <v>5.154650785118789</v>
      </c>
      <c r="P33" s="7">
        <v>288364</v>
      </c>
      <c r="R33" s="1">
        <v>40</v>
      </c>
      <c r="S33" s="1">
        <v>47.5</v>
      </c>
      <c r="T33" s="1">
        <v>11.6</v>
      </c>
      <c r="U33" s="1">
        <v>4.6</v>
      </c>
      <c r="V33" s="4">
        <v>18</v>
      </c>
      <c r="W33" s="1">
        <v>9.2</v>
      </c>
      <c r="X33" s="4">
        <v>7</v>
      </c>
    </row>
    <row r="34" spans="14:24" ht="11.25">
      <c r="N34" s="1" t="s">
        <v>17</v>
      </c>
      <c r="O34" s="6">
        <v>10.430229330156738</v>
      </c>
      <c r="P34" s="7">
        <v>583493</v>
      </c>
      <c r="R34" s="1">
        <v>45</v>
      </c>
      <c r="S34" s="1">
        <v>47.9</v>
      </c>
      <c r="T34" s="1">
        <v>11.6</v>
      </c>
      <c r="U34" s="1">
        <v>5.1</v>
      </c>
      <c r="V34" s="1">
        <v>17.6</v>
      </c>
      <c r="W34" s="1">
        <v>7.2</v>
      </c>
      <c r="X34" s="1">
        <v>6.2</v>
      </c>
    </row>
    <row r="35" spans="14:24" ht="11.25">
      <c r="N35" s="1" t="s">
        <v>18</v>
      </c>
      <c r="O35" s="6">
        <v>4.960004461724889</v>
      </c>
      <c r="P35" s="7">
        <v>277475</v>
      </c>
      <c r="R35" s="1">
        <v>50</v>
      </c>
      <c r="S35" s="1">
        <v>49.8</v>
      </c>
      <c r="T35" s="1">
        <v>13.7</v>
      </c>
      <c r="U35" s="1">
        <v>5.9</v>
      </c>
      <c r="V35" s="1">
        <v>20.6</v>
      </c>
      <c r="W35" s="1">
        <v>7.8</v>
      </c>
      <c r="X35" s="1">
        <v>5.4</v>
      </c>
    </row>
    <row r="36" spans="14:24" ht="11.25">
      <c r="N36" s="1" t="s">
        <v>19</v>
      </c>
      <c r="O36" s="6">
        <v>3.347115939959054</v>
      </c>
      <c r="P36" s="7">
        <v>187246</v>
      </c>
      <c r="R36" s="1">
        <v>55</v>
      </c>
      <c r="S36" s="1">
        <v>55.7</v>
      </c>
      <c r="T36" s="1">
        <v>20.8</v>
      </c>
      <c r="U36" s="1">
        <v>7.6</v>
      </c>
      <c r="V36" s="4">
        <v>23</v>
      </c>
      <c r="W36" s="1">
        <v>9.2</v>
      </c>
      <c r="X36" s="1">
        <v>5.7</v>
      </c>
    </row>
    <row r="37" spans="14:24" ht="11.25">
      <c r="N37" s="1" t="s">
        <v>20</v>
      </c>
      <c r="O37" s="6">
        <v>2.0338923061880156</v>
      </c>
      <c r="P37" s="7">
        <v>113781</v>
      </c>
      <c r="R37" s="1">
        <v>60</v>
      </c>
      <c r="S37" s="1">
        <v>59.7</v>
      </c>
      <c r="T37" s="1">
        <v>26.6</v>
      </c>
      <c r="U37" s="1">
        <v>13.2</v>
      </c>
      <c r="V37" s="1">
        <v>30.2</v>
      </c>
      <c r="W37" s="1">
        <v>10.1</v>
      </c>
      <c r="X37" s="1">
        <v>6.8</v>
      </c>
    </row>
    <row r="38" spans="14:24" ht="11.25">
      <c r="N38" s="1" t="s">
        <v>21</v>
      </c>
      <c r="O38" s="6">
        <v>2.6417486958481824</v>
      </c>
      <c r="P38" s="7">
        <v>147786</v>
      </c>
      <c r="R38" s="2" t="s">
        <v>102</v>
      </c>
      <c r="S38" s="1">
        <v>61.8</v>
      </c>
      <c r="T38" s="1">
        <v>29.2</v>
      </c>
      <c r="U38" s="1">
        <v>16.7</v>
      </c>
      <c r="V38" s="1">
        <v>39.8</v>
      </c>
      <c r="W38" s="1">
        <v>13.5</v>
      </c>
      <c r="X38" s="1">
        <v>7.3</v>
      </c>
    </row>
    <row r="39" spans="16:24" ht="11.25">
      <c r="P39" s="7"/>
      <c r="R39" s="1">
        <v>7</v>
      </c>
      <c r="S39" s="1">
        <v>64.8</v>
      </c>
      <c r="T39" s="1">
        <v>33.2</v>
      </c>
      <c r="U39" s="1">
        <v>19.1</v>
      </c>
      <c r="V39" s="1">
        <v>47.8</v>
      </c>
      <c r="W39" s="1">
        <v>19.2</v>
      </c>
      <c r="X39" s="1">
        <v>9.8</v>
      </c>
    </row>
    <row r="40" spans="15:24" ht="11.25">
      <c r="O40" s="6">
        <v>100</v>
      </c>
      <c r="P40" s="7">
        <f>SUM(P29:P38)</f>
        <v>5594249</v>
      </c>
      <c r="R40" s="1">
        <v>12</v>
      </c>
      <c r="S40" s="4">
        <v>67</v>
      </c>
      <c r="T40" s="1">
        <v>38.8</v>
      </c>
      <c r="U40" s="1">
        <v>21.6</v>
      </c>
      <c r="V40" s="1">
        <v>53.2</v>
      </c>
      <c r="W40" s="4">
        <v>26</v>
      </c>
      <c r="X40" s="1">
        <v>13.6</v>
      </c>
    </row>
    <row r="41" spans="18:24" ht="11.25">
      <c r="R41" s="1">
        <v>17</v>
      </c>
      <c r="S41" s="11">
        <v>70</v>
      </c>
      <c r="T41" s="11">
        <v>43.2</v>
      </c>
      <c r="U41" s="11">
        <v>26.3</v>
      </c>
      <c r="V41" s="11">
        <v>59.7</v>
      </c>
      <c r="W41" s="11">
        <v>31</v>
      </c>
      <c r="X41" s="11">
        <v>18.2</v>
      </c>
    </row>
    <row r="42" ht="11.25"/>
    <row r="43" ht="11.25"/>
    <row r="44" spans="14:18" ht="11.25">
      <c r="N44" s="1" t="s">
        <v>37</v>
      </c>
      <c r="R44" s="1" t="s">
        <v>38</v>
      </c>
    </row>
    <row r="45" ht="11.25"/>
    <row r="46" spans="14:20" ht="11.25">
      <c r="N46" s="1" t="s">
        <v>1</v>
      </c>
      <c r="O46" s="2" t="s">
        <v>22</v>
      </c>
      <c r="P46" s="2" t="s">
        <v>22</v>
      </c>
      <c r="R46" s="1" t="s">
        <v>1</v>
      </c>
      <c r="S46" s="2" t="s">
        <v>114</v>
      </c>
      <c r="T46" s="2" t="s">
        <v>114</v>
      </c>
    </row>
    <row r="47" spans="15:20" ht="11.25">
      <c r="O47" s="1" t="s">
        <v>23</v>
      </c>
      <c r="P47" s="1" t="s">
        <v>24</v>
      </c>
      <c r="S47" s="1" t="s">
        <v>25</v>
      </c>
      <c r="T47" s="1" t="s">
        <v>26</v>
      </c>
    </row>
    <row r="48" spans="14:20" ht="11.25">
      <c r="N48" s="2" t="s">
        <v>27</v>
      </c>
      <c r="O48" s="1">
        <v>86.839</v>
      </c>
      <c r="P48" s="1">
        <v>30.466</v>
      </c>
      <c r="R48" s="2" t="s">
        <v>27</v>
      </c>
      <c r="S48" s="1">
        <v>41.916</v>
      </c>
      <c r="T48" s="1">
        <v>5.025</v>
      </c>
    </row>
    <row r="49" spans="14:20" ht="11.25">
      <c r="N49" s="1">
        <v>51</v>
      </c>
      <c r="O49" s="1">
        <v>82.405</v>
      </c>
      <c r="P49" s="1">
        <v>30.712</v>
      </c>
      <c r="R49" s="1">
        <v>51</v>
      </c>
      <c r="S49" s="1">
        <v>38.805</v>
      </c>
      <c r="T49" s="1">
        <v>5.119</v>
      </c>
    </row>
    <row r="50" spans="14:20" ht="11.25">
      <c r="N50" s="1">
        <v>52</v>
      </c>
      <c r="O50" s="1">
        <v>78.612</v>
      </c>
      <c r="P50" s="1">
        <v>30.191</v>
      </c>
      <c r="R50" s="1">
        <v>52</v>
      </c>
      <c r="S50" s="8">
        <v>36.39</v>
      </c>
      <c r="T50" s="1">
        <v>5.324</v>
      </c>
    </row>
    <row r="51" spans="14:20" ht="11.25">
      <c r="N51" s="1">
        <v>53</v>
      </c>
      <c r="O51" s="1">
        <v>75.767</v>
      </c>
      <c r="P51" s="1">
        <v>30.512</v>
      </c>
      <c r="R51" s="1">
        <v>53</v>
      </c>
      <c r="S51" s="1">
        <v>34.958</v>
      </c>
      <c r="T51" s="1">
        <v>5.535</v>
      </c>
    </row>
    <row r="52" spans="14:20" ht="11.25">
      <c r="N52" s="1">
        <v>54</v>
      </c>
      <c r="O52" s="1">
        <v>70.986</v>
      </c>
      <c r="P52" s="1">
        <v>30.667</v>
      </c>
      <c r="R52" s="1">
        <v>54</v>
      </c>
      <c r="S52" s="1">
        <v>34.147</v>
      </c>
      <c r="T52" s="1">
        <v>5.642</v>
      </c>
    </row>
    <row r="53" spans="14:20" ht="11.25">
      <c r="N53" s="1">
        <v>55</v>
      </c>
      <c r="O53" s="1">
        <v>68.677</v>
      </c>
      <c r="P53" s="1">
        <v>32.275</v>
      </c>
      <c r="R53" s="1">
        <v>55</v>
      </c>
      <c r="S53" s="8">
        <v>33.28</v>
      </c>
      <c r="T53" s="1">
        <v>5.747</v>
      </c>
    </row>
    <row r="54" spans="14:20" ht="11.25">
      <c r="N54" s="1">
        <v>56</v>
      </c>
      <c r="O54" s="1">
        <v>66.219</v>
      </c>
      <c r="P54" s="1">
        <v>32.453</v>
      </c>
      <c r="R54" s="1">
        <v>56</v>
      </c>
      <c r="S54" s="1">
        <v>32.755</v>
      </c>
      <c r="T54" s="8">
        <v>6.4</v>
      </c>
    </row>
    <row r="55" spans="14:20" ht="11.25">
      <c r="N55" s="1">
        <v>57</v>
      </c>
      <c r="O55" s="1">
        <v>65.925</v>
      </c>
      <c r="P55" s="1">
        <v>31.794</v>
      </c>
      <c r="R55" s="1">
        <v>57</v>
      </c>
      <c r="S55" s="1">
        <v>33.606</v>
      </c>
      <c r="T55" s="8">
        <v>6.73</v>
      </c>
    </row>
    <row r="56" spans="14:20" ht="11.25">
      <c r="N56" s="1">
        <v>58</v>
      </c>
      <c r="O56" s="1">
        <v>65.368</v>
      </c>
      <c r="P56" s="1">
        <v>33.079</v>
      </c>
      <c r="R56" s="1">
        <v>58</v>
      </c>
      <c r="S56" s="1">
        <v>32.888</v>
      </c>
      <c r="T56" s="1">
        <v>7.288</v>
      </c>
    </row>
    <row r="57" spans="14:20" ht="11.25">
      <c r="N57" s="1">
        <v>59</v>
      </c>
      <c r="O57" s="8">
        <v>64.21</v>
      </c>
      <c r="P57" s="1">
        <v>33.559</v>
      </c>
      <c r="R57" s="1">
        <v>59</v>
      </c>
      <c r="S57" s="1">
        <v>31.914</v>
      </c>
      <c r="T57" s="1">
        <v>7.368</v>
      </c>
    </row>
    <row r="58" spans="14:20" ht="11.25">
      <c r="N58" s="1">
        <v>60</v>
      </c>
      <c r="O58" s="1">
        <v>61.332</v>
      </c>
      <c r="P58" s="1">
        <v>33.952</v>
      </c>
      <c r="R58" s="1">
        <v>60</v>
      </c>
      <c r="S58" s="1">
        <v>31.544</v>
      </c>
      <c r="T58" s="1">
        <v>6.802</v>
      </c>
    </row>
    <row r="59" spans="14:20" ht="11.25">
      <c r="N59" s="1">
        <v>61</v>
      </c>
      <c r="O59" s="1">
        <v>59.766</v>
      </c>
      <c r="P59" s="1">
        <v>34.288</v>
      </c>
      <c r="R59" s="1">
        <v>61</v>
      </c>
      <c r="S59" s="1">
        <v>30.576</v>
      </c>
      <c r="T59" s="1">
        <v>7.094</v>
      </c>
    </row>
    <row r="60" spans="14:20" ht="11.25">
      <c r="N60" s="1">
        <v>62</v>
      </c>
      <c r="O60" s="8">
        <v>57.6</v>
      </c>
      <c r="P60" s="1">
        <v>33.699</v>
      </c>
      <c r="R60" s="1">
        <v>62</v>
      </c>
      <c r="S60" s="1">
        <v>29.437</v>
      </c>
      <c r="T60" s="1">
        <v>6.713</v>
      </c>
    </row>
    <row r="61" spans="14:20" ht="11.25">
      <c r="N61" s="1">
        <v>63</v>
      </c>
      <c r="O61" s="1">
        <v>56.451</v>
      </c>
      <c r="P61" s="1">
        <v>35.838</v>
      </c>
      <c r="R61" s="1">
        <v>63</v>
      </c>
      <c r="S61" s="1">
        <v>30.449</v>
      </c>
      <c r="T61" s="1">
        <v>6.503</v>
      </c>
    </row>
    <row r="62" spans="14:20" ht="11.25">
      <c r="N62" s="2" t="s">
        <v>28</v>
      </c>
      <c r="O62" s="1">
        <v>53.689</v>
      </c>
      <c r="P62" s="1">
        <v>36.075</v>
      </c>
      <c r="R62" s="2" t="s">
        <v>28</v>
      </c>
      <c r="S62" s="1">
        <v>30.626</v>
      </c>
      <c r="T62" s="1">
        <v>6.795</v>
      </c>
    </row>
    <row r="63" spans="14:20" ht="11.25">
      <c r="N63" s="2" t="s">
        <v>111</v>
      </c>
      <c r="O63" s="1">
        <v>53.016</v>
      </c>
      <c r="P63" s="1">
        <v>36.787</v>
      </c>
      <c r="R63" s="2" t="s">
        <v>111</v>
      </c>
      <c r="S63" s="8">
        <v>31.47</v>
      </c>
      <c r="T63" s="1">
        <v>6.622</v>
      </c>
    </row>
    <row r="64" spans="14:20" ht="11.25">
      <c r="N64" s="1">
        <v>3</v>
      </c>
      <c r="O64" s="1">
        <v>53.294</v>
      </c>
      <c r="P64" s="1">
        <v>37.767</v>
      </c>
      <c r="R64" s="1">
        <v>3</v>
      </c>
      <c r="S64" s="1">
        <v>32.249</v>
      </c>
      <c r="T64" s="1">
        <v>7.251</v>
      </c>
    </row>
    <row r="65" spans="14:20" ht="11.25">
      <c r="N65" s="1">
        <v>4</v>
      </c>
      <c r="O65" s="1">
        <v>53.053</v>
      </c>
      <c r="P65" s="1">
        <v>38.502</v>
      </c>
      <c r="R65" s="1">
        <v>4</v>
      </c>
      <c r="S65" s="1">
        <v>33.005</v>
      </c>
      <c r="T65" s="1">
        <v>7.867</v>
      </c>
    </row>
    <row r="66" spans="14:20" ht="11.25">
      <c r="N66" s="1">
        <v>5</v>
      </c>
      <c r="O66" s="1">
        <v>51.942</v>
      </c>
      <c r="P66" s="1">
        <v>39.675</v>
      </c>
      <c r="R66" s="1">
        <v>5</v>
      </c>
      <c r="S66" s="8">
        <v>35.35</v>
      </c>
      <c r="T66" s="1">
        <v>8.157</v>
      </c>
    </row>
    <row r="67" spans="14:20" ht="11.25">
      <c r="N67" s="1">
        <v>6</v>
      </c>
      <c r="O67" s="8">
        <v>54.94</v>
      </c>
      <c r="P67" s="1">
        <v>39.484</v>
      </c>
      <c r="R67" s="1">
        <v>6</v>
      </c>
      <c r="S67" s="1">
        <v>35.051</v>
      </c>
      <c r="T67" s="1">
        <v>8.606</v>
      </c>
    </row>
    <row r="68" spans="14:20" ht="11.25">
      <c r="N68" s="1">
        <v>7</v>
      </c>
      <c r="O68" s="1">
        <v>51.947</v>
      </c>
      <c r="P68" s="1">
        <v>47.044</v>
      </c>
      <c r="R68" s="1">
        <v>7</v>
      </c>
      <c r="S68" s="1">
        <v>33.492</v>
      </c>
      <c r="T68" s="1">
        <v>7.715</v>
      </c>
    </row>
    <row r="69" spans="14:20" ht="11.25">
      <c r="N69" s="1">
        <v>8</v>
      </c>
      <c r="O69" s="1">
        <v>53.131</v>
      </c>
      <c r="P69" s="1">
        <v>39.112</v>
      </c>
      <c r="R69" s="1">
        <v>8</v>
      </c>
      <c r="S69" s="1">
        <v>35.427</v>
      </c>
      <c r="T69" s="1">
        <v>8.533</v>
      </c>
    </row>
    <row r="70" spans="14:20" ht="11.25">
      <c r="N70" s="1">
        <v>9</v>
      </c>
      <c r="O70" s="1">
        <v>53.356</v>
      </c>
      <c r="P70" s="1">
        <v>39.797</v>
      </c>
      <c r="R70" s="1">
        <v>9</v>
      </c>
      <c r="S70" s="1">
        <v>34.991</v>
      </c>
      <c r="T70" s="1">
        <v>9.413</v>
      </c>
    </row>
    <row r="71" spans="14:20" ht="11.25">
      <c r="N71" s="1">
        <v>10</v>
      </c>
      <c r="O71" s="1">
        <v>54.421</v>
      </c>
      <c r="P71" s="1">
        <v>40.931</v>
      </c>
      <c r="R71" s="1">
        <v>10</v>
      </c>
      <c r="S71" s="1">
        <v>35.727</v>
      </c>
      <c r="T71" s="1">
        <v>10.404</v>
      </c>
    </row>
    <row r="72" spans="14:20" ht="11.25">
      <c r="N72" s="1">
        <v>11</v>
      </c>
      <c r="O72" s="1">
        <v>53.765</v>
      </c>
      <c r="P72" s="1">
        <v>41.965</v>
      </c>
      <c r="R72" s="1">
        <v>11</v>
      </c>
      <c r="S72" s="1">
        <v>34.174</v>
      </c>
      <c r="T72" s="1">
        <v>11.065</v>
      </c>
    </row>
    <row r="73" spans="14:20" ht="11.25">
      <c r="N73" s="1">
        <v>12</v>
      </c>
      <c r="O73" s="1">
        <v>54.455</v>
      </c>
      <c r="P73" s="1">
        <v>41.724</v>
      </c>
      <c r="R73" s="1">
        <v>12</v>
      </c>
      <c r="S73" s="1">
        <v>34.587</v>
      </c>
      <c r="T73" s="1">
        <v>11.905</v>
      </c>
    </row>
    <row r="74" spans="14:20" ht="11.25">
      <c r="N74" s="1">
        <v>13</v>
      </c>
      <c r="O74" s="1">
        <v>52.585</v>
      </c>
      <c r="P74" s="1">
        <v>42.123</v>
      </c>
      <c r="R74" s="1">
        <v>13</v>
      </c>
      <c r="S74" s="1">
        <v>35.124</v>
      </c>
      <c r="T74" s="1">
        <v>12.935</v>
      </c>
    </row>
    <row r="75" spans="14:20" ht="11.25">
      <c r="N75" s="1">
        <v>14</v>
      </c>
      <c r="O75" s="1">
        <v>52.314</v>
      </c>
      <c r="P75" s="1">
        <v>42.031</v>
      </c>
      <c r="R75" s="1">
        <v>14</v>
      </c>
      <c r="S75" s="1">
        <v>32.469</v>
      </c>
      <c r="T75" s="1">
        <v>12.884</v>
      </c>
    </row>
    <row r="76" spans="14:20" ht="11.25">
      <c r="N76" s="1">
        <v>15</v>
      </c>
      <c r="O76" s="1">
        <v>50.52</v>
      </c>
      <c r="P76" s="1">
        <v>43.85</v>
      </c>
      <c r="R76" s="1">
        <v>15</v>
      </c>
      <c r="S76" s="1">
        <v>31.316</v>
      </c>
      <c r="T76" s="1">
        <v>12.215</v>
      </c>
    </row>
    <row r="77" spans="14:20" ht="11.25">
      <c r="N77" s="1">
        <v>16</v>
      </c>
      <c r="O77" s="1">
        <v>49.789</v>
      </c>
      <c r="P77" s="1">
        <v>44.494</v>
      </c>
      <c r="R77" s="1">
        <v>16</v>
      </c>
      <c r="S77" s="1">
        <v>30.241</v>
      </c>
      <c r="T77" s="1">
        <v>11.669</v>
      </c>
    </row>
    <row r="78" spans="14:20" ht="11.25">
      <c r="N78" s="1">
        <v>17</v>
      </c>
      <c r="O78" s="1">
        <v>47.273</v>
      </c>
      <c r="P78" s="1">
        <v>46.657</v>
      </c>
      <c r="R78" s="1">
        <v>17</v>
      </c>
      <c r="S78" s="1">
        <v>30.236</v>
      </c>
      <c r="T78" s="1">
        <v>11.369</v>
      </c>
    </row>
    <row r="79" spans="14:20" ht="11.25">
      <c r="N79" s="1">
        <v>18</v>
      </c>
      <c r="O79" s="1">
        <v>48.771</v>
      </c>
      <c r="P79" s="1">
        <v>46.476</v>
      </c>
      <c r="R79" s="1">
        <v>18</v>
      </c>
      <c r="S79" s="1">
        <v>31.044</v>
      </c>
      <c r="T79" s="1">
        <v>10.914</v>
      </c>
    </row>
    <row r="80" ht="11.25"/>
    <row r="81" spans="14:22" ht="11.25">
      <c r="N81" s="1" t="s">
        <v>124</v>
      </c>
      <c r="V81" s="1" t="s">
        <v>125</v>
      </c>
    </row>
    <row r="82" ht="11.25"/>
    <row r="83" spans="14:25" ht="11.25">
      <c r="N83" s="1" t="s">
        <v>30</v>
      </c>
      <c r="O83" s="2" t="s">
        <v>39</v>
      </c>
      <c r="P83" s="2" t="s">
        <v>29</v>
      </c>
      <c r="S83" s="2" t="s">
        <v>39</v>
      </c>
      <c r="T83" s="2" t="s">
        <v>29</v>
      </c>
      <c r="V83" s="1" t="s">
        <v>40</v>
      </c>
      <c r="X83" s="2" t="s">
        <v>109</v>
      </c>
      <c r="Y83" s="2" t="s">
        <v>110</v>
      </c>
    </row>
    <row r="84" spans="14:25" ht="11.25">
      <c r="N84" s="1" t="s">
        <v>41</v>
      </c>
      <c r="Q84" s="2" t="s">
        <v>42</v>
      </c>
      <c r="W84" s="1" t="s">
        <v>116</v>
      </c>
      <c r="X84" s="9">
        <v>55.65979290202673</v>
      </c>
      <c r="Y84" s="7">
        <v>56601</v>
      </c>
    </row>
    <row r="85" spans="14:25" ht="11.25">
      <c r="N85" s="2" t="s">
        <v>43</v>
      </c>
      <c r="O85" s="6">
        <f aca="true" t="shared" si="0" ref="O85:O94">P85/$P$96*100</f>
        <v>31.915787006747586</v>
      </c>
      <c r="P85" s="7">
        <v>32684</v>
      </c>
      <c r="R85" s="2" t="s">
        <v>43</v>
      </c>
      <c r="S85" s="6">
        <f aca="true" t="shared" si="1" ref="S85:S94">T85/$T$96*100</f>
        <v>28.745271676978568</v>
      </c>
      <c r="T85" s="7">
        <v>29409</v>
      </c>
      <c r="W85" s="1" t="s">
        <v>117</v>
      </c>
      <c r="X85" s="9">
        <v>22.345143621362755</v>
      </c>
      <c r="Y85" s="7">
        <v>22723</v>
      </c>
    </row>
    <row r="86" spans="14:25" ht="11.25">
      <c r="N86" s="2" t="s">
        <v>44</v>
      </c>
      <c r="O86" s="6">
        <f t="shared" si="0"/>
        <v>5.921470211997227</v>
      </c>
      <c r="P86" s="7">
        <v>6064</v>
      </c>
      <c r="R86" s="2" t="s">
        <v>44</v>
      </c>
      <c r="S86" s="6">
        <f t="shared" si="1"/>
        <v>5.586018825323285</v>
      </c>
      <c r="T86" s="7">
        <v>5715</v>
      </c>
      <c r="W86" s="1" t="s">
        <v>126</v>
      </c>
      <c r="X86" s="9">
        <v>3.6335565585941727</v>
      </c>
      <c r="Y86" s="7">
        <v>3695</v>
      </c>
    </row>
    <row r="87" spans="14:25" ht="11.25">
      <c r="N87" s="2" t="s">
        <v>45</v>
      </c>
      <c r="O87" s="6">
        <f t="shared" si="0"/>
        <v>2.506664583475739</v>
      </c>
      <c r="P87" s="7">
        <v>2567</v>
      </c>
      <c r="R87" s="2" t="s">
        <v>45</v>
      </c>
      <c r="S87" s="6">
        <f t="shared" si="1"/>
        <v>2.1132060718020895</v>
      </c>
      <c r="T87" s="7">
        <v>2162</v>
      </c>
      <c r="W87" s="1" t="s">
        <v>118</v>
      </c>
      <c r="X87" s="9">
        <v>3.4968679627498993</v>
      </c>
      <c r="Y87" s="7">
        <v>3556</v>
      </c>
    </row>
    <row r="88" spans="14:25" ht="11.25">
      <c r="N88" s="2" t="s">
        <v>32</v>
      </c>
      <c r="O88" s="6">
        <f t="shared" si="0"/>
        <v>2.174656029372992</v>
      </c>
      <c r="P88" s="7">
        <v>2227</v>
      </c>
      <c r="R88" s="2" t="s">
        <v>32</v>
      </c>
      <c r="S88" s="6">
        <f t="shared" si="1"/>
        <v>2.080950844989199</v>
      </c>
      <c r="T88" s="7">
        <v>2129</v>
      </c>
      <c r="W88" s="1" t="s">
        <v>127</v>
      </c>
      <c r="X88" s="9">
        <v>3.1143365686245588</v>
      </c>
      <c r="Y88" s="7">
        <v>3167</v>
      </c>
    </row>
    <row r="89" spans="14:25" ht="11.25">
      <c r="N89" s="2" t="s">
        <v>46</v>
      </c>
      <c r="O89" s="6">
        <f t="shared" si="0"/>
        <v>1.456931655062642</v>
      </c>
      <c r="P89" s="7">
        <v>1492</v>
      </c>
      <c r="R89" s="2" t="s">
        <v>33</v>
      </c>
      <c r="S89" s="6">
        <f t="shared" si="1"/>
        <v>1.0751742270963454</v>
      </c>
      <c r="T89" s="7">
        <v>1100</v>
      </c>
      <c r="W89" s="1" t="s">
        <v>119</v>
      </c>
      <c r="X89" s="9">
        <v>2.3325564700907653</v>
      </c>
      <c r="Y89" s="7">
        <v>2372</v>
      </c>
    </row>
    <row r="90" spans="14:25" ht="11.25">
      <c r="N90" s="2" t="s">
        <v>34</v>
      </c>
      <c r="O90" s="6">
        <f t="shared" si="0"/>
        <v>19.235989727264737</v>
      </c>
      <c r="P90" s="7">
        <v>19699</v>
      </c>
      <c r="R90" s="2" t="s">
        <v>34</v>
      </c>
      <c r="S90" s="6">
        <f t="shared" si="1"/>
        <v>26.15312435856083</v>
      </c>
      <c r="T90" s="7">
        <v>26757</v>
      </c>
      <c r="W90" s="1" t="s">
        <v>120</v>
      </c>
      <c r="X90" s="9">
        <v>1.2646153543578094</v>
      </c>
      <c r="Y90" s="7">
        <v>1286</v>
      </c>
    </row>
    <row r="91" spans="14:25" ht="11.25">
      <c r="N91" s="2" t="s">
        <v>47</v>
      </c>
      <c r="O91" s="6">
        <f t="shared" si="0"/>
        <v>15.718652045270343</v>
      </c>
      <c r="P91" s="7">
        <v>16097</v>
      </c>
      <c r="R91" s="2" t="s">
        <v>47</v>
      </c>
      <c r="S91" s="6">
        <f t="shared" si="1"/>
        <v>13.513962603485519</v>
      </c>
      <c r="T91" s="7">
        <v>13826</v>
      </c>
      <c r="W91" s="1" t="s">
        <v>121</v>
      </c>
      <c r="X91" s="9">
        <v>8.153130562193311</v>
      </c>
      <c r="Y91" s="7">
        <v>8291</v>
      </c>
    </row>
    <row r="92" spans="14:24" ht="11.25">
      <c r="N92" s="2" t="s">
        <v>35</v>
      </c>
      <c r="O92" s="6">
        <f t="shared" si="0"/>
        <v>9.931938246408938</v>
      </c>
      <c r="P92" s="7">
        <v>10171</v>
      </c>
      <c r="R92" s="2" t="s">
        <v>35</v>
      </c>
      <c r="S92" s="6">
        <f t="shared" si="1"/>
        <v>10.665728332795746</v>
      </c>
      <c r="T92" s="7">
        <v>10912</v>
      </c>
      <c r="X92" s="7"/>
    </row>
    <row r="93" spans="14:25" ht="11.25">
      <c r="N93" s="2" t="s">
        <v>36</v>
      </c>
      <c r="O93" s="6">
        <f t="shared" si="0"/>
        <v>8.165457439432851</v>
      </c>
      <c r="P93" s="7">
        <v>8362</v>
      </c>
      <c r="R93" s="2" t="s">
        <v>36</v>
      </c>
      <c r="S93" s="6">
        <f t="shared" si="1"/>
        <v>7.66892453254357</v>
      </c>
      <c r="T93" s="7">
        <v>7846</v>
      </c>
      <c r="W93" s="1" t="s">
        <v>122</v>
      </c>
      <c r="X93" s="9">
        <v>100</v>
      </c>
      <c r="Y93" s="7">
        <f>SUM(Y84:Y91)</f>
        <v>101691</v>
      </c>
    </row>
    <row r="94" spans="14:20" ht="11.25">
      <c r="N94" s="2" t="s">
        <v>48</v>
      </c>
      <c r="O94" s="6">
        <f t="shared" si="0"/>
        <v>2.9724530549669455</v>
      </c>
      <c r="P94" s="7">
        <v>3044</v>
      </c>
      <c r="R94" s="2" t="s">
        <v>48</v>
      </c>
      <c r="S94" s="6">
        <f t="shared" si="1"/>
        <v>2.39763852642485</v>
      </c>
      <c r="T94" s="7">
        <v>2453</v>
      </c>
    </row>
    <row r="95" spans="14:20" ht="11.25">
      <c r="N95" s="2"/>
      <c r="P95" s="7"/>
      <c r="R95" s="2"/>
      <c r="T95" s="7"/>
    </row>
    <row r="96" spans="14:20" ht="11.25">
      <c r="N96" s="2" t="s">
        <v>49</v>
      </c>
      <c r="O96" s="6">
        <f>SUM(O85:O94)</f>
        <v>100</v>
      </c>
      <c r="P96" s="7">
        <f>SUM(P85:P94)</f>
        <v>102407</v>
      </c>
      <c r="R96" s="2" t="s">
        <v>49</v>
      </c>
      <c r="S96" s="6">
        <f>SUM(S85:S94)</f>
        <v>100.00000000000003</v>
      </c>
      <c r="T96" s="7">
        <f>SUM(T85:T94)</f>
        <v>102309</v>
      </c>
    </row>
    <row r="97" spans="14:20" ht="11.25">
      <c r="N97" s="1" t="s">
        <v>50</v>
      </c>
      <c r="O97" s="1" t="s">
        <v>113</v>
      </c>
      <c r="P97" s="1" t="s">
        <v>51</v>
      </c>
      <c r="R97" s="2"/>
      <c r="S97" s="6"/>
      <c r="T97" s="7"/>
    </row>
    <row r="98" spans="13:20" ht="11.25">
      <c r="M98" s="1">
        <v>1</v>
      </c>
      <c r="N98" s="1" t="s">
        <v>52</v>
      </c>
      <c r="O98" s="7">
        <v>1462</v>
      </c>
      <c r="P98" s="7">
        <v>1189</v>
      </c>
      <c r="R98" s="2"/>
      <c r="S98" s="6"/>
      <c r="T98" s="7"/>
    </row>
    <row r="99" spans="13:20" ht="11.25">
      <c r="M99" s="1">
        <v>2</v>
      </c>
      <c r="N99" s="1" t="s">
        <v>53</v>
      </c>
      <c r="O99" s="7">
        <v>232</v>
      </c>
      <c r="P99" s="7">
        <v>156</v>
      </c>
      <c r="R99" s="2"/>
      <c r="S99" s="6"/>
      <c r="T99" s="7"/>
    </row>
    <row r="100" spans="13:20" ht="11.25">
      <c r="M100" s="1">
        <v>3</v>
      </c>
      <c r="N100" s="1" t="s">
        <v>54</v>
      </c>
      <c r="O100" s="7">
        <v>159</v>
      </c>
      <c r="P100" s="7">
        <v>116</v>
      </c>
      <c r="R100" s="2"/>
      <c r="S100" s="6"/>
      <c r="T100" s="7"/>
    </row>
    <row r="101" spans="13:19" ht="11.25">
      <c r="M101" s="1">
        <v>4</v>
      </c>
      <c r="N101" s="1" t="s">
        <v>55</v>
      </c>
      <c r="O101" s="7">
        <v>671</v>
      </c>
      <c r="P101" s="7">
        <v>508</v>
      </c>
      <c r="R101" s="2"/>
      <c r="S101" s="6"/>
    </row>
    <row r="102" spans="13:16" ht="11.25">
      <c r="M102" s="1">
        <v>5</v>
      </c>
      <c r="N102" s="1" t="s">
        <v>56</v>
      </c>
      <c r="O102" s="7">
        <v>120</v>
      </c>
      <c r="P102" s="7">
        <v>118</v>
      </c>
    </row>
    <row r="103" spans="13:16" ht="11.25">
      <c r="M103" s="1">
        <v>6</v>
      </c>
      <c r="N103" s="1" t="s">
        <v>57</v>
      </c>
      <c r="O103" s="7">
        <v>121</v>
      </c>
      <c r="P103" s="7">
        <v>109</v>
      </c>
    </row>
    <row r="104" spans="13:16" ht="11.25">
      <c r="M104" s="1">
        <v>7</v>
      </c>
      <c r="N104" s="1" t="s">
        <v>58</v>
      </c>
      <c r="O104" s="7">
        <v>279</v>
      </c>
      <c r="P104" s="7">
        <v>257</v>
      </c>
    </row>
    <row r="105" spans="13:16" ht="11.25">
      <c r="M105" s="1">
        <v>8</v>
      </c>
      <c r="N105" s="1" t="s">
        <v>59</v>
      </c>
      <c r="O105" s="7">
        <v>741</v>
      </c>
      <c r="P105" s="7">
        <v>738</v>
      </c>
    </row>
    <row r="106" spans="13:16" ht="11.25">
      <c r="M106" s="1">
        <v>9</v>
      </c>
      <c r="N106" s="1" t="s">
        <v>60</v>
      </c>
      <c r="O106" s="7">
        <v>375</v>
      </c>
      <c r="P106" s="7">
        <v>424</v>
      </c>
    </row>
    <row r="107" spans="13:16" ht="11.25">
      <c r="M107" s="1">
        <v>10</v>
      </c>
      <c r="N107" s="1" t="s">
        <v>61</v>
      </c>
      <c r="O107" s="7">
        <v>347</v>
      </c>
      <c r="P107" s="7">
        <v>355</v>
      </c>
    </row>
    <row r="108" spans="13:16" ht="11.25">
      <c r="M108" s="1">
        <v>11</v>
      </c>
      <c r="N108" s="1" t="s">
        <v>62</v>
      </c>
      <c r="O108" s="7">
        <v>2323</v>
      </c>
      <c r="P108" s="7">
        <v>2728</v>
      </c>
    </row>
    <row r="109" spans="13:16" ht="11.25">
      <c r="M109" s="1">
        <v>12</v>
      </c>
      <c r="N109" s="1" t="s">
        <v>63</v>
      </c>
      <c r="O109" s="7">
        <v>3283</v>
      </c>
      <c r="P109" s="7">
        <v>4087</v>
      </c>
    </row>
    <row r="110" spans="13:16" ht="11.25">
      <c r="M110" s="1">
        <v>13</v>
      </c>
      <c r="N110" s="1" t="s">
        <v>64</v>
      </c>
      <c r="O110" s="7">
        <v>7650</v>
      </c>
      <c r="P110" s="7">
        <v>11738</v>
      </c>
    </row>
    <row r="111" spans="13:16" ht="11.25">
      <c r="M111" s="1">
        <v>14</v>
      </c>
      <c r="N111" s="1" t="s">
        <v>65</v>
      </c>
      <c r="O111" s="7">
        <v>4980</v>
      </c>
      <c r="P111" s="7">
        <v>6687</v>
      </c>
    </row>
    <row r="112" spans="13:16" ht="11.25">
      <c r="M112" s="1">
        <v>15</v>
      </c>
      <c r="N112" s="1" t="s">
        <v>66</v>
      </c>
      <c r="O112" s="7">
        <v>402</v>
      </c>
      <c r="P112" s="7">
        <v>320</v>
      </c>
    </row>
    <row r="113" spans="13:16" ht="11.25">
      <c r="M113" s="1">
        <v>16</v>
      </c>
      <c r="N113" s="1" t="s">
        <v>67</v>
      </c>
      <c r="O113" s="7">
        <v>435</v>
      </c>
      <c r="P113" s="7">
        <v>421</v>
      </c>
    </row>
    <row r="114" spans="13:16" ht="11.25">
      <c r="M114" s="1">
        <v>17</v>
      </c>
      <c r="N114" s="1" t="s">
        <v>68</v>
      </c>
      <c r="O114" s="7">
        <v>830</v>
      </c>
      <c r="P114" s="7">
        <v>769</v>
      </c>
    </row>
    <row r="115" spans="13:16" ht="11.25">
      <c r="M115" s="1">
        <v>18</v>
      </c>
      <c r="N115" s="1" t="s">
        <v>69</v>
      </c>
      <c r="O115" s="7">
        <v>611</v>
      </c>
      <c r="P115" s="7">
        <v>601</v>
      </c>
    </row>
    <row r="116" spans="13:16" ht="11.25">
      <c r="M116" s="1">
        <v>19</v>
      </c>
      <c r="N116" s="1" t="s">
        <v>70</v>
      </c>
      <c r="O116" s="7">
        <v>195</v>
      </c>
      <c r="P116" s="7">
        <v>154</v>
      </c>
    </row>
    <row r="117" spans="13:16" ht="11.25">
      <c r="M117" s="1">
        <v>20</v>
      </c>
      <c r="N117" s="1" t="s">
        <v>71</v>
      </c>
      <c r="O117" s="7">
        <v>597</v>
      </c>
      <c r="P117" s="7">
        <v>542</v>
      </c>
    </row>
    <row r="118" spans="13:16" ht="11.25">
      <c r="M118" s="1">
        <v>21</v>
      </c>
      <c r="N118" s="1" t="s">
        <v>72</v>
      </c>
      <c r="O118" s="7">
        <v>778</v>
      </c>
      <c r="P118" s="7">
        <v>756</v>
      </c>
    </row>
    <row r="119" spans="13:16" ht="11.25">
      <c r="M119" s="1">
        <v>22</v>
      </c>
      <c r="N119" s="1" t="s">
        <v>73</v>
      </c>
      <c r="O119" s="7">
        <v>1207</v>
      </c>
      <c r="P119" s="7">
        <v>1357</v>
      </c>
    </row>
    <row r="120" spans="13:16" ht="11.25">
      <c r="M120" s="1">
        <v>23</v>
      </c>
      <c r="N120" s="1" t="s">
        <v>74</v>
      </c>
      <c r="O120" s="7">
        <v>3886</v>
      </c>
      <c r="P120" s="7">
        <v>4747</v>
      </c>
    </row>
    <row r="121" spans="13:16" ht="11.25">
      <c r="M121" s="1">
        <v>24</v>
      </c>
      <c r="N121" s="1" t="s">
        <v>75</v>
      </c>
      <c r="O121" s="7">
        <v>1230</v>
      </c>
      <c r="P121" s="7">
        <v>1245</v>
      </c>
    </row>
    <row r="122" spans="13:16" ht="11.25">
      <c r="M122" s="1">
        <v>25</v>
      </c>
      <c r="N122" s="1" t="s">
        <v>76</v>
      </c>
      <c r="O122" s="7">
        <v>2227</v>
      </c>
      <c r="P122" s="7">
        <v>2129</v>
      </c>
    </row>
    <row r="123" spans="13:16" ht="11.25">
      <c r="M123" s="1">
        <v>26</v>
      </c>
      <c r="N123" s="1" t="s">
        <v>77</v>
      </c>
      <c r="O123" s="7">
        <v>6064</v>
      </c>
      <c r="P123" s="7">
        <v>5715</v>
      </c>
    </row>
    <row r="124" spans="13:16" ht="11.25">
      <c r="M124" s="1">
        <v>27</v>
      </c>
      <c r="N124" s="1" t="s">
        <v>78</v>
      </c>
      <c r="O124" s="7">
        <v>32684</v>
      </c>
      <c r="P124" s="7">
        <v>29409</v>
      </c>
    </row>
    <row r="125" spans="13:16" ht="11.25">
      <c r="M125" s="1">
        <v>28</v>
      </c>
      <c r="N125" s="1" t="s">
        <v>79</v>
      </c>
      <c r="O125" s="10" t="s">
        <v>115</v>
      </c>
      <c r="P125" s="10" t="s">
        <v>115</v>
      </c>
    </row>
    <row r="126" spans="13:16" ht="11.25">
      <c r="M126" s="1">
        <v>29</v>
      </c>
      <c r="N126" s="1" t="s">
        <v>31</v>
      </c>
      <c r="O126" s="7">
        <v>2567</v>
      </c>
      <c r="P126" s="7">
        <v>2162</v>
      </c>
    </row>
    <row r="127" spans="13:16" ht="11.25">
      <c r="M127" s="1">
        <v>30</v>
      </c>
      <c r="N127" s="1" t="s">
        <v>80</v>
      </c>
      <c r="O127" s="7">
        <v>1492</v>
      </c>
      <c r="P127" s="7">
        <v>1100</v>
      </c>
    </row>
    <row r="128" spans="13:16" ht="11.25">
      <c r="M128" s="1">
        <v>31</v>
      </c>
      <c r="N128" s="1" t="s">
        <v>81</v>
      </c>
      <c r="O128" s="7">
        <v>1246</v>
      </c>
      <c r="P128" s="7">
        <v>1002</v>
      </c>
    </row>
    <row r="129" spans="13:16" ht="11.25">
      <c r="M129" s="1">
        <v>32</v>
      </c>
      <c r="N129" s="1" t="s">
        <v>82</v>
      </c>
      <c r="O129" s="7">
        <v>840</v>
      </c>
      <c r="P129" s="7">
        <v>663</v>
      </c>
    </row>
    <row r="130" spans="13:16" ht="11.25">
      <c r="M130" s="1">
        <v>33</v>
      </c>
      <c r="N130" s="1" t="s">
        <v>83</v>
      </c>
      <c r="O130" s="7">
        <v>3592</v>
      </c>
      <c r="P130" s="7">
        <v>3248</v>
      </c>
    </row>
    <row r="131" spans="13:16" ht="11.25">
      <c r="M131" s="1">
        <v>34</v>
      </c>
      <c r="N131" s="1" t="s">
        <v>84</v>
      </c>
      <c r="O131" s="7">
        <v>3578</v>
      </c>
      <c r="P131" s="7">
        <v>3139</v>
      </c>
    </row>
    <row r="132" spans="13:16" ht="11.25">
      <c r="M132" s="1">
        <v>35</v>
      </c>
      <c r="N132" s="1" t="s">
        <v>85</v>
      </c>
      <c r="O132" s="7">
        <v>1136</v>
      </c>
      <c r="P132" s="7">
        <v>972</v>
      </c>
    </row>
    <row r="133" spans="13:16" ht="11.25">
      <c r="M133" s="1">
        <v>36</v>
      </c>
      <c r="N133" s="1" t="s">
        <v>86</v>
      </c>
      <c r="O133" s="7">
        <v>1325</v>
      </c>
      <c r="P133" s="7">
        <v>1147</v>
      </c>
    </row>
    <row r="134" spans="13:16" ht="11.25">
      <c r="M134" s="1">
        <v>37</v>
      </c>
      <c r="N134" s="1" t="s">
        <v>87</v>
      </c>
      <c r="O134" s="7">
        <v>1666</v>
      </c>
      <c r="P134" s="7">
        <v>1549</v>
      </c>
    </row>
    <row r="135" spans="13:16" ht="11.25">
      <c r="M135" s="1">
        <v>38</v>
      </c>
      <c r="N135" s="1" t="s">
        <v>88</v>
      </c>
      <c r="O135" s="7">
        <v>1776</v>
      </c>
      <c r="P135" s="7">
        <v>1403</v>
      </c>
    </row>
    <row r="136" spans="13:16" ht="11.25">
      <c r="M136" s="1">
        <v>39</v>
      </c>
      <c r="N136" s="1" t="s">
        <v>89</v>
      </c>
      <c r="O136" s="7">
        <v>938</v>
      </c>
      <c r="P136" s="7">
        <v>703</v>
      </c>
    </row>
    <row r="137" spans="13:16" ht="11.25">
      <c r="M137" s="1">
        <v>40</v>
      </c>
      <c r="N137" s="1" t="s">
        <v>90</v>
      </c>
      <c r="O137" s="7">
        <v>3163</v>
      </c>
      <c r="P137" s="7">
        <v>3036</v>
      </c>
    </row>
    <row r="138" spans="13:16" ht="11.25">
      <c r="M138" s="1">
        <v>41</v>
      </c>
      <c r="N138" s="1" t="s">
        <v>91</v>
      </c>
      <c r="O138" s="7">
        <v>393</v>
      </c>
      <c r="P138" s="7">
        <v>299</v>
      </c>
    </row>
    <row r="139" spans="13:16" ht="11.25">
      <c r="M139" s="1">
        <v>42</v>
      </c>
      <c r="N139" s="1" t="s">
        <v>92</v>
      </c>
      <c r="O139" s="7">
        <v>908</v>
      </c>
      <c r="P139" s="7">
        <v>665</v>
      </c>
    </row>
    <row r="140" spans="13:16" ht="11.25">
      <c r="M140" s="1">
        <v>43</v>
      </c>
      <c r="N140" s="1" t="s">
        <v>93</v>
      </c>
      <c r="O140" s="7">
        <v>773</v>
      </c>
      <c r="P140" s="7">
        <v>731</v>
      </c>
    </row>
    <row r="141" spans="13:16" ht="11.25">
      <c r="M141" s="1">
        <v>44</v>
      </c>
      <c r="N141" s="1" t="s">
        <v>94</v>
      </c>
      <c r="O141" s="7">
        <v>589</v>
      </c>
      <c r="P141" s="7">
        <v>605</v>
      </c>
    </row>
    <row r="142" spans="13:16" ht="11.25">
      <c r="M142" s="1">
        <v>45</v>
      </c>
      <c r="N142" s="1" t="s">
        <v>95</v>
      </c>
      <c r="O142" s="7">
        <v>605</v>
      </c>
      <c r="P142" s="7">
        <v>526</v>
      </c>
    </row>
    <row r="143" spans="13:16" ht="11.25">
      <c r="M143" s="1">
        <v>46</v>
      </c>
      <c r="N143" s="1" t="s">
        <v>96</v>
      </c>
      <c r="O143" s="7">
        <v>1107</v>
      </c>
      <c r="P143" s="7">
        <v>1075</v>
      </c>
    </row>
    <row r="144" spans="13:16" ht="11.25">
      <c r="M144" s="1">
        <v>47</v>
      </c>
      <c r="N144" s="1" t="s">
        <v>97</v>
      </c>
      <c r="O144" s="7">
        <v>824</v>
      </c>
      <c r="P144" s="7">
        <v>909</v>
      </c>
    </row>
    <row r="145" spans="15:16" ht="11.25">
      <c r="O145" s="7"/>
      <c r="P145" s="7"/>
    </row>
    <row r="146" spans="14:16" ht="11.25">
      <c r="N146" s="1" t="s">
        <v>98</v>
      </c>
      <c r="O146" s="7">
        <f>SUM(O98:O144)</f>
        <v>102407</v>
      </c>
      <c r="P146" s="7">
        <f>SUM(P98:P144)</f>
        <v>102309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Ｐゴシック,太字"&amp;14世帯・人口</oddHeader>
  </headerFooter>
  <rowBreaks count="1" manualBreakCount="1">
    <brk id="7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AH72"/>
  <sheetViews>
    <sheetView tabSelected="1" view="pageBreakPreview" zoomScaleSheetLayoutView="100" workbookViewId="0" topLeftCell="K35">
      <selection activeCell="L3" sqref="L3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25390625" style="1" customWidth="1"/>
    <col min="13" max="13" width="4.75390625" style="1" customWidth="1"/>
    <col min="14" max="14" width="6.125" style="1" customWidth="1"/>
    <col min="15" max="17" width="8.875" style="1" customWidth="1"/>
    <col min="18" max="18" width="6.125" style="1" customWidth="1"/>
    <col min="19" max="19" width="9.25390625" style="1" customWidth="1"/>
    <col min="20" max="20" width="4.375" style="1" customWidth="1"/>
    <col min="21" max="21" width="8.875" style="1" customWidth="1"/>
    <col min="22" max="23" width="7.75390625" style="1" bestFit="1" customWidth="1"/>
    <col min="24" max="24" width="7.75390625" style="1" customWidth="1"/>
    <col min="25" max="26" width="8.875" style="1" customWidth="1"/>
    <col min="27" max="27" width="5.375" style="1" bestFit="1" customWidth="1"/>
    <col min="28" max="28" width="7.875" style="1" bestFit="1" customWidth="1"/>
    <col min="29" max="16384" width="8.875" style="1" customWidth="1"/>
  </cols>
  <sheetData>
    <row r="1" ht="11.25"/>
    <row r="2" spans="14:22" ht="11.25">
      <c r="N2" s="1" t="s">
        <v>128</v>
      </c>
      <c r="T2" s="1" t="s">
        <v>173</v>
      </c>
      <c r="V2" s="4"/>
    </row>
    <row r="3" spans="20:21" ht="11.25">
      <c r="T3" s="2"/>
      <c r="U3" s="5"/>
    </row>
    <row r="4" spans="16:28" ht="11.25">
      <c r="P4" s="2" t="s">
        <v>174</v>
      </c>
      <c r="Q4" s="2" t="s">
        <v>174</v>
      </c>
      <c r="T4" s="2" t="s">
        <v>1</v>
      </c>
      <c r="U4" s="2" t="s">
        <v>174</v>
      </c>
      <c r="V4" s="2" t="s">
        <v>174</v>
      </c>
      <c r="W4" s="2" t="s">
        <v>174</v>
      </c>
      <c r="X4" s="2"/>
      <c r="Y4" s="2" t="s">
        <v>174</v>
      </c>
      <c r="Z4" s="2" t="s">
        <v>174</v>
      </c>
      <c r="AA4" s="2"/>
      <c r="AB4" s="2" t="s">
        <v>174</v>
      </c>
    </row>
    <row r="5" spans="14:28" ht="21">
      <c r="N5" s="2"/>
      <c r="P5" s="12" t="s">
        <v>175</v>
      </c>
      <c r="Q5" s="12" t="s">
        <v>176</v>
      </c>
      <c r="R5" s="2"/>
      <c r="U5" s="1" t="s">
        <v>177</v>
      </c>
      <c r="V5" s="1" t="s">
        <v>178</v>
      </c>
      <c r="W5" s="13" t="s">
        <v>129</v>
      </c>
      <c r="X5" s="13" t="s">
        <v>130</v>
      </c>
      <c r="Y5" s="1" t="s">
        <v>179</v>
      </c>
      <c r="Z5" s="14" t="s">
        <v>180</v>
      </c>
      <c r="AB5" s="1" t="s">
        <v>163</v>
      </c>
    </row>
    <row r="6" spans="15:28" ht="11.25">
      <c r="O6" s="2" t="s">
        <v>131</v>
      </c>
      <c r="P6" s="5">
        <f aca="true" t="shared" si="0" ref="P6:P15">Q21/$Q$32*100</f>
        <v>31.428047778163194</v>
      </c>
      <c r="Q6" s="5">
        <f aca="true" t="shared" si="1" ref="Q6:Q15">R21/$R$32*100</f>
        <v>30.470656692300285</v>
      </c>
      <c r="R6" s="2"/>
      <c r="T6" s="2" t="s">
        <v>132</v>
      </c>
      <c r="U6" s="6">
        <f aca="true" t="shared" si="2" ref="U6:Z6">U19/$AB$19*100</f>
        <v>9.151810882793212</v>
      </c>
      <c r="V6" s="6">
        <f t="shared" si="2"/>
        <v>11.607535138707984</v>
      </c>
      <c r="W6" s="6">
        <f t="shared" si="2"/>
        <v>30.90378895390657</v>
      </c>
      <c r="X6" s="6">
        <f t="shared" si="2"/>
        <v>15.795408153346683</v>
      </c>
      <c r="Y6" s="6">
        <f t="shared" si="2"/>
        <v>15.809794125080193</v>
      </c>
      <c r="Z6" s="6">
        <f t="shared" si="2"/>
        <v>16.731662746165348</v>
      </c>
      <c r="AA6" s="6"/>
      <c r="AB6" s="6">
        <f>SUM(U6:Z6)</f>
        <v>99.99999999999997</v>
      </c>
    </row>
    <row r="7" spans="15:28" ht="11.25">
      <c r="O7" s="2" t="s">
        <v>133</v>
      </c>
      <c r="P7" s="5">
        <f t="shared" si="0"/>
        <v>15.676537268568232</v>
      </c>
      <c r="Q7" s="5">
        <f t="shared" si="1"/>
        <v>14.761029642622416</v>
      </c>
      <c r="R7" s="2"/>
      <c r="T7" s="1">
        <v>11</v>
      </c>
      <c r="U7" s="6">
        <f aca="true" t="shared" si="3" ref="U7:Z7">U20/$AB$20*100</f>
        <v>8.929418201714387</v>
      </c>
      <c r="V7" s="6">
        <f t="shared" si="3"/>
        <v>10.769043710863881</v>
      </c>
      <c r="W7" s="6">
        <f t="shared" si="3"/>
        <v>30.530326058321677</v>
      </c>
      <c r="X7" s="6">
        <f t="shared" si="3"/>
        <v>15.98881390966016</v>
      </c>
      <c r="Y7" s="6">
        <f t="shared" si="3"/>
        <v>16.397754676069464</v>
      </c>
      <c r="Z7" s="6">
        <f t="shared" si="3"/>
        <v>17.384643443370422</v>
      </c>
      <c r="AB7" s="6">
        <f>SUM(U7:Z7)</f>
        <v>99.99999999999999</v>
      </c>
    </row>
    <row r="8" spans="15:28" ht="11.25">
      <c r="O8" s="2" t="s">
        <v>134</v>
      </c>
      <c r="P8" s="5">
        <f t="shared" si="0"/>
        <v>9.244979220514498</v>
      </c>
      <c r="Q8" s="5">
        <f t="shared" si="1"/>
        <v>7.636502162182528</v>
      </c>
      <c r="R8" s="2"/>
      <c r="T8" s="1">
        <v>13</v>
      </c>
      <c r="U8" s="6">
        <f aca="true" t="shared" si="4" ref="U8:Z8">U21/$AB$21*100</f>
        <v>8.905180800538563</v>
      </c>
      <c r="V8" s="6">
        <f t="shared" si="4"/>
        <v>10.251589624442245</v>
      </c>
      <c r="W8" s="6">
        <f t="shared" si="4"/>
        <v>29.930914449675917</v>
      </c>
      <c r="X8" s="6">
        <f t="shared" si="4"/>
        <v>15.89008706503401</v>
      </c>
      <c r="Y8" s="6">
        <f t="shared" si="4"/>
        <v>16.88675798711881</v>
      </c>
      <c r="Z8" s="6">
        <f t="shared" si="4"/>
        <v>18.13547007319045</v>
      </c>
      <c r="AA8" s="6"/>
      <c r="AB8" s="6">
        <f>SUM(U8:Z8)</f>
        <v>100</v>
      </c>
    </row>
    <row r="9" spans="15:28" ht="11.25">
      <c r="O9" s="2" t="s">
        <v>135</v>
      </c>
      <c r="P9" s="5">
        <f t="shared" si="0"/>
        <v>11.5066428303667</v>
      </c>
      <c r="Q9" s="5">
        <f t="shared" si="1"/>
        <v>10.403174829097576</v>
      </c>
      <c r="R9" s="2"/>
      <c r="T9" s="1">
        <v>16</v>
      </c>
      <c r="U9" s="6">
        <f aca="true" t="shared" si="5" ref="U9:Z9">U22/$AB$22*100</f>
        <v>8.703129331854727</v>
      </c>
      <c r="V9" s="6">
        <f t="shared" si="5"/>
        <v>9.695990435264763</v>
      </c>
      <c r="W9" s="6">
        <f t="shared" si="5"/>
        <v>28.93808913224286</v>
      </c>
      <c r="X9" s="6">
        <f t="shared" si="5"/>
        <v>15.591211533130025</v>
      </c>
      <c r="Y9" s="6">
        <f t="shared" si="5"/>
        <v>18.000155946770168</v>
      </c>
      <c r="Z9" s="6">
        <f t="shared" si="5"/>
        <v>19.071423620737452</v>
      </c>
      <c r="AB9" s="6">
        <f>SUM(U9:Z9)</f>
        <v>99.99999999999999</v>
      </c>
    </row>
    <row r="10" spans="15:28" ht="11.25">
      <c r="O10" s="2" t="s">
        <v>136</v>
      </c>
      <c r="P10" s="5">
        <f t="shared" si="0"/>
        <v>5.916193563936559</v>
      </c>
      <c r="Q10" s="5">
        <f t="shared" si="1"/>
        <v>6.263003445258897</v>
      </c>
      <c r="R10" s="2"/>
      <c r="T10" s="1">
        <v>18</v>
      </c>
      <c r="U10" s="6">
        <f aca="true" t="shared" si="6" ref="U10:Z10">U23/$AB$23*100</f>
        <v>8.412188595562203</v>
      </c>
      <c r="V10" s="6">
        <f t="shared" si="6"/>
        <v>9.192455831687065</v>
      </c>
      <c r="W10" s="6">
        <f t="shared" si="6"/>
        <v>28.360228417289512</v>
      </c>
      <c r="X10" s="6">
        <f t="shared" si="6"/>
        <v>15.364564195892466</v>
      </c>
      <c r="Y10" s="6">
        <f t="shared" si="6"/>
        <v>18.29845545992539</v>
      </c>
      <c r="Z10" s="6">
        <f t="shared" si="6"/>
        <v>20.372107499643377</v>
      </c>
      <c r="AA10" s="6"/>
      <c r="AB10" s="6">
        <f>SUM(U10:Z10)</f>
        <v>100.00000000000001</v>
      </c>
    </row>
    <row r="11" spans="15:28" ht="11.25">
      <c r="O11" s="2" t="s">
        <v>137</v>
      </c>
      <c r="P11" s="5">
        <f t="shared" si="0"/>
        <v>12.269541486578522</v>
      </c>
      <c r="Q11" s="5">
        <f t="shared" si="1"/>
        <v>12.372791245777151</v>
      </c>
      <c r="R11" s="2"/>
      <c r="T11" s="15"/>
      <c r="U11" s="16"/>
      <c r="V11" s="16"/>
      <c r="W11" s="16"/>
      <c r="X11" s="16"/>
      <c r="Y11" s="16"/>
      <c r="Z11" s="16"/>
      <c r="AA11" s="16"/>
      <c r="AB11" s="16"/>
    </row>
    <row r="12" spans="15:17" ht="11.25">
      <c r="O12" s="2" t="s">
        <v>138</v>
      </c>
      <c r="P12" s="5">
        <f t="shared" si="0"/>
        <v>4.994818797899874</v>
      </c>
      <c r="Q12" s="5">
        <f t="shared" si="1"/>
        <v>5.857358746478343</v>
      </c>
    </row>
    <row r="13" spans="15:18" ht="11.25">
      <c r="O13" s="2" t="s">
        <v>139</v>
      </c>
      <c r="P13" s="5">
        <f t="shared" si="0"/>
        <v>3.8372826967971028</v>
      </c>
      <c r="Q13" s="5">
        <f t="shared" si="1"/>
        <v>5.599906228676443</v>
      </c>
      <c r="R13" s="2"/>
    </row>
    <row r="14" spans="15:17" ht="11.25">
      <c r="O14" s="2" t="s">
        <v>140</v>
      </c>
      <c r="P14" s="5">
        <f t="shared" si="0"/>
        <v>2.100737965898111</v>
      </c>
      <c r="Q14" s="5">
        <f t="shared" si="1"/>
        <v>2.6008983627694353</v>
      </c>
    </row>
    <row r="15" spans="15:17" ht="11.25">
      <c r="O15" s="2" t="s">
        <v>141</v>
      </c>
      <c r="P15" s="5">
        <f t="shared" si="0"/>
        <v>3.025218391277209</v>
      </c>
      <c r="Q15" s="5">
        <f t="shared" si="1"/>
        <v>4.0346786448369265</v>
      </c>
    </row>
    <row r="16" ht="11.25" customHeight="1">
      <c r="Q16" s="5"/>
    </row>
    <row r="17" spans="16:28" ht="11.25">
      <c r="P17" s="2" t="s">
        <v>163</v>
      </c>
      <c r="Q17" s="17">
        <f>SUM(P6:P15)</f>
        <v>99.99999999999999</v>
      </c>
      <c r="R17" s="17">
        <f>SUM(Q6:Q15)</f>
        <v>100.00000000000001</v>
      </c>
      <c r="T17" s="2" t="s">
        <v>1</v>
      </c>
      <c r="U17" s="2" t="s">
        <v>181</v>
      </c>
      <c r="V17" s="2" t="s">
        <v>181</v>
      </c>
      <c r="W17" s="2" t="s">
        <v>181</v>
      </c>
      <c r="X17" s="2"/>
      <c r="Y17" s="2" t="s">
        <v>181</v>
      </c>
      <c r="Z17" s="2" t="s">
        <v>181</v>
      </c>
      <c r="AA17" s="2"/>
      <c r="AB17" s="2" t="s">
        <v>181</v>
      </c>
    </row>
    <row r="18" spans="21:28" ht="21">
      <c r="U18" s="1" t="s">
        <v>177</v>
      </c>
      <c r="V18" s="1" t="s">
        <v>178</v>
      </c>
      <c r="W18" s="13" t="s">
        <v>129</v>
      </c>
      <c r="X18" s="13" t="s">
        <v>130</v>
      </c>
      <c r="Y18" s="1" t="s">
        <v>179</v>
      </c>
      <c r="Z18" s="14" t="s">
        <v>180</v>
      </c>
      <c r="AB18" s="1" t="s">
        <v>163</v>
      </c>
    </row>
    <row r="19" spans="17:28" ht="11.25">
      <c r="Q19" s="10" t="s">
        <v>182</v>
      </c>
      <c r="R19" s="2" t="s">
        <v>142</v>
      </c>
      <c r="T19" s="1">
        <v>8</v>
      </c>
      <c r="U19" s="1">
        <v>2.3538</v>
      </c>
      <c r="V19" s="1">
        <v>2.9854</v>
      </c>
      <c r="W19" s="1">
        <v>7.9483</v>
      </c>
      <c r="X19" s="1">
        <v>4.0625</v>
      </c>
      <c r="Y19" s="1">
        <v>4.0662</v>
      </c>
      <c r="Z19" s="3">
        <f>AB19-SUM(U19:Y19)</f>
        <v>4.303299999999997</v>
      </c>
      <c r="AB19" s="1">
        <v>25.7195</v>
      </c>
    </row>
    <row r="20" spans="17:28" ht="11.25">
      <c r="Q20" s="1" t="s">
        <v>175</v>
      </c>
      <c r="R20" s="1" t="s">
        <v>142</v>
      </c>
      <c r="T20" s="1">
        <v>11</v>
      </c>
      <c r="U20" s="1">
        <v>2.2032</v>
      </c>
      <c r="V20" s="1">
        <v>2.6571</v>
      </c>
      <c r="W20" s="1">
        <v>7.5329</v>
      </c>
      <c r="X20" s="1">
        <v>3.945</v>
      </c>
      <c r="Y20" s="1">
        <v>4.0459</v>
      </c>
      <c r="Z20" s="3">
        <f>AB20-SUM(U20:Y20)</f>
        <v>4.2894000000000005</v>
      </c>
      <c r="AB20" s="1">
        <v>24.6735</v>
      </c>
    </row>
    <row r="21" spans="16:28" ht="11.25">
      <c r="P21" s="2" t="s">
        <v>131</v>
      </c>
      <c r="Q21" s="7">
        <v>718492</v>
      </c>
      <c r="R21" s="7">
        <v>72788</v>
      </c>
      <c r="T21" s="1">
        <v>13</v>
      </c>
      <c r="U21" s="1">
        <v>2.1694</v>
      </c>
      <c r="V21" s="1">
        <v>2.4974</v>
      </c>
      <c r="W21" s="1">
        <v>7.2915</v>
      </c>
      <c r="X21" s="1">
        <v>3.871</v>
      </c>
      <c r="Y21" s="3">
        <v>4.1138</v>
      </c>
      <c r="Z21" s="3">
        <f>AB21-SUM(U21:Y21)</f>
        <v>4.417999999999999</v>
      </c>
      <c r="AB21" s="1">
        <v>24.3611</v>
      </c>
    </row>
    <row r="22" spans="16:28" ht="11.25">
      <c r="P22" s="2" t="s">
        <v>133</v>
      </c>
      <c r="Q22" s="7">
        <v>358389</v>
      </c>
      <c r="R22" s="7">
        <v>35261</v>
      </c>
      <c r="T22" s="1">
        <v>16</v>
      </c>
      <c r="U22" s="1">
        <v>2.0091</v>
      </c>
      <c r="V22" s="1">
        <v>2.2383</v>
      </c>
      <c r="W22" s="1">
        <v>6.6803</v>
      </c>
      <c r="X22" s="1">
        <v>3.5992</v>
      </c>
      <c r="Y22" s="1">
        <v>4.1553</v>
      </c>
      <c r="Z22" s="3">
        <f>AB22-SUM(U22:Y22)</f>
        <v>4.4026</v>
      </c>
      <c r="AB22" s="1">
        <v>23.0848</v>
      </c>
    </row>
    <row r="23" spans="16:28" ht="11.25">
      <c r="P23" s="2" t="s">
        <v>134</v>
      </c>
      <c r="Q23" s="7">
        <v>211354</v>
      </c>
      <c r="R23" s="7">
        <v>18242</v>
      </c>
      <c r="T23" s="1">
        <v>18</v>
      </c>
      <c r="U23" s="18">
        <v>1.946</v>
      </c>
      <c r="V23" s="1">
        <v>2.1265</v>
      </c>
      <c r="W23" s="19">
        <v>6.5606</v>
      </c>
      <c r="X23" s="19">
        <v>3.5543</v>
      </c>
      <c r="Y23" s="20">
        <v>4.233</v>
      </c>
      <c r="Z23" s="3">
        <f>AB23-SUM(U23:Y23)</f>
        <v>4.712700000000002</v>
      </c>
      <c r="AA23" s="19"/>
      <c r="AB23" s="19">
        <v>23.1331</v>
      </c>
    </row>
    <row r="24" spans="16:18" ht="11.25">
      <c r="P24" s="2" t="s">
        <v>135</v>
      </c>
      <c r="Q24" s="7">
        <v>263059</v>
      </c>
      <c r="R24" s="7">
        <v>24851</v>
      </c>
    </row>
    <row r="25" spans="16:18" ht="11.25">
      <c r="P25" s="2" t="s">
        <v>136</v>
      </c>
      <c r="Q25" s="7">
        <v>135253</v>
      </c>
      <c r="R25" s="7">
        <v>14961</v>
      </c>
    </row>
    <row r="26" spans="16:18" ht="11.25">
      <c r="P26" s="2" t="s">
        <v>137</v>
      </c>
      <c r="Q26" s="7">
        <v>280500</v>
      </c>
      <c r="R26" s="7">
        <v>29556</v>
      </c>
    </row>
    <row r="27" spans="16:18" ht="11.25">
      <c r="P27" s="2" t="s">
        <v>138</v>
      </c>
      <c r="Q27" s="7">
        <v>114189</v>
      </c>
      <c r="R27" s="7">
        <v>13992</v>
      </c>
    </row>
    <row r="28" spans="16:26" ht="11.25">
      <c r="P28" s="2" t="s">
        <v>139</v>
      </c>
      <c r="Q28" s="7">
        <v>87726</v>
      </c>
      <c r="R28" s="7">
        <v>13377</v>
      </c>
      <c r="U28" s="2"/>
      <c r="Z28" s="2"/>
    </row>
    <row r="29" spans="16:18" ht="11.25">
      <c r="P29" s="2" t="s">
        <v>140</v>
      </c>
      <c r="Q29" s="7">
        <v>48026</v>
      </c>
      <c r="R29" s="7">
        <v>6213</v>
      </c>
    </row>
    <row r="30" spans="16:18" ht="11.25">
      <c r="P30" s="2" t="s">
        <v>141</v>
      </c>
      <c r="Q30" s="7">
        <v>69161</v>
      </c>
      <c r="R30" s="7">
        <v>9638</v>
      </c>
    </row>
    <row r="31" spans="17:18" ht="11.25">
      <c r="Q31" s="7"/>
      <c r="R31" s="7"/>
    </row>
    <row r="32" spans="16:18" ht="11.25">
      <c r="P32" s="2" t="s">
        <v>163</v>
      </c>
      <c r="Q32" s="7">
        <f>SUM(Q21:Q30)</f>
        <v>2286149</v>
      </c>
      <c r="R32" s="7">
        <f>SUM(R21:R30)</f>
        <v>238879</v>
      </c>
    </row>
    <row r="35" spans="15:20" ht="11.25">
      <c r="O35" s="1" t="s">
        <v>143</v>
      </c>
      <c r="T35" s="1" t="s">
        <v>144</v>
      </c>
    </row>
    <row r="36" ht="11.25"/>
    <row r="37" spans="15:33" ht="11.25">
      <c r="O37" s="1" t="s">
        <v>1</v>
      </c>
      <c r="P37" s="2" t="s">
        <v>145</v>
      </c>
      <c r="Q37" s="2" t="s">
        <v>2</v>
      </c>
      <c r="R37" s="2"/>
      <c r="U37" s="2" t="s">
        <v>147</v>
      </c>
      <c r="V37" s="2" t="s">
        <v>146</v>
      </c>
      <c r="W37" s="2" t="s">
        <v>176</v>
      </c>
      <c r="X37" s="2"/>
      <c r="Z37" s="2" t="s">
        <v>148</v>
      </c>
      <c r="AA37" s="2" t="s">
        <v>146</v>
      </c>
      <c r="AB37" s="2" t="s">
        <v>182</v>
      </c>
      <c r="AD37" s="1" t="s">
        <v>147</v>
      </c>
      <c r="AG37" s="1" t="s">
        <v>148</v>
      </c>
    </row>
    <row r="38" spans="16:34" ht="11.25">
      <c r="P38" s="1" t="s">
        <v>149</v>
      </c>
      <c r="Q38" s="1" t="s">
        <v>150</v>
      </c>
      <c r="U38" s="2" t="s">
        <v>151</v>
      </c>
      <c r="V38" s="6">
        <f aca="true" t="shared" si="7" ref="V38:V43">W38/$W$45*100</f>
        <v>28.31274086285544</v>
      </c>
      <c r="W38" s="21">
        <v>65606</v>
      </c>
      <c r="X38" s="21"/>
      <c r="Z38" s="2" t="s">
        <v>151</v>
      </c>
      <c r="AA38" s="6">
        <f aca="true" t="shared" si="8" ref="AA38:AA43">AB38/$AB$45*100</f>
        <v>22.730014574720478</v>
      </c>
      <c r="AB38" s="21">
        <v>478938</v>
      </c>
      <c r="AD38" s="1" t="s">
        <v>151</v>
      </c>
      <c r="AE38" s="1">
        <v>65606</v>
      </c>
      <c r="AG38" s="1" t="s">
        <v>151</v>
      </c>
      <c r="AH38" s="1">
        <v>478938</v>
      </c>
    </row>
    <row r="39" spans="15:34" ht="11.25">
      <c r="O39" s="2" t="s">
        <v>152</v>
      </c>
      <c r="P39" s="1">
        <v>24.4765</v>
      </c>
      <c r="Q39" s="1">
        <v>175.5476</v>
      </c>
      <c r="U39" s="2" t="s">
        <v>153</v>
      </c>
      <c r="V39" s="6">
        <f t="shared" si="7"/>
        <v>18.267815759605384</v>
      </c>
      <c r="W39" s="21">
        <v>42330</v>
      </c>
      <c r="X39" s="21"/>
      <c r="Z39" s="2" t="s">
        <v>154</v>
      </c>
      <c r="AA39" s="6">
        <f t="shared" si="8"/>
        <v>20.352973057886462</v>
      </c>
      <c r="AB39" s="7">
        <v>428852</v>
      </c>
      <c r="AD39" s="1" t="s">
        <v>153</v>
      </c>
      <c r="AE39" s="1">
        <v>42330</v>
      </c>
      <c r="AG39" s="1" t="s">
        <v>154</v>
      </c>
      <c r="AH39" s="1">
        <v>428852</v>
      </c>
    </row>
    <row r="40" spans="15:34" ht="11.25">
      <c r="O40" s="2">
        <v>56</v>
      </c>
      <c r="P40" s="1">
        <v>26.0465</v>
      </c>
      <c r="Q40" s="1">
        <v>187.2696</v>
      </c>
      <c r="U40" s="2" t="s">
        <v>155</v>
      </c>
      <c r="V40" s="6">
        <f t="shared" si="7"/>
        <v>15.338837126001753</v>
      </c>
      <c r="W40" s="21">
        <v>35543</v>
      </c>
      <c r="X40" s="21"/>
      <c r="Z40" s="2" t="s">
        <v>153</v>
      </c>
      <c r="AA40" s="6">
        <f t="shared" si="8"/>
        <v>14.371927313386864</v>
      </c>
      <c r="AB40" s="21">
        <v>302827</v>
      </c>
      <c r="AD40" s="1" t="s">
        <v>155</v>
      </c>
      <c r="AE40" s="1">
        <v>35543</v>
      </c>
      <c r="AG40" s="1" t="s">
        <v>153</v>
      </c>
      <c r="AH40" s="1">
        <v>302827</v>
      </c>
    </row>
    <row r="41" spans="15:34" ht="11.25">
      <c r="O41" s="2">
        <v>61</v>
      </c>
      <c r="P41" s="1">
        <v>26.8944</v>
      </c>
      <c r="Q41" s="1">
        <v>197.7049</v>
      </c>
      <c r="U41" s="2" t="s">
        <v>154</v>
      </c>
      <c r="V41" s="6">
        <f t="shared" si="7"/>
        <v>9.177063598582766</v>
      </c>
      <c r="W41" s="21">
        <v>21265</v>
      </c>
      <c r="X41" s="21"/>
      <c r="Z41" s="2" t="s">
        <v>156</v>
      </c>
      <c r="AA41" s="6">
        <f t="shared" si="8"/>
        <v>10.112369149051789</v>
      </c>
      <c r="AB41" s="21">
        <v>213075</v>
      </c>
      <c r="AD41" s="1" t="s">
        <v>154</v>
      </c>
      <c r="AE41" s="1">
        <v>21265</v>
      </c>
      <c r="AG41" s="1" t="s">
        <v>156</v>
      </c>
      <c r="AH41" s="1">
        <v>213075</v>
      </c>
    </row>
    <row r="42" spans="15:34" ht="11.25">
      <c r="O42" s="2" t="s">
        <v>157</v>
      </c>
      <c r="P42" s="1">
        <v>27.2252</v>
      </c>
      <c r="Q42" s="1">
        <v>217.1498</v>
      </c>
      <c r="U42" s="2" t="s">
        <v>158</v>
      </c>
      <c r="V42" s="6">
        <f t="shared" si="7"/>
        <v>8.398102874602428</v>
      </c>
      <c r="W42" s="21">
        <v>19460</v>
      </c>
      <c r="X42" s="21"/>
      <c r="Z42" s="1" t="s">
        <v>155</v>
      </c>
      <c r="AA42" s="6">
        <f t="shared" si="8"/>
        <v>9.942749966422616</v>
      </c>
      <c r="AB42" s="1">
        <v>209501</v>
      </c>
      <c r="AD42" s="1" t="s">
        <v>158</v>
      </c>
      <c r="AE42" s="1">
        <v>19460</v>
      </c>
      <c r="AG42" s="1" t="s">
        <v>155</v>
      </c>
      <c r="AH42" s="1">
        <v>209501</v>
      </c>
    </row>
    <row r="43" spans="15:34" ht="11.25">
      <c r="O43" s="2">
        <v>8</v>
      </c>
      <c r="P43" s="1">
        <v>25.7564</v>
      </c>
      <c r="Q43" s="1">
        <v>228.9712</v>
      </c>
      <c r="U43" s="2" t="s">
        <v>159</v>
      </c>
      <c r="V43" s="6">
        <f t="shared" si="7"/>
        <v>20.505439778352226</v>
      </c>
      <c r="W43" s="21">
        <v>47515</v>
      </c>
      <c r="X43" s="21"/>
      <c r="Z43" s="2" t="s">
        <v>159</v>
      </c>
      <c r="AA43" s="6">
        <f t="shared" si="8"/>
        <v>22.489965938531792</v>
      </c>
      <c r="AB43" s="7">
        <v>473880</v>
      </c>
      <c r="AD43" s="1" t="s">
        <v>156</v>
      </c>
      <c r="AE43" s="1">
        <v>14104</v>
      </c>
      <c r="AG43" s="1" t="s">
        <v>158</v>
      </c>
      <c r="AH43" s="1">
        <v>137288</v>
      </c>
    </row>
    <row r="44" spans="15:34" ht="11.25">
      <c r="O44" s="2">
        <v>11</v>
      </c>
      <c r="P44" s="3">
        <v>24.707</v>
      </c>
      <c r="Q44" s="1">
        <v>212.1822</v>
      </c>
      <c r="AD44" s="1" t="s">
        <v>160</v>
      </c>
      <c r="AE44" s="1">
        <v>12953</v>
      </c>
      <c r="AG44" s="1" t="s">
        <v>161</v>
      </c>
      <c r="AH44" s="1">
        <v>121428</v>
      </c>
    </row>
    <row r="45" spans="15:34" ht="11.25">
      <c r="O45" s="1">
        <v>13</v>
      </c>
      <c r="P45" s="1">
        <v>24.3952</v>
      </c>
      <c r="Q45" s="1">
        <v>212.5047</v>
      </c>
      <c r="U45" s="2" t="s">
        <v>162</v>
      </c>
      <c r="V45" s="6">
        <f>SUM(V38:V43)</f>
        <v>99.99999999999999</v>
      </c>
      <c r="W45" s="21">
        <f>SUM(W38:W43)</f>
        <v>231719</v>
      </c>
      <c r="X45" s="21"/>
      <c r="Z45" s="2" t="s">
        <v>163</v>
      </c>
      <c r="AA45" s="6">
        <f>SUM(AA38:AA44)</f>
        <v>100</v>
      </c>
      <c r="AB45" s="7">
        <f>SUM(AB38:AB44)</f>
        <v>2107073</v>
      </c>
      <c r="AD45" s="1" t="s">
        <v>164</v>
      </c>
      <c r="AE45" s="1">
        <v>8237</v>
      </c>
      <c r="AG45" s="1" t="s">
        <v>164</v>
      </c>
      <c r="AH45" s="1">
        <v>65632</v>
      </c>
    </row>
    <row r="46" spans="15:34" ht="11.25">
      <c r="O46" s="1">
        <v>16</v>
      </c>
      <c r="P46" s="1">
        <v>23.1174</v>
      </c>
      <c r="Q46" s="1">
        <v>200.1934</v>
      </c>
      <c r="AD46" s="1" t="s">
        <v>161</v>
      </c>
      <c r="AE46" s="1">
        <v>5192</v>
      </c>
      <c r="AG46" s="1" t="s">
        <v>165</v>
      </c>
      <c r="AH46" s="1">
        <v>43526</v>
      </c>
    </row>
    <row r="47" spans="15:34" ht="11.25">
      <c r="O47" s="1">
        <v>18</v>
      </c>
      <c r="P47" s="1">
        <v>23.1719</v>
      </c>
      <c r="Q47" s="1">
        <v>210.7073</v>
      </c>
      <c r="AD47" s="1" t="s">
        <v>165</v>
      </c>
      <c r="AE47" s="1">
        <v>3139</v>
      </c>
      <c r="AG47" s="1" t="s">
        <v>160</v>
      </c>
      <c r="AH47" s="1">
        <v>41156</v>
      </c>
    </row>
    <row r="48" spans="30:34" ht="11.25">
      <c r="AD48" s="1" t="s">
        <v>166</v>
      </c>
      <c r="AE48" s="1">
        <v>1836</v>
      </c>
      <c r="AG48" s="1" t="s">
        <v>167</v>
      </c>
      <c r="AH48" s="1">
        <v>28535</v>
      </c>
    </row>
    <row r="49" spans="30:34" ht="11.25">
      <c r="AD49" s="1" t="s">
        <v>167</v>
      </c>
      <c r="AE49" s="1">
        <v>1496</v>
      </c>
      <c r="AG49" s="1" t="s">
        <v>166</v>
      </c>
      <c r="AH49" s="1">
        <v>24824</v>
      </c>
    </row>
    <row r="50" spans="30:34" ht="11.25">
      <c r="AD50" s="1" t="s">
        <v>168</v>
      </c>
      <c r="AE50" s="1">
        <v>333</v>
      </c>
      <c r="AG50" s="1" t="s">
        <v>169</v>
      </c>
      <c r="AH50" s="1">
        <v>5856</v>
      </c>
    </row>
    <row r="51" spans="30:34" ht="11.25">
      <c r="AD51" s="1" t="s">
        <v>169</v>
      </c>
      <c r="AE51" s="1">
        <v>101</v>
      </c>
      <c r="AG51" s="1" t="s">
        <v>168</v>
      </c>
      <c r="AH51" s="1">
        <v>4448</v>
      </c>
    </row>
    <row r="52" spans="30:34" ht="11.25">
      <c r="AD52" s="1" t="s">
        <v>170</v>
      </c>
      <c r="AE52" s="1">
        <v>69</v>
      </c>
      <c r="AG52" s="1" t="s">
        <v>170</v>
      </c>
      <c r="AH52" s="1">
        <v>593</v>
      </c>
    </row>
    <row r="53" spans="30:34" ht="11.25">
      <c r="AD53" s="1" t="s">
        <v>171</v>
      </c>
      <c r="AE53" s="1">
        <v>32</v>
      </c>
      <c r="AG53" s="1" t="s">
        <v>171</v>
      </c>
      <c r="AH53" s="1">
        <v>391</v>
      </c>
    </row>
    <row r="54" spans="30:34" ht="11.25">
      <c r="AD54" s="1" t="s">
        <v>172</v>
      </c>
      <c r="AE54" s="1">
        <v>23</v>
      </c>
      <c r="AG54" s="1" t="s">
        <v>172</v>
      </c>
      <c r="AH54" s="1">
        <v>203</v>
      </c>
    </row>
    <row r="55" ht="11.25"/>
    <row r="56" spans="31:34" ht="11.25">
      <c r="AE56" s="1">
        <f>SUM(AE38:AE55)</f>
        <v>231719</v>
      </c>
      <c r="AH56" s="1">
        <f>SUM(AH38:AH55)</f>
        <v>2107073</v>
      </c>
    </row>
    <row r="57" ht="11.25"/>
    <row r="58" spans="22:24" ht="11.25">
      <c r="V58" s="6"/>
      <c r="W58" s="7"/>
      <c r="X58" s="7"/>
    </row>
    <row r="59" ht="11.25"/>
    <row r="60" ht="11.25"/>
    <row r="61" ht="11.25"/>
    <row r="62" spans="15:17" ht="11.25">
      <c r="O62" s="6"/>
      <c r="P62" s="7"/>
      <c r="Q62" s="7"/>
    </row>
    <row r="63" spans="15:17" ht="11.25">
      <c r="O63" s="6"/>
      <c r="P63" s="7"/>
      <c r="Q63" s="7"/>
    </row>
    <row r="64" ht="11.25"/>
    <row r="65" ht="11.25"/>
    <row r="66" ht="11.25"/>
    <row r="67" ht="11.25"/>
    <row r="68" ht="11.25"/>
    <row r="69" ht="11.25"/>
    <row r="70" ht="11.25"/>
    <row r="71" spans="15:17" ht="11.25">
      <c r="O71" s="6"/>
      <c r="P71" s="7"/>
      <c r="Q71" s="7"/>
    </row>
    <row r="72" spans="15:17" ht="11.25">
      <c r="O72" s="6"/>
      <c r="P72" s="7"/>
      <c r="Q72" s="7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98" r:id="rId2"/>
  <headerFooter alignWithMargins="0">
    <oddHeader>&amp;L&amp;"ＭＳ Ｐゴシック,太字"&amp;14事業所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2008-03-11T08:31:26Z</cp:lastPrinted>
  <dcterms:created xsi:type="dcterms:W3CDTF">2002-11-11T00:26:02Z</dcterms:created>
  <dcterms:modified xsi:type="dcterms:W3CDTF">2008-04-28T02:29:02Z</dcterms:modified>
  <cp:category/>
  <cp:version/>
  <cp:contentType/>
  <cp:contentStatus/>
</cp:coreProperties>
</file>