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15" windowHeight="4380" activeTab="2"/>
  </bookViews>
  <sheets>
    <sheet name="農林水産" sheetId="1" r:id="rId1"/>
    <sheet name="鉱工業" sheetId="2" r:id="rId2"/>
    <sheet name="労働・賃金" sheetId="3" r:id="rId3"/>
  </sheets>
  <externalReferences>
    <externalReference r:id="rId6"/>
  </externalReferences>
  <definedNames>
    <definedName name="_xlnm.Print_Area" localSheetId="1">'鉱工業'!$A$1:$L$73</definedName>
    <definedName name="_xlnm.Print_Area" localSheetId="0">'農林水産'!$A$1:$L$73</definedName>
    <definedName name="_xlnm.Print_Area" localSheetId="2">'労働・賃金'!$A$1:$L$145</definedName>
  </definedNames>
  <calcPr fullCalcOnLoad="1"/>
</workbook>
</file>

<file path=xl/sharedStrings.xml><?xml version="1.0" encoding="utf-8"?>
<sst xmlns="http://schemas.openxmlformats.org/spreadsheetml/2006/main" count="238" uniqueCount="150">
  <si>
    <t>単位</t>
  </si>
  <si>
    <t>％</t>
  </si>
  <si>
    <t>人</t>
  </si>
  <si>
    <t>男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</si>
  <si>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</si>
  <si>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</si>
  <si>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</si>
  <si>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</si>
  <si>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</si>
  <si>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</si>
  <si>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</si>
  <si>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</si>
  <si>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昭50</t>
  </si>
  <si>
    <t>平2</t>
  </si>
  <si>
    <t>％</t>
  </si>
  <si>
    <t>ｔ</t>
  </si>
  <si>
    <t>単位</t>
  </si>
  <si>
    <t>平2</t>
  </si>
  <si>
    <t>（注）数値の位置のずれは、</t>
  </si>
  <si>
    <t>　　グラフ作成上のためのものです。</t>
  </si>
  <si>
    <t>単位</t>
  </si>
  <si>
    <t>たまねぎ</t>
  </si>
  <si>
    <t>レタス</t>
  </si>
  <si>
    <t>だいこん</t>
  </si>
  <si>
    <t>百ｔ</t>
  </si>
  <si>
    <t>●主な野菜収穫量の推移</t>
  </si>
  <si>
    <t>キャベツ</t>
  </si>
  <si>
    <t>昭50</t>
  </si>
  <si>
    <t>平元</t>
  </si>
  <si>
    <t>●総農家数と耕地種別経営耕地面積の推移</t>
  </si>
  <si>
    <t>田</t>
  </si>
  <si>
    <t>畑</t>
  </si>
  <si>
    <t>樹園地</t>
  </si>
  <si>
    <t>総農家数</t>
  </si>
  <si>
    <t>千戸</t>
  </si>
  <si>
    <t>万ａ</t>
  </si>
  <si>
    <t>えび類</t>
  </si>
  <si>
    <t>いわし類</t>
  </si>
  <si>
    <t>いか類</t>
  </si>
  <si>
    <t>かに類</t>
  </si>
  <si>
    <t>たこ類</t>
  </si>
  <si>
    <t>ひらめ・かれい類</t>
  </si>
  <si>
    <t>あじ類</t>
  </si>
  <si>
    <t>その他</t>
  </si>
  <si>
    <t>計</t>
  </si>
  <si>
    <t>●海面漁業漁獲量の魚種別割合（平成16年）</t>
  </si>
  <si>
    <t>●農業就業人口の年齢別割合（平成1７年・販売農家）</t>
  </si>
  <si>
    <t>いかなご</t>
  </si>
  <si>
    <t>はたはた</t>
  </si>
  <si>
    <t>合計</t>
  </si>
  <si>
    <t>-</t>
  </si>
  <si>
    <t>千事業所</t>
  </si>
  <si>
    <t>万人</t>
  </si>
  <si>
    <t>事業所数</t>
  </si>
  <si>
    <t>従業者数</t>
  </si>
  <si>
    <t>平3</t>
  </si>
  <si>
    <t>平4</t>
  </si>
  <si>
    <t>平5</t>
  </si>
  <si>
    <t>昭50</t>
  </si>
  <si>
    <t>　　（平成18年速報値、4人以上の事業所）</t>
  </si>
  <si>
    <t>4～9人</t>
  </si>
  <si>
    <t>鉄鋼業</t>
  </si>
  <si>
    <t>10～19人</t>
  </si>
  <si>
    <t>化学工業</t>
  </si>
  <si>
    <t>20～29人</t>
  </si>
  <si>
    <t>電気機械器具</t>
  </si>
  <si>
    <t>30～99人</t>
  </si>
  <si>
    <t>食料品</t>
  </si>
  <si>
    <t>100～299人</t>
  </si>
  <si>
    <t>輸送用機械器具</t>
  </si>
  <si>
    <t>300人以上</t>
  </si>
  <si>
    <t>金属製品</t>
  </si>
  <si>
    <t>電子部品・ﾃﾞﾊﾞｲｽ</t>
  </si>
  <si>
    <t>計</t>
  </si>
  <si>
    <t>情報通信機械器具</t>
  </si>
  <si>
    <t>飲料・たばこ・飼料</t>
  </si>
  <si>
    <t>その他</t>
  </si>
  <si>
    <t>計</t>
  </si>
  <si>
    <t>●鉱工業指数の推移（原指数・各年平均）</t>
  </si>
  <si>
    <t>●製造業事業所数・従業者数・製造品出荷額等の推移（4人以上の事業所）</t>
  </si>
  <si>
    <t>指数</t>
  </si>
  <si>
    <t>兆円</t>
  </si>
  <si>
    <t>生産</t>
  </si>
  <si>
    <t>出荷</t>
  </si>
  <si>
    <t>在庫</t>
  </si>
  <si>
    <t>製造品出荷額等</t>
  </si>
  <si>
    <t>昭40</t>
  </si>
  <si>
    <t>平2</t>
  </si>
  <si>
    <t>（注）数値の位置のずれは、ｸﾞﾗﾌ作成上、</t>
  </si>
  <si>
    <t>　　　線種を変えるためのものです。</t>
  </si>
  <si>
    <t>●製造業事業所・従業者数の従業者規模別割合</t>
  </si>
  <si>
    <t>●製造品出荷額等の産業別割合（平成18年、4人以上の事業所）</t>
  </si>
  <si>
    <t>％</t>
  </si>
  <si>
    <t>万円</t>
  </si>
  <si>
    <t>＜事業所数＞</t>
  </si>
  <si>
    <t>％</t>
  </si>
  <si>
    <t>一般機械器具</t>
  </si>
  <si>
    <t>＜従業者数＞</t>
  </si>
  <si>
    <t>％</t>
  </si>
  <si>
    <t>人</t>
  </si>
  <si>
    <t>●産業別就業者の年齢構成（平成17年）</t>
  </si>
  <si>
    <t>（17年=100）</t>
  </si>
  <si>
    <t>第1次産業</t>
  </si>
  <si>
    <t>第2次産業</t>
  </si>
  <si>
    <t>第3次産業</t>
  </si>
  <si>
    <t>平6</t>
  </si>
  <si>
    <t>平7</t>
  </si>
  <si>
    <t>●有効求職者・有効求人数・有効求人倍率の推移（月平均）</t>
  </si>
  <si>
    <t>倍</t>
  </si>
  <si>
    <t>月間有効
求職者数</t>
  </si>
  <si>
    <t>月間有効
求人数</t>
  </si>
  <si>
    <t>有効求人
倍率</t>
  </si>
  <si>
    <t>平8</t>
  </si>
  <si>
    <t>平9</t>
  </si>
  <si>
    <t>平10</t>
  </si>
  <si>
    <t>平8</t>
  </si>
  <si>
    <t>第1次産業</t>
  </si>
  <si>
    <t>＊ｸﾞﾗﾌ用（×－1）</t>
  </si>
  <si>
    <t>男</t>
  </si>
  <si>
    <t>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</si>
  <si>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</si>
  <si>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</si>
  <si>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</si>
  <si>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</si>
  <si>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</si>
  <si>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</si>
  <si>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</si>
  <si>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</si>
  <si>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</si>
  <si>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</si>
  <si>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</si>
  <si>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総数</t>
  </si>
  <si>
    <t>第2次産業</t>
  </si>
  <si>
    <t>第3次産業</t>
  </si>
  <si>
    <t>●産業別就業者比率の推移</t>
  </si>
  <si>
    <t>●賃金・労働時間・雇用指数の推移（規模5人以上）</t>
  </si>
  <si>
    <t>％</t>
  </si>
  <si>
    <t>名目賃金指数</t>
  </si>
  <si>
    <t>労働時間指数</t>
  </si>
  <si>
    <t>常用雇用指数</t>
  </si>
  <si>
    <t>昭25</t>
  </si>
  <si>
    <t>（現金給与総額）</t>
  </si>
  <si>
    <t>（総実労働時間）</t>
  </si>
  <si>
    <t>平12</t>
  </si>
  <si>
    <t>●雇用保険受給者実人員（月平均）と支給金額の推移</t>
  </si>
  <si>
    <t>単位</t>
  </si>
  <si>
    <t>千人</t>
  </si>
  <si>
    <t>億円</t>
  </si>
  <si>
    <t>受給者
実人員</t>
  </si>
  <si>
    <t>支給金額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</si>
</sst>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0.0000"/>
    <numFmt numFmtId="180" formatCode="#,##0.0"/>
    <numFmt numFmtId="181" formatCode="#,##0.000"/>
    <numFmt numFmtId="182" formatCode="#,##0.0;[Red]\-#,##0.0"/>
    <numFmt numFmtId="183" formatCode="0.00_ "/>
    <numFmt numFmtId="184" formatCode="0.000000"/>
    <numFmt numFmtId="185" formatCode="0.0%"/>
    <numFmt numFmtId="186" formatCode="0.0_);[Red]\(0.0\)"/>
    <numFmt numFmtId="187" formatCode="0.00000"/>
    <numFmt numFmtId="188" formatCode="0.000_ "/>
    <numFmt numFmtId="189" formatCode="0.0000_ "/>
    <numFmt numFmtId="190" formatCode="#,##0.0000"/>
    <numFmt numFmtId="191" formatCode="#,##0.0000;[Red]\-#,##0.0000"/>
    <numFmt numFmtId="192" formatCode="#,##0.000;[Red]\-#,##0.000"/>
    <numFmt numFmtId="193" formatCode="0.00000_ "/>
    <numFmt numFmtId="194" formatCode="#,##0.00000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sz val="7"/>
      <name val="ＭＳ Ｐゴシック"/>
      <family val="3"/>
    </font>
    <font>
      <sz val="4.75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1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182" fontId="9" fillId="0" borderId="0" xfId="17" applyNumberFormat="1" applyFont="1" applyAlignment="1">
      <alignment/>
    </xf>
    <xf numFmtId="0" fontId="9" fillId="2" borderId="0" xfId="0" applyFont="1" applyFill="1" applyAlignment="1">
      <alignment horizontal="right"/>
    </xf>
    <xf numFmtId="180" fontId="9" fillId="2" borderId="0" xfId="0" applyNumberFormat="1" applyFont="1" applyFill="1" applyAlignment="1">
      <alignment/>
    </xf>
    <xf numFmtId="179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2" fontId="11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38" fontId="9" fillId="0" borderId="0" xfId="17" applyFont="1" applyBorder="1" applyAlignment="1">
      <alignment/>
    </xf>
    <xf numFmtId="38" fontId="9" fillId="0" borderId="0" xfId="17" applyFont="1" applyFill="1" applyBorder="1" applyAlignment="1">
      <alignment/>
    </xf>
    <xf numFmtId="177" fontId="9" fillId="0" borderId="0" xfId="17" applyNumberFormat="1" applyFont="1" applyAlignment="1">
      <alignment/>
    </xf>
    <xf numFmtId="38" fontId="9" fillId="0" borderId="0" xfId="17" applyFont="1" applyFill="1" applyBorder="1" applyAlignment="1">
      <alignment horizontal="right"/>
    </xf>
    <xf numFmtId="1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Alignment="1">
      <alignment horizontal="right"/>
    </xf>
    <xf numFmtId="0" fontId="21" fillId="0" borderId="0" xfId="0" applyFont="1" applyAlignment="1">
      <alignment wrapText="1"/>
    </xf>
    <xf numFmtId="0" fontId="9" fillId="0" borderId="0" xfId="0" applyFont="1" applyAlignment="1">
      <alignment wrapText="1"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38" fontId="9" fillId="0" borderId="0" xfId="17" applyFont="1" applyAlignment="1">
      <alignment vertical="top"/>
    </xf>
    <xf numFmtId="38" fontId="9" fillId="0" borderId="0" xfId="17" applyFont="1" applyAlignment="1">
      <alignment horizontal="right" wrapText="1"/>
    </xf>
    <xf numFmtId="38" fontId="9" fillId="0" borderId="0" xfId="17" applyFont="1" applyAlignment="1">
      <alignment vertical="top" wrapText="1"/>
    </xf>
    <xf numFmtId="38" fontId="9" fillId="0" borderId="0" xfId="0" applyNumberFormat="1" applyFont="1" applyAlignment="1">
      <alignment vertical="top" wrapText="1"/>
    </xf>
    <xf numFmtId="38" fontId="21" fillId="0" borderId="0" xfId="17" applyFont="1" applyAlignment="1">
      <alignment wrapText="1"/>
    </xf>
    <xf numFmtId="38" fontId="9" fillId="0" borderId="0" xfId="17" applyFont="1" applyAlignment="1">
      <alignment wrapText="1"/>
    </xf>
    <xf numFmtId="176" fontId="9" fillId="2" borderId="0" xfId="0" applyNumberFormat="1" applyFont="1" applyFill="1" applyAlignment="1">
      <alignment/>
    </xf>
    <xf numFmtId="0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179" fontId="9" fillId="2" borderId="0" xfId="0" applyNumberFormat="1" applyFont="1" applyFill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17" applyNumberFormat="1" applyFont="1" applyAlignment="1">
      <alignment horizontal="right" vertical="top"/>
    </xf>
    <xf numFmtId="0" fontId="9" fillId="0" borderId="0" xfId="17" applyNumberFormat="1" applyFont="1" applyAlignment="1">
      <alignment horizontal="right"/>
    </xf>
    <xf numFmtId="187" fontId="9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91" fontId="9" fillId="0" borderId="0" xfId="17" applyNumberFormat="1" applyFont="1" applyAlignment="1">
      <alignment/>
    </xf>
    <xf numFmtId="40" fontId="9" fillId="0" borderId="0" xfId="17" applyNumberFormat="1" applyFont="1" applyAlignment="1">
      <alignment/>
    </xf>
    <xf numFmtId="192" fontId="9" fillId="0" borderId="0" xfId="17" applyNumberFormat="1" applyFont="1" applyAlignment="1">
      <alignment/>
    </xf>
    <xf numFmtId="194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"/>
          <c:y val="0.1"/>
          <c:w val="0.53"/>
          <c:h val="0.37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'農林水産'!$V$6:$V$11</c:f>
              <c:strCache/>
            </c:strRef>
          </c:cat>
          <c:val>
            <c:numRef>
              <c:f>'農林水産'!$W$6:$W$11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925"/>
          <c:y val="0.14575"/>
          <c:w val="0.5185"/>
          <c:h val="0.369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'鉱工業'!$O$29:$O$34</c:f>
              <c:strCache/>
            </c:strRef>
          </c:cat>
          <c:val>
            <c:numRef>
              <c:f>'鉱工業'!$P$29:$P$34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485"/>
          <c:w val="0.8295"/>
          <c:h val="0.501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'鉱工業'!$O$39:$O$44</c:f>
              <c:strCache/>
            </c:strRef>
          </c:cat>
          <c:val>
            <c:numRef>
              <c:f>'鉱工業'!$P$39:$P$44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38"/>
          <c:w val="0.924"/>
          <c:h val="0.4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'鉱工業'!$W$5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'鉱工業'!$V$6:$V$15</c:f>
              <c:strCache/>
            </c:strRef>
          </c:cat>
          <c:val>
            <c:numRef>
              <c:f>'鉱工業'!$W$6:$W$15</c:f>
              <c:numCache/>
            </c:numRef>
          </c:val>
        </c:ser>
        <c:gapWidth val="50"/>
        <c:axId val="39048377"/>
        <c:axId val="15891074"/>
      </c:barChart>
      <c:lineChart>
        <c:grouping val="standard"/>
        <c:varyColors val="0"/>
        <c:ser>
          <c:idx val="0"/>
          <c:order val="1"/>
          <c:tx>
            <c:strRef>
              <c:f>'鉱工業'!$X$5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'鉱工業'!$V$6:$V$15</c:f>
              <c:strCache/>
            </c:strRef>
          </c:cat>
          <c:val>
            <c:numRef>
              <c:f>'鉱工業'!$X$6:$X$15</c:f>
              <c:numCache/>
            </c:numRef>
          </c:val>
          <c:smooth val="0"/>
        </c:ser>
        <c:ser>
          <c:idx val="2"/>
          <c:order val="2"/>
          <c:tx>
            <c:strRef>
              <c:f>'鉱工業'!$Y$5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'鉱工業'!$V$6:$V$15</c:f>
              <c:strCache/>
            </c:strRef>
          </c:cat>
          <c:val>
            <c:numRef>
              <c:f>'鉱工業'!$Y$6:$Y$15</c:f>
              <c:numCache/>
            </c:numRef>
          </c:val>
          <c:smooth val="0"/>
        </c:ser>
        <c:axId val="8801939"/>
        <c:axId val="12108588"/>
      </c:line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15891074"/>
        <c:crosses val="autoZero"/>
        <c:auto val="0"/>
        <c:lblOffset val="100"/>
        <c:noMultiLvlLbl val="0"/>
      </c:catAx>
      <c:valAx>
        <c:axId val="15891074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9048377"/>
        <c:crossesAt val="1"/>
        <c:crossBetween val="between"/>
        <c:dispUnits/>
        <c:majorUnit val="5"/>
        <c:minorUnit val="1"/>
      </c:valAx>
      <c:catAx>
        <c:axId val="8801939"/>
        <c:scaling>
          <c:orientation val="minMax"/>
        </c:scaling>
        <c:axPos val="b"/>
        <c:delete val="1"/>
        <c:majorTickMark val="in"/>
        <c:minorTickMark val="none"/>
        <c:tickLblPos val="nextTo"/>
        <c:crossAx val="12108588"/>
        <c:crossesAt val="0"/>
        <c:auto val="0"/>
        <c:lblOffset val="100"/>
        <c:noMultiLvlLbl val="0"/>
      </c:catAx>
      <c:valAx>
        <c:axId val="12108588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8801939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73"/>
          <c:w val="0.8432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'鉱工業'!$T$5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'鉱工業'!$S$6:$S$15</c:f>
              <c:strCache/>
            </c:strRef>
          </c:cat>
          <c:val>
            <c:numRef>
              <c:f>'鉱工業'!$T$6:$T$15</c:f>
              <c:numCache/>
            </c:numRef>
          </c:val>
          <c:smooth val="0"/>
        </c:ser>
        <c:ser>
          <c:idx val="1"/>
          <c:order val="1"/>
          <c:tx>
            <c:strRef>
              <c:f>'鉱工業'!$U$5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'鉱工業'!$S$6:$S$15</c:f>
              <c:strCache/>
            </c:strRef>
          </c:cat>
          <c:val>
            <c:numRef>
              <c:f>'鉱工業'!$U$6:$U$15</c:f>
              <c:numCache/>
            </c:numRef>
          </c:val>
          <c:smooth val="0"/>
        </c:ser>
        <c:marker val="1"/>
        <c:axId val="41868429"/>
        <c:axId val="41271542"/>
      </c:lineChart>
      <c:catAx>
        <c:axId val="41868429"/>
        <c:scaling>
          <c:orientation val="minMax"/>
        </c:scaling>
        <c:axPos val="b"/>
        <c:delete val="1"/>
        <c:majorTickMark val="in"/>
        <c:minorTickMark val="none"/>
        <c:tickLblPos val="nextTo"/>
        <c:crossAx val="41271542"/>
        <c:crosses val="autoZero"/>
        <c:auto val="1"/>
        <c:lblOffset val="100"/>
        <c:noMultiLvlLbl val="0"/>
      </c:catAx>
      <c:valAx>
        <c:axId val="4127154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186842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18525"/>
          <c:w val="0.85675"/>
          <c:h val="0.700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'労働・賃金'!$N$7:$N$17</c:f>
              <c:strCache/>
            </c:strRef>
          </c:cat>
          <c:val>
            <c:numRef>
              <c:f>'労働・賃金'!$O$7:$O$17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'労働・賃金'!$N$7:$N$17</c:f>
              <c:strCache/>
            </c:strRef>
          </c:cat>
          <c:val>
            <c:numRef>
              <c:f>'労働・賃金'!$P$7:$P$17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35899559"/>
        <c:axId val="54660576"/>
      </c:barChart>
      <c:catAx>
        <c:axId val="35899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4660576"/>
        <c:crosses val="autoZero"/>
        <c:auto val="0"/>
        <c:lblOffset val="100"/>
        <c:noMultiLvlLbl val="0"/>
      </c:catAx>
      <c:valAx>
        <c:axId val="54660576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35899559"/>
        <c:crossesAt val="1"/>
        <c:crossBetween val="between"/>
        <c:dispUnits/>
        <c:majorUnit val="50000"/>
        <c:minorUnit val="100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095"/>
          <c:w val="0.90075"/>
          <c:h val="0.733"/>
        </c:manualLayout>
      </c:layout>
      <c:areaChart>
        <c:grouping val="percentStacked"/>
        <c:varyColors val="0"/>
        <c:ser>
          <c:idx val="0"/>
          <c:order val="0"/>
          <c:tx>
            <c:strRef>
              <c:f>'労働・賃金'!$O$74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'労働・賃金'!$N$75:$N$86</c:f>
              <c:strCache/>
            </c:strRef>
          </c:cat>
          <c:val>
            <c:numRef>
              <c:f>'労働・賃金'!$O$75:$O$86</c:f>
              <c:numCache/>
            </c:numRef>
          </c:val>
        </c:ser>
        <c:ser>
          <c:idx val="1"/>
          <c:order val="1"/>
          <c:tx>
            <c:strRef>
              <c:f>'労働・賃金'!$P$74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'労働・賃金'!$N$75:$N$86</c:f>
              <c:strCache/>
            </c:strRef>
          </c:cat>
          <c:val>
            <c:numRef>
              <c:f>'労働・賃金'!$P$75:$P$86</c:f>
              <c:numCache/>
            </c:numRef>
          </c:val>
        </c:ser>
        <c:ser>
          <c:idx val="2"/>
          <c:order val="2"/>
          <c:tx>
            <c:strRef>
              <c:f>'労働・賃金'!$Q$74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'労働・賃金'!$N$75:$N$86</c:f>
              <c:strCache/>
            </c:strRef>
          </c:cat>
          <c:val>
            <c:numRef>
              <c:f>'労働・賃金'!$Q$75:$Q$86</c:f>
              <c:numCache/>
            </c:numRef>
          </c:val>
        </c:ser>
        <c:axId val="22183137"/>
        <c:axId val="65430506"/>
      </c:area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30506"/>
        <c:crosses val="autoZero"/>
        <c:auto val="1"/>
        <c:lblOffset val="100"/>
        <c:noMultiLvlLbl val="0"/>
      </c:catAx>
      <c:valAx>
        <c:axId val="65430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831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375"/>
          <c:w val="0.9375"/>
          <c:h val="0.76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'労働・賃金'!$O$93</c:f>
              <c:strCache>
                <c:ptCount val="1"/>
                <c:pt idx="0">
                  <c:v>月間有効
求職者数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'労働・賃金'!$N$96:$N$104</c:f>
              <c:strCache/>
            </c:strRef>
          </c:cat>
          <c:val>
            <c:numRef>
              <c:f>'労働・賃金'!$O$96:$O$104</c:f>
              <c:numCache/>
            </c:numRef>
          </c:val>
        </c:ser>
        <c:ser>
          <c:idx val="0"/>
          <c:order val="1"/>
          <c:tx>
            <c:strRef>
              <c:f>'労働・賃金'!$P$93</c:f>
              <c:strCache>
                <c:ptCount val="1"/>
                <c:pt idx="0">
                  <c:v>月間有効
求人数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'労働・賃金'!$N$96:$N$104</c:f>
              <c:strCache/>
            </c:strRef>
          </c:cat>
          <c:val>
            <c:numRef>
              <c:f>'労働・賃金'!$P$96:$P$104</c:f>
              <c:numCache/>
            </c:numRef>
          </c:val>
        </c:ser>
        <c:gapWidth val="130"/>
        <c:axId val="52003643"/>
        <c:axId val="65379604"/>
      </c:barChart>
      <c:lineChart>
        <c:grouping val="standard"/>
        <c:varyColors val="0"/>
        <c:ser>
          <c:idx val="2"/>
          <c:order val="2"/>
          <c:tx>
            <c:strRef>
              <c:f>'労働・賃金'!$Q$93</c:f>
              <c:strCache>
                <c:ptCount val="1"/>
                <c:pt idx="0">
                  <c:v>有効求人
倍率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'労働・賃金'!$N$95:$N$104</c:f>
              <c:strCache/>
            </c:strRef>
          </c:cat>
          <c:val>
            <c:numRef>
              <c:f>'労働・賃金'!$Q$96:$Q$104</c:f>
              <c:numCache/>
            </c:numRef>
          </c:val>
          <c:smooth val="0"/>
        </c:ser>
        <c:axId val="51545525"/>
        <c:axId val="61256542"/>
      </c:line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79604"/>
        <c:crosses val="autoZero"/>
        <c:auto val="0"/>
        <c:lblOffset val="100"/>
        <c:noMultiLvlLbl val="0"/>
      </c:catAx>
      <c:valAx>
        <c:axId val="653796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03643"/>
        <c:crossesAt val="1"/>
        <c:crossBetween val="between"/>
        <c:dispUnits/>
      </c:valAx>
      <c:catAx>
        <c:axId val="51545525"/>
        <c:scaling>
          <c:orientation val="minMax"/>
        </c:scaling>
        <c:axPos val="b"/>
        <c:delete val="1"/>
        <c:majorTickMark val="in"/>
        <c:minorTickMark val="none"/>
        <c:tickLblPos val="nextTo"/>
        <c:crossAx val="61256542"/>
        <c:crosses val="autoZero"/>
        <c:auto val="0"/>
        <c:lblOffset val="100"/>
        <c:noMultiLvlLbl val="0"/>
      </c:catAx>
      <c:valAx>
        <c:axId val="61256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45525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11425"/>
          <c:w val="0.85075"/>
          <c:h val="0.74075"/>
        </c:manualLayout>
      </c:layout>
      <c:lineChart>
        <c:grouping val="standard"/>
        <c:varyColors val="0"/>
        <c:ser>
          <c:idx val="1"/>
          <c:order val="0"/>
          <c:tx>
            <c:strRef>
              <c:f>'労働・賃金'!$T$74:$T$75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'労働・賃金'!$S$82:$S$88</c:f>
              <c:strCache/>
            </c:strRef>
          </c:cat>
          <c:val>
            <c:numRef>
              <c:f>'労働・賃金'!$T$82:$T$88</c:f>
              <c:numCache/>
            </c:numRef>
          </c:val>
          <c:smooth val="0"/>
        </c:ser>
        <c:ser>
          <c:idx val="0"/>
          <c:order val="1"/>
          <c:tx>
            <c:strRef>
              <c:f>'労働・賃金'!$U$74:$U$75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'労働・賃金'!$S$82:$S$88</c:f>
              <c:strCache/>
            </c:strRef>
          </c:cat>
          <c:val>
            <c:numRef>
              <c:f>'労働・賃金'!$U$82:$U$88</c:f>
              <c:numCache/>
            </c:numRef>
          </c:val>
          <c:smooth val="0"/>
        </c:ser>
        <c:ser>
          <c:idx val="2"/>
          <c:order val="2"/>
          <c:tx>
            <c:strRef>
              <c:f>'労働・賃金'!$V$74:$V$75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'労働・賃金'!$S$82:$S$88</c:f>
              <c:strCache/>
            </c:strRef>
          </c:cat>
          <c:val>
            <c:numRef>
              <c:f>'労働・賃金'!$V$82:$V$88</c:f>
              <c:numCache/>
            </c:numRef>
          </c:val>
          <c:smooth val="0"/>
        </c:ser>
        <c:marker val="1"/>
        <c:axId val="14437967"/>
        <c:axId val="62832840"/>
      </c:line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32840"/>
        <c:crosses val="autoZero"/>
        <c:auto val="0"/>
        <c:lblOffset val="100"/>
        <c:noMultiLvlLbl val="0"/>
      </c:catAx>
      <c:valAx>
        <c:axId val="62832840"/>
        <c:scaling>
          <c:orientation val="minMax"/>
          <c:min val="9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379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9875"/>
          <c:y val="0.682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15"/>
          <c:w val="0.91475"/>
          <c:h val="0.76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'労働・賃金'!$U$93</c:f>
              <c:strCache>
                <c:ptCount val="1"/>
                <c:pt idx="0">
                  <c:v>支給金額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'労働・賃金'!$S$96:$S$106</c:f>
              <c:strCache/>
            </c:strRef>
          </c:cat>
          <c:val>
            <c:numRef>
              <c:f>'労働・賃金'!$U$96:$U$106</c:f>
              <c:numCache/>
            </c:numRef>
          </c:val>
        </c:ser>
        <c:gapWidth val="70"/>
        <c:axId val="28624649"/>
        <c:axId val="56295250"/>
      </c:barChart>
      <c:lineChart>
        <c:grouping val="standard"/>
        <c:varyColors val="0"/>
        <c:ser>
          <c:idx val="1"/>
          <c:order val="0"/>
          <c:tx>
            <c:strRef>
              <c:f>'労働・賃金'!$T$93</c:f>
              <c:strCache>
                <c:ptCount val="1"/>
                <c:pt idx="0">
                  <c:v>受給者
実人員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'労働・賃金'!$S$96:$S$106</c:f>
              <c:strCache/>
            </c:strRef>
          </c:cat>
          <c:val>
            <c:numRef>
              <c:f>'労働・賃金'!$T$96:$T$106</c:f>
              <c:numCache/>
            </c:numRef>
          </c:val>
          <c:smooth val="0"/>
        </c:ser>
        <c:marker val="1"/>
        <c:axId val="36895203"/>
        <c:axId val="63621372"/>
      </c:line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21372"/>
        <c:crosses val="autoZero"/>
        <c:auto val="0"/>
        <c:lblOffset val="100"/>
        <c:noMultiLvlLbl val="0"/>
      </c:catAx>
      <c:valAx>
        <c:axId val="63621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95203"/>
        <c:crossesAt val="1"/>
        <c:crossBetween val="between"/>
        <c:dispUnits/>
      </c:valAx>
      <c:catAx>
        <c:axId val="28624649"/>
        <c:scaling>
          <c:orientation val="minMax"/>
        </c:scaling>
        <c:axPos val="b"/>
        <c:delete val="1"/>
        <c:majorTickMark val="in"/>
        <c:minorTickMark val="none"/>
        <c:tickLblPos val="nextTo"/>
        <c:crossAx val="56295250"/>
        <c:crosses val="autoZero"/>
        <c:auto val="0"/>
        <c:lblOffset val="100"/>
        <c:noMultiLvlLbl val="0"/>
      </c:catAx>
      <c:valAx>
        <c:axId val="562952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24649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2525"/>
          <c:w val="0.85275"/>
          <c:h val="0.74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'労働・賃金'!$N$24:$N$34</c:f>
              <c:strCache/>
            </c:strRef>
          </c:cat>
          <c:val>
            <c:numRef>
              <c:f>'労働・賃金'!$O$24:$O$34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'労働・賃金'!$N$24:$N$34</c:f>
              <c:strCache/>
            </c:strRef>
          </c:cat>
          <c:val>
            <c:numRef>
              <c:f>'労働・賃金'!$P$24:$P$34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35721437"/>
        <c:axId val="53057478"/>
      </c:barChart>
      <c:catAx>
        <c:axId val="357214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3057478"/>
        <c:crosses val="autoZero"/>
        <c:auto val="0"/>
        <c:lblOffset val="100"/>
        <c:noMultiLvlLbl val="0"/>
      </c:catAx>
      <c:valAx>
        <c:axId val="53057478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3572143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4075"/>
          <c:w val="0.611"/>
          <c:h val="0.797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'農林水産'!$Z$6:$Z$11</c:f>
              <c:strCache/>
            </c:strRef>
          </c:cat>
          <c:val>
            <c:numRef>
              <c:f>'農林水産'!$AA$6:$AA$11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1975"/>
          <c:w val="0.86325"/>
          <c:h val="0.716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'労働・賃金'!$N$41:$N$51</c:f>
              <c:strCache/>
            </c:strRef>
          </c:cat>
          <c:val>
            <c:numRef>
              <c:f>'労働・賃金'!$O$41:$O$51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'労働・賃金'!$N$41:$N$51</c:f>
              <c:strCache/>
            </c:strRef>
          </c:cat>
          <c:val>
            <c:numRef>
              <c:f>'労働・賃金'!$P$41:$P$51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60"/>
        <c:axId val="7755255"/>
        <c:axId val="2688432"/>
      </c:barChart>
      <c:catAx>
        <c:axId val="77552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688432"/>
        <c:crosses val="autoZero"/>
        <c:auto val="0"/>
        <c:lblOffset val="100"/>
        <c:noMultiLvlLbl val="0"/>
      </c:catAx>
      <c:valAx>
        <c:axId val="268843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775525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96"/>
          <c:w val="0.9447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'農林水産'!$R$5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'農林水産'!$N$6:$N$12</c:f>
              <c:strCache/>
            </c:strRef>
          </c:cat>
          <c:val>
            <c:numRef>
              <c:f>'農林水産'!$R$6:$R$12</c:f>
              <c:numCache/>
            </c:numRef>
          </c:val>
        </c:ser>
        <c:ser>
          <c:idx val="0"/>
          <c:order val="1"/>
          <c:tx>
            <c:strRef>
              <c:f>'農林水産'!$P$5</c:f>
              <c:strCache>
                <c:ptCount val="1"/>
                <c:pt idx="0">
                  <c:v>畑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'農林水産'!$N$6:$N$12</c:f>
              <c:strCache/>
            </c:strRef>
          </c:cat>
          <c:val>
            <c:numRef>
              <c:f>'農林水産'!$P$6:$P$11</c:f>
              <c:numCache/>
            </c:numRef>
          </c:val>
        </c:ser>
        <c:ser>
          <c:idx val="4"/>
          <c:order val="2"/>
          <c:tx>
            <c:strRef>
              <c:f>'農林水産'!$Q$5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'農林水産'!$N$6:$N$12</c:f>
              <c:strCache/>
            </c:strRef>
          </c:cat>
          <c:val>
            <c:numRef>
              <c:f>'農林水産'!$Q$6:$Q$11</c:f>
              <c:numCache/>
            </c:numRef>
          </c:val>
        </c:ser>
        <c:overlap val="100"/>
        <c:gapWidth val="100"/>
        <c:axId val="38678589"/>
        <c:axId val="12562982"/>
      </c:barChart>
      <c:lineChart>
        <c:grouping val="standard"/>
        <c:varyColors val="0"/>
        <c:ser>
          <c:idx val="2"/>
          <c:order val="3"/>
          <c:tx>
            <c:strRef>
              <c:f>'農林水産'!$S$5</c:f>
              <c:strCache>
                <c:ptCount val="1"/>
                <c:pt idx="0">
                  <c:v>総農家数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'農林水産'!$N$6:$N$12</c:f>
              <c:strCache/>
            </c:strRef>
          </c:cat>
          <c:val>
            <c:numRef>
              <c:f>'農林水産'!$S$6:$S$12</c:f>
              <c:numCache/>
            </c:numRef>
          </c:val>
          <c:smooth val="0"/>
        </c:ser>
        <c:ser>
          <c:idx val="3"/>
          <c:order val="4"/>
          <c:tx>
            <c:strRef>
              <c:f>'農林水産'!$T$5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'農林水産'!$N$6:$N$12</c:f>
              <c:strCache/>
            </c:strRef>
          </c:cat>
          <c:val>
            <c:numRef>
              <c:f>'農林水産'!$T$6:$T$12</c:f>
              <c:numCache/>
            </c:numRef>
          </c:val>
          <c:smooth val="0"/>
        </c:ser>
        <c:axId val="45957975"/>
        <c:axId val="10968592"/>
      </c:line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62982"/>
        <c:crosses val="autoZero"/>
        <c:auto val="0"/>
        <c:lblOffset val="100"/>
        <c:noMultiLvlLbl val="0"/>
      </c:catAx>
      <c:valAx>
        <c:axId val="1256298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78589"/>
        <c:crossesAt val="1"/>
        <c:crossBetween val="between"/>
        <c:dispUnits/>
        <c:majorUnit val="200"/>
      </c:valAx>
      <c:catAx>
        <c:axId val="45957975"/>
        <c:scaling>
          <c:orientation val="minMax"/>
        </c:scaling>
        <c:axPos val="b"/>
        <c:delete val="1"/>
        <c:majorTickMark val="in"/>
        <c:minorTickMark val="none"/>
        <c:tickLblPos val="nextTo"/>
        <c:crossAx val="10968592"/>
        <c:crosses val="autoZero"/>
        <c:auto val="0"/>
        <c:lblOffset val="100"/>
        <c:noMultiLvlLbl val="0"/>
      </c:catAx>
      <c:valAx>
        <c:axId val="10968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5797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19725"/>
          <c:w val="0.83075"/>
          <c:h val="0.607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いかなご
36.2%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いか類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かに類
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はたはた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いわし類
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ひらめ・
かれい類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たこ類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あじ類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えび類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
21.0%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'農林水産'!$T$24:$T$33</c:f>
              <c:strCache/>
            </c:strRef>
          </c:cat>
          <c:val>
            <c:numRef>
              <c:f>'農林水産'!$U$24:$U$33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5"/>
          <c:w val="0.883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'農林水産'!$O$24</c:f>
              <c:strCache>
                <c:ptCount val="1"/>
                <c:pt idx="0">
                  <c:v>キャベツ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'農林水産'!$N$25:$N$56</c:f>
              <c:strCache/>
            </c:strRef>
          </c:cat>
          <c:val>
            <c:numRef>
              <c:f>'農林水産'!$O$25:$O$56</c:f>
              <c:numCache/>
            </c:numRef>
          </c:val>
          <c:smooth val="0"/>
        </c:ser>
        <c:ser>
          <c:idx val="1"/>
          <c:order val="1"/>
          <c:tx>
            <c:strRef>
              <c:f>'農林水産'!$P$24</c:f>
              <c:strCache>
                <c:ptCount val="1"/>
                <c:pt idx="0">
                  <c:v>たまねぎ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'農林水産'!$N$25:$N$56</c:f>
              <c:strCache/>
            </c:strRef>
          </c:cat>
          <c:val>
            <c:numRef>
              <c:f>'農林水産'!$P$25:$P$56</c:f>
              <c:numCache/>
            </c:numRef>
          </c:val>
          <c:smooth val="0"/>
        </c:ser>
        <c:ser>
          <c:idx val="3"/>
          <c:order val="2"/>
          <c:tx>
            <c:strRef>
              <c:f>'農林水産'!$R$24</c:f>
              <c:strCache>
                <c:ptCount val="1"/>
                <c:pt idx="0">
                  <c:v>だいこん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'農林水産'!$N$25:$N$56</c:f>
              <c:strCache/>
            </c:strRef>
          </c:cat>
          <c:val>
            <c:numRef>
              <c:f>'農林水産'!$R$25:$R$56</c:f>
              <c:numCache/>
            </c:numRef>
          </c:val>
          <c:smooth val="0"/>
        </c:ser>
        <c:ser>
          <c:idx val="2"/>
          <c:order val="3"/>
          <c:tx>
            <c:strRef>
              <c:f>'農林水産'!$Q$24</c:f>
              <c:strCache>
                <c:ptCount val="1"/>
                <c:pt idx="0">
                  <c:v>レタス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'農林水産'!$Q$25:$Q$56</c:f>
              <c:numCache/>
            </c:numRef>
          </c:val>
          <c:smooth val="0"/>
        </c:ser>
        <c:marker val="1"/>
        <c:axId val="31608465"/>
        <c:axId val="16040730"/>
      </c:line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6040730"/>
        <c:crosses val="autoZero"/>
        <c:auto val="1"/>
        <c:lblOffset val="100"/>
        <c:tickLblSkip val="5"/>
        <c:tickMarkSkip val="5"/>
        <c:noMultiLvlLbl val="0"/>
      </c:catAx>
      <c:valAx>
        <c:axId val="160407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084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1675"/>
          <c:w val="0.8115"/>
          <c:h val="0.568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器具
15.8%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
12.3%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
器具
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
機械器具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　　　　　金属
　　　製品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情報通信
機械器具
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
デバイス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'鉱工業'!$T$28:$T$38</c:f>
              <c:strCache/>
            </c:strRef>
          </c:cat>
          <c:val>
            <c:numRef>
              <c:f>'鉱工業'!$U$28:$U$38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125"/>
          <c:w val="0.94625"/>
          <c:h val="0.187"/>
        </c:manualLayout>
      </c:layout>
      <c:lineChart>
        <c:grouping val="standard"/>
        <c:varyColors val="0"/>
        <c:ser>
          <c:idx val="1"/>
          <c:order val="0"/>
          <c:tx>
            <c:strRef>
              <c:f>'鉱工業'!$O$5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'鉱工業'!$N$8:$N$22</c:f>
              <c:strCache/>
            </c:strRef>
          </c:cat>
          <c:val>
            <c:numRef>
              <c:f>'鉱工業'!$O$8:$O$22</c:f>
              <c:numCache/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230724"/>
        <c:crossesAt val="0"/>
        <c:auto val="0"/>
        <c:lblOffset val="100"/>
        <c:tickLblSkip val="1"/>
        <c:noMultiLvlLbl val="0"/>
      </c:catAx>
      <c:valAx>
        <c:axId val="24230724"/>
        <c:scaling>
          <c:orientation val="minMax"/>
          <c:max val="14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1488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6425"/>
          <c:w val="0.89875"/>
          <c:h val="0.55375"/>
        </c:manualLayout>
      </c:layout>
      <c:lineChart>
        <c:grouping val="standard"/>
        <c:varyColors val="0"/>
        <c:ser>
          <c:idx val="0"/>
          <c:order val="0"/>
          <c:tx>
            <c:strRef>
              <c:f>'鉱工業'!$P$5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'鉱工業'!$N$8:$N$22</c:f>
              <c:strCache/>
            </c:strRef>
          </c:cat>
          <c:val>
            <c:numRef>
              <c:f>'鉱工業'!$P$8:$P$22</c:f>
              <c:numCache/>
            </c:numRef>
          </c:val>
          <c:smooth val="0"/>
        </c:ser>
        <c:marker val="1"/>
        <c:axId val="16749925"/>
        <c:axId val="16531598"/>
      </c:line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531598"/>
        <c:crossesAt val="0"/>
        <c:auto val="0"/>
        <c:lblOffset val="100"/>
        <c:noMultiLvlLbl val="0"/>
      </c:catAx>
      <c:valAx>
        <c:axId val="16531598"/>
        <c:scaling>
          <c:orientation val="minMax"/>
          <c:max val="16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7499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6725"/>
          <c:w val="0.8885"/>
          <c:h val="0.46875"/>
        </c:manualLayout>
      </c:layout>
      <c:lineChart>
        <c:grouping val="standard"/>
        <c:varyColors val="0"/>
        <c:ser>
          <c:idx val="2"/>
          <c:order val="0"/>
          <c:tx>
            <c:strRef>
              <c:f>'鉱工業'!$Q$5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'鉱工業'!$N$8:$N$22</c:f>
              <c:strCache/>
            </c:strRef>
          </c:cat>
          <c:val>
            <c:numRef>
              <c:f>'鉱工業'!$Q$8:$Q$22</c:f>
              <c:numCache/>
            </c:numRef>
          </c:val>
          <c:smooth val="0"/>
        </c:ser>
        <c:marker val="1"/>
        <c:axId val="14566655"/>
        <c:axId val="63991032"/>
      </c:line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63991032"/>
        <c:crossesAt val="0"/>
        <c:auto val="0"/>
        <c:lblOffset val="100"/>
        <c:noMultiLvlLbl val="0"/>
      </c:catAx>
      <c:valAx>
        <c:axId val="63991032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56665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（平成17年、販売農家）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0.0975</cdr:x>
      <cdr:y>0.92625</cdr:y>
    </cdr:from>
    <cdr:to>
      <cdr:x>0.90225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4381500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農林水産省「2005年農林業センサス調査報告書」
県統計課「2005年農林業センサス兵庫県結果表」</a:t>
          </a:r>
        </a:p>
      </cdr:txBody>
    </cdr:sp>
  </cdr:relSizeAnchor>
  <cdr:relSizeAnchor xmlns:cdr="http://schemas.openxmlformats.org/drawingml/2006/chartDrawing">
    <cdr:from>
      <cdr:x>0.4715</cdr:x>
      <cdr:y>0.25975</cdr:y>
    </cdr:from>
    <cdr:to>
      <cdr:x>0.632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122872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0.7045</cdr:x>
      <cdr:y>0.133</cdr:y>
    </cdr:from>
    <cdr:to>
      <cdr:x>0.71975</cdr:x>
      <cdr:y>0.15375</cdr:y>
    </cdr:to>
    <cdr:sp>
      <cdr:nvSpPr>
        <cdr:cNvPr id="4" name="Line 4"/>
        <cdr:cNvSpPr>
          <a:spLocks/>
        </cdr:cNvSpPr>
      </cdr:nvSpPr>
      <cdr:spPr>
        <a:xfrm flipH="1">
          <a:off x="2505075" y="6286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0.72025</cdr:x>
      <cdr:y>0.16725</cdr:y>
    </cdr:from>
    <cdr:to>
      <cdr:x>0.8365</cdr:x>
      <cdr:y>0.1755</cdr:y>
    </cdr:to>
    <cdr:sp>
      <cdr:nvSpPr>
        <cdr:cNvPr id="5" name="Line 5"/>
        <cdr:cNvSpPr>
          <a:spLocks/>
        </cdr:cNvSpPr>
      </cdr:nvSpPr>
      <cdr:spPr>
        <a:xfrm flipH="1">
          <a:off x="2562225" y="790575"/>
          <a:ext cx="409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0.7705</cdr:x>
      <cdr:y>0.21075</cdr:y>
    </cdr:from>
    <cdr:to>
      <cdr:x>0.8365</cdr:x>
      <cdr:y>0.2215</cdr:y>
    </cdr:to>
    <cdr:sp>
      <cdr:nvSpPr>
        <cdr:cNvPr id="6" name="Line 6"/>
        <cdr:cNvSpPr>
          <a:spLocks/>
        </cdr:cNvSpPr>
      </cdr:nvSpPr>
      <cdr:spPr>
        <a:xfrm flipH="1" flipV="1">
          <a:off x="2743200" y="990600"/>
          <a:ext cx="2381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0.084</cdr:y>
    </cdr:from>
    <cdr:to>
      <cdr:x>0.12825</cdr:x>
      <cdr:y>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145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0.4565</cdr:x>
      <cdr:y>0.0825</cdr:y>
    </cdr:from>
    <cdr:to>
      <cdr:x>0.5475</cdr:x>
      <cdr:y>0.16775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1714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0.84875</cdr:x>
      <cdr:y>0.173</cdr:y>
    </cdr:from>
    <cdr:to>
      <cdr:x>0.94975</cdr:x>
      <cdr:y>0.25825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36195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110.4</a:t>
          </a:r>
        </a:p>
      </cdr:txBody>
    </cdr:sp>
  </cdr:relSizeAnchor>
  <cdr:relSizeAnchor xmlns:cdr="http://schemas.openxmlformats.org/drawingml/2006/chartDrawing">
    <cdr:from>
      <cdr:x>0.91075</cdr:x>
      <cdr:y>0.56475</cdr:y>
    </cdr:from>
    <cdr:to>
      <cdr:x>0.994</cdr:x>
      <cdr:y>0.641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0" y="1190625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0.113</cdr:x>
      <cdr:y>0.373</cdr:y>
    </cdr:from>
    <cdr:to>
      <cdr:x>0.91075</cdr:x>
      <cdr:y>0.373</cdr:y>
    </cdr:to>
    <cdr:sp>
      <cdr:nvSpPr>
        <cdr:cNvPr id="5" name="Line 5"/>
        <cdr:cNvSpPr>
          <a:spLocks/>
        </cdr:cNvSpPr>
      </cdr:nvSpPr>
      <cdr:spPr>
        <a:xfrm>
          <a:off x="419100" y="7905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0.75125</cdr:y>
    </cdr:from>
    <cdr:to>
      <cdr:x>0.877</cdr:x>
      <cdr:y>0.8365</cdr:y>
    </cdr:to>
    <cdr:sp>
      <cdr:nvSpPr>
        <cdr:cNvPr id="6" name="TextBox 6"/>
        <cdr:cNvSpPr txBox="1">
          <a:spLocks noChangeArrowheads="1"/>
        </cdr:cNvSpPr>
      </cdr:nvSpPr>
      <cdr:spPr>
        <a:xfrm>
          <a:off x="1066800" y="1590675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県統計課「兵庫県鉱工業指数（年報）」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848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●製造業事業所・従業者数の従業者
　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（平成18年速報値、4人以上の事業所）</a:t>
          </a:r>
        </a:p>
      </cdr:txBody>
    </cdr:sp>
  </cdr:relSizeAnchor>
  <cdr:relSizeAnchor xmlns:cdr="http://schemas.openxmlformats.org/drawingml/2006/chartDrawing">
    <cdr:from>
      <cdr:x>0.53475</cdr:x>
      <cdr:y>0.9045</cdr:y>
    </cdr:from>
    <cdr:to>
      <cdr:x>0.93775</cdr:x>
      <cdr:y>0.971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4267200"/>
          <a:ext cx="1562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50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0.5825</cdr:x>
      <cdr:y>0.30675</cdr:y>
    </cdr:from>
    <cdr:to>
      <cdr:x>0.7325</cdr:x>
      <cdr:y>0.4015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1447800"/>
          <a:ext cx="581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事業所数
10,795
</a:t>
          </a:r>
        </a:p>
      </cdr:txBody>
    </cdr:sp>
  </cdr:relSizeAnchor>
  <cdr:relSizeAnchor xmlns:cdr="http://schemas.openxmlformats.org/drawingml/2006/chartDrawing">
    <cdr:from>
      <cdr:x>0.63375</cdr:x>
      <cdr:y>0.12525</cdr:y>
    </cdr:from>
    <cdr:to>
      <cdr:x>0.6515</cdr:x>
      <cdr:y>0.152</cdr:y>
    </cdr:to>
    <cdr:sp>
      <cdr:nvSpPr>
        <cdr:cNvPr id="4" name="Line 4"/>
        <cdr:cNvSpPr>
          <a:spLocks/>
        </cdr:cNvSpPr>
      </cdr:nvSpPr>
      <cdr:spPr>
        <a:xfrm flipH="1">
          <a:off x="2447925" y="590550"/>
          <a:ext cx="66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</cdr:x>
      <cdr:y>0.13975</cdr:y>
    </cdr:from>
    <cdr:to>
      <cdr:x>0.5965</cdr:x>
      <cdr:y>0.1685</cdr:y>
    </cdr:to>
    <cdr:sp>
      <cdr:nvSpPr>
        <cdr:cNvPr id="5" name="Line 5"/>
        <cdr:cNvSpPr>
          <a:spLocks/>
        </cdr:cNvSpPr>
      </cdr:nvSpPr>
      <cdr:spPr>
        <a:xfrm>
          <a:off x="1819275" y="657225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0.707</cdr:y>
    </cdr:from>
    <cdr:to>
      <cdr:x>0.611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543175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従業者数
363,478人</a:t>
          </a:r>
        </a:p>
      </cdr:txBody>
    </cdr:sp>
  </cdr:relSizeAnchor>
  <cdr:relSizeAnchor xmlns:cdr="http://schemas.openxmlformats.org/drawingml/2006/chartDrawing">
    <cdr:from>
      <cdr:x>0.74025</cdr:x>
      <cdr:y>0.5365</cdr:y>
    </cdr:from>
    <cdr:to>
      <cdr:x>0.99825</cdr:x>
      <cdr:y>0.62375</cdr:y>
    </cdr:to>
    <cdr:sp>
      <cdr:nvSpPr>
        <cdr:cNvPr id="2" name="TextBox 2"/>
        <cdr:cNvSpPr txBox="1">
          <a:spLocks noChangeArrowheads="1"/>
        </cdr:cNvSpPr>
      </cdr:nvSpPr>
      <cdr:spPr>
        <a:xfrm>
          <a:off x="1743075" y="192405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8.9%</a:t>
          </a:r>
        </a:p>
      </cdr:txBody>
    </cdr:sp>
  </cdr:relSizeAnchor>
  <cdr:relSizeAnchor xmlns:cdr="http://schemas.openxmlformats.org/drawingml/2006/chartDrawing">
    <cdr:from>
      <cdr:x>0.6345</cdr:x>
      <cdr:y>0.6675</cdr:y>
    </cdr:from>
    <cdr:to>
      <cdr:x>0.8925</cdr:x>
      <cdr:y>0.75475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24003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8.0%</a:t>
          </a:r>
        </a:p>
      </cdr:txBody>
    </cdr:sp>
  </cdr:relSizeAnchor>
  <cdr:relSizeAnchor xmlns:cdr="http://schemas.openxmlformats.org/drawingml/2006/chartDrawing">
    <cdr:from>
      <cdr:x>0.5285</cdr:x>
      <cdr:y>0.82575</cdr:y>
    </cdr:from>
    <cdr:to>
      <cdr:x>0.7865</cdr:x>
      <cdr:y>0.913</cdr:y>
    </cdr:to>
    <cdr:sp>
      <cdr:nvSpPr>
        <cdr:cNvPr id="4" name="TextBox 4"/>
        <cdr:cNvSpPr txBox="1">
          <a:spLocks noChangeArrowheads="1"/>
        </cdr:cNvSpPr>
      </cdr:nvSpPr>
      <cdr:spPr>
        <a:xfrm>
          <a:off x="1247775" y="2971800"/>
          <a:ext cx="609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30～99人
20.7%</a:t>
          </a:r>
        </a:p>
      </cdr:txBody>
    </cdr:sp>
  </cdr:relSizeAnchor>
  <cdr:relSizeAnchor xmlns:cdr="http://schemas.openxmlformats.org/drawingml/2006/chartDrawing">
    <cdr:from>
      <cdr:x>0.13975</cdr:x>
      <cdr:y>0.60625</cdr:y>
    </cdr:from>
    <cdr:to>
      <cdr:x>0.422</cdr:x>
      <cdr:y>0.6935</cdr:y>
    </cdr:to>
    <cdr:sp>
      <cdr:nvSpPr>
        <cdr:cNvPr id="5" name="TextBox 5"/>
        <cdr:cNvSpPr txBox="1">
          <a:spLocks noChangeArrowheads="1"/>
        </cdr:cNvSpPr>
      </cdr:nvSpPr>
      <cdr:spPr>
        <a:xfrm>
          <a:off x="323850" y="2181225"/>
          <a:ext cx="666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300人以上
   30.6%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0.91225</cdr:y>
    </cdr:from>
    <cdr:to>
      <cdr:x>0.92825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1704975" y="431482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0.963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0042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●製造業事業所数・従業者数・製造品
　出荷額等の推移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（4人以上の事業所）</a:t>
          </a:r>
        </a:p>
      </cdr:txBody>
    </cdr:sp>
  </cdr:relSizeAnchor>
  <cdr:relSizeAnchor xmlns:cdr="http://schemas.openxmlformats.org/drawingml/2006/chartDrawing">
    <cdr:from>
      <cdr:x>0</cdr:x>
      <cdr:y>0.34625</cdr:y>
    </cdr:from>
    <cdr:to>
      <cdr:x>0.1375</cdr:x>
      <cdr:y>0.3825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383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0.86325</cdr:x>
      <cdr:y>0.34625</cdr:y>
    </cdr:from>
    <cdr:to>
      <cdr:x>1</cdr:x>
      <cdr:y>0.3825</cdr:y>
    </cdr:to>
    <cdr:sp>
      <cdr:nvSpPr>
        <cdr:cNvPr id="4" name="TextBox 4"/>
        <cdr:cNvSpPr txBox="1">
          <a:spLocks noChangeArrowheads="1"/>
        </cdr:cNvSpPr>
      </cdr:nvSpPr>
      <cdr:spPr>
        <a:xfrm>
          <a:off x="3048000" y="16383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0.29225</cdr:x>
      <cdr:y>0.4365</cdr:y>
    </cdr:from>
    <cdr:to>
      <cdr:x>0.45675</cdr:x>
      <cdr:y>0.47275</cdr:y>
    </cdr:to>
    <cdr:sp>
      <cdr:nvSpPr>
        <cdr:cNvPr id="5" name="TextBox 5"/>
        <cdr:cNvSpPr txBox="1">
          <a:spLocks noChangeArrowheads="1"/>
        </cdr:cNvSpPr>
      </cdr:nvSpPr>
      <cdr:spPr>
        <a:xfrm>
          <a:off x="1028700" y="2057400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0.6225</cdr:x>
      <cdr:y>0.412</cdr:y>
    </cdr:from>
    <cdr:to>
      <cdr:x>0.87325</cdr:x>
      <cdr:y>0.44825</cdr:y>
    </cdr:to>
    <cdr:sp>
      <cdr:nvSpPr>
        <cdr:cNvPr id="6" name="TextBox 6"/>
        <cdr:cNvSpPr txBox="1">
          <a:spLocks noChangeArrowheads="1"/>
        </cdr:cNvSpPr>
      </cdr:nvSpPr>
      <cdr:spPr>
        <a:xfrm>
          <a:off x="2190750" y="1943100"/>
          <a:ext cx="885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14兆4,550億円</a:t>
          </a:r>
        </a:p>
      </cdr:txBody>
    </cdr:sp>
  </cdr:relSizeAnchor>
  <cdr:relSizeAnchor xmlns:cdr="http://schemas.openxmlformats.org/drawingml/2006/chartDrawing">
    <cdr:from>
      <cdr:x>0.79375</cdr:x>
      <cdr:y>0.44875</cdr:y>
    </cdr:from>
    <cdr:to>
      <cdr:x>0.82525</cdr:x>
      <cdr:y>0.51025</cdr:y>
    </cdr:to>
    <cdr:sp>
      <cdr:nvSpPr>
        <cdr:cNvPr id="7" name="Line 7"/>
        <cdr:cNvSpPr>
          <a:spLocks/>
        </cdr:cNvSpPr>
      </cdr:nvSpPr>
      <cdr:spPr>
        <a:xfrm>
          <a:off x="2800350" y="212407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0.87325</cdr:x>
      <cdr:y>0.832</cdr:y>
    </cdr:from>
    <cdr:to>
      <cdr:x>0.973</cdr:x>
      <cdr:y>0.86825</cdr:y>
    </cdr:to>
    <cdr:sp>
      <cdr:nvSpPr>
        <cdr:cNvPr id="8" name="TextBox 8"/>
        <cdr:cNvSpPr txBox="1">
          <a:spLocks noChangeArrowheads="1"/>
        </cdr:cNvSpPr>
      </cdr:nvSpPr>
      <cdr:spPr>
        <a:xfrm>
          <a:off x="3076575" y="393382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0.23825</cdr:x>
      <cdr:y>0.09225</cdr:y>
    </cdr:from>
    <cdr:to>
      <cdr:x>0.87425</cdr:x>
      <cdr:y>0.15875</cdr:y>
    </cdr:to>
    <cdr:sp>
      <cdr:nvSpPr>
        <cdr:cNvPr id="9" name="TextBox 9"/>
        <cdr:cNvSpPr txBox="1">
          <a:spLocks noChangeArrowheads="1"/>
        </cdr:cNvSpPr>
      </cdr:nvSpPr>
      <cdr:spPr>
        <a:xfrm>
          <a:off x="838200" y="428625"/>
          <a:ext cx="2247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（注）昭和40～平成17年は5年ごとの推移
　　　平成18年は速報値</a:t>
          </a:r>
        </a:p>
      </cdr:txBody>
    </cdr:sp>
  </cdr:relSizeAnchor>
  <cdr:relSizeAnchor xmlns:cdr="http://schemas.openxmlformats.org/drawingml/2006/chartDrawing">
    <cdr:from>
      <cdr:x>0.384</cdr:x>
      <cdr:y>0.69825</cdr:y>
    </cdr:from>
    <cdr:to>
      <cdr:x>0.64825</cdr:x>
      <cdr:y>0.7305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52550" y="3305175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製造品出荷額等</a:t>
          </a:r>
        </a:p>
      </cdr:txBody>
    </cdr:sp>
  </cdr:relSizeAnchor>
  <cdr:relSizeAnchor xmlns:cdr="http://schemas.openxmlformats.org/drawingml/2006/chartDrawing">
    <cdr:from>
      <cdr:x>0.6795</cdr:x>
      <cdr:y>0.65175</cdr:y>
    </cdr:from>
    <cdr:to>
      <cdr:x>0.85475</cdr:x>
      <cdr:y>0.684</cdr:y>
    </cdr:to>
    <cdr:sp>
      <cdr:nvSpPr>
        <cdr:cNvPr id="11" name="AutoShape 11"/>
        <cdr:cNvSpPr>
          <a:spLocks/>
        </cdr:cNvSpPr>
      </cdr:nvSpPr>
      <cdr:spPr>
        <a:xfrm>
          <a:off x="2400300" y="3076575"/>
          <a:ext cx="619125" cy="152400"/>
        </a:xfrm>
        <a:prstGeom prst="wedgeRectCallout">
          <a:avLst>
            <a:gd name="adj1" fmla="val 42726"/>
            <a:gd name="adj2" fmla="val -156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363,478人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0.18775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（千事業所）</a:t>
          </a:r>
        </a:p>
      </cdr:txBody>
    </cdr:sp>
  </cdr:relSizeAnchor>
  <cdr:relSizeAnchor xmlns:cdr="http://schemas.openxmlformats.org/drawingml/2006/chartDrawing">
    <cdr:from>
      <cdr:x>0.2905</cdr:x>
      <cdr:y>0.357</cdr:y>
    </cdr:from>
    <cdr:to>
      <cdr:x>0.44325</cdr:x>
      <cdr:y>0.48675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4381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0.769</cdr:x>
      <cdr:y>0.4505</cdr:y>
    </cdr:from>
    <cdr:to>
      <cdr:x>0.9995</cdr:x>
      <cdr:y>0.5955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5619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10,795事業所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36</xdr:row>
      <xdr:rowOff>95250</xdr:rowOff>
    </xdr:from>
    <xdr:to>
      <xdr:col>11</xdr:col>
      <xdr:colOff>447675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4114800" y="5238750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28575</xdr:rowOff>
    </xdr:from>
    <xdr:to>
      <xdr:col>5</xdr:col>
      <xdr:colOff>219075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47625" y="28575"/>
        <a:ext cx="35528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9</xdr:row>
      <xdr:rowOff>123825</xdr:rowOff>
    </xdr:from>
    <xdr:to>
      <xdr:col>5</xdr:col>
      <xdr:colOff>390525</xdr:colOff>
      <xdr:row>23</xdr:row>
      <xdr:rowOff>66675</xdr:rowOff>
    </xdr:to>
    <xdr:graphicFrame>
      <xdr:nvGraphicFramePr>
        <xdr:cNvPr id="3" name="Chart 3"/>
        <xdr:cNvGraphicFramePr/>
      </xdr:nvGraphicFramePr>
      <xdr:xfrm>
        <a:off x="28575" y="1409700"/>
        <a:ext cx="37433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19</xdr:row>
      <xdr:rowOff>95250</xdr:rowOff>
    </xdr:from>
    <xdr:to>
      <xdr:col>5</xdr:col>
      <xdr:colOff>457200</xdr:colOff>
      <xdr:row>34</xdr:row>
      <xdr:rowOff>76200</xdr:rowOff>
    </xdr:to>
    <xdr:graphicFrame>
      <xdr:nvGraphicFramePr>
        <xdr:cNvPr id="4" name="Chart 4"/>
        <xdr:cNvGraphicFramePr/>
      </xdr:nvGraphicFramePr>
      <xdr:xfrm>
        <a:off x="66675" y="2809875"/>
        <a:ext cx="37719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36</xdr:row>
      <xdr:rowOff>76200</xdr:rowOff>
    </xdr:from>
    <xdr:to>
      <xdr:col>5</xdr:col>
      <xdr:colOff>542925</xdr:colOff>
      <xdr:row>69</xdr:row>
      <xdr:rowOff>85725</xdr:rowOff>
    </xdr:to>
    <xdr:graphicFrame>
      <xdr:nvGraphicFramePr>
        <xdr:cNvPr id="5" name="Chart 5"/>
        <xdr:cNvGraphicFramePr/>
      </xdr:nvGraphicFramePr>
      <xdr:xfrm>
        <a:off x="47625" y="5219700"/>
        <a:ext cx="3876675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40</xdr:row>
      <xdr:rowOff>19050</xdr:rowOff>
    </xdr:from>
    <xdr:to>
      <xdr:col>3</xdr:col>
      <xdr:colOff>400050</xdr:colOff>
      <xdr:row>65</xdr:row>
      <xdr:rowOff>47625</xdr:rowOff>
    </xdr:to>
    <xdr:graphicFrame>
      <xdr:nvGraphicFramePr>
        <xdr:cNvPr id="6" name="Chart 6"/>
        <xdr:cNvGraphicFramePr/>
      </xdr:nvGraphicFramePr>
      <xdr:xfrm>
        <a:off x="66675" y="5734050"/>
        <a:ext cx="2362200" cy="3600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28575</xdr:colOff>
      <xdr:row>0</xdr:row>
      <xdr:rowOff>28575</xdr:rowOff>
    </xdr:from>
    <xdr:to>
      <xdr:col>11</xdr:col>
      <xdr:colOff>390525</xdr:colOff>
      <xdr:row>33</xdr:row>
      <xdr:rowOff>47625</xdr:rowOff>
    </xdr:to>
    <xdr:graphicFrame>
      <xdr:nvGraphicFramePr>
        <xdr:cNvPr id="7" name="Chart 7"/>
        <xdr:cNvGraphicFramePr/>
      </xdr:nvGraphicFramePr>
      <xdr:xfrm>
        <a:off x="4086225" y="28575"/>
        <a:ext cx="3533775" cy="4733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</xdr:colOff>
      <xdr:row>4</xdr:row>
      <xdr:rowOff>47625</xdr:rowOff>
    </xdr:from>
    <xdr:to>
      <xdr:col>11</xdr:col>
      <xdr:colOff>409575</xdr:colOff>
      <xdr:row>13</xdr:row>
      <xdr:rowOff>9525</xdr:rowOff>
    </xdr:to>
    <xdr:graphicFrame>
      <xdr:nvGraphicFramePr>
        <xdr:cNvPr id="8" name="Chart 8"/>
        <xdr:cNvGraphicFramePr/>
      </xdr:nvGraphicFramePr>
      <xdr:xfrm>
        <a:off x="4086225" y="619125"/>
        <a:ext cx="3552825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514350</xdr:colOff>
      <xdr:row>54</xdr:row>
      <xdr:rowOff>123825</xdr:rowOff>
    </xdr:from>
    <xdr:to>
      <xdr:col>2</xdr:col>
      <xdr:colOff>581025</xdr:colOff>
      <xdr:row>55</xdr:row>
      <xdr:rowOff>28575</xdr:rowOff>
    </xdr:to>
    <xdr:sp>
      <xdr:nvSpPr>
        <xdr:cNvPr id="9" name="Line 9"/>
        <xdr:cNvSpPr>
          <a:spLocks/>
        </xdr:cNvSpPr>
      </xdr:nvSpPr>
      <xdr:spPr>
        <a:xfrm flipH="1">
          <a:off x="1866900" y="783907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343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●産業別就業者の年齢構成（平成17年）</a:t>
          </a:r>
        </a:p>
      </cdr:txBody>
    </cdr:sp>
  </cdr:relSizeAnchor>
  <cdr:relSizeAnchor xmlns:cdr="http://schemas.openxmlformats.org/drawingml/2006/chartDrawing">
    <cdr:from>
      <cdr:x>0</cdr:x>
      <cdr:y>0.91825</cdr:y>
    </cdr:from>
    <cdr:to>
      <cdr:x>0.9975</cdr:x>
      <cdr:y>0.97675</cdr:y>
    </cdr:to>
    <cdr:grpSp>
      <cdr:nvGrpSpPr>
        <cdr:cNvPr id="2" name="Group 2"/>
        <cdr:cNvGrpSpPr>
          <a:grpSpLocks/>
        </cdr:cNvGrpSpPr>
      </cdr:nvGrpSpPr>
      <cdr:grpSpPr>
        <a:xfrm>
          <a:off x="0" y="3076575"/>
          <a:ext cx="7734300" cy="200025"/>
          <a:chOff x="0" y="2769965"/>
          <a:chExt cx="6324600" cy="184481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6447" y="2771948"/>
            <a:ext cx="121749" cy="16529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257" y="2772179"/>
            <a:ext cx="121749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40490" y="2772179"/>
            <a:ext cx="121749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773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1099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078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077" y="2772179"/>
            <a:ext cx="183413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69965"/>
            <a:ext cx="434816" cy="1844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3501" y="2772179"/>
            <a:ext cx="411099" cy="1650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0.07225</cdr:x>
      <cdr:y>0.101</cdr:y>
    </cdr:from>
    <cdr:to>
      <cdr:x>0.17675</cdr:x>
      <cdr:y>0.1635</cdr:y>
    </cdr:to>
    <cdr:sp>
      <cdr:nvSpPr>
        <cdr:cNvPr id="12" name="TextBox 12"/>
        <cdr:cNvSpPr txBox="1">
          <a:spLocks noChangeArrowheads="1"/>
        </cdr:cNvSpPr>
      </cdr:nvSpPr>
      <cdr:spPr>
        <a:xfrm>
          <a:off x="552450" y="333375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0.38475</cdr:x>
      <cdr:y>0.82475</cdr:y>
    </cdr:from>
    <cdr:to>
      <cdr:x>0.46225</cdr:x>
      <cdr:y>0.876</cdr:y>
    </cdr:to>
    <cdr:sp>
      <cdr:nvSpPr>
        <cdr:cNvPr id="13" name="TextBox 13"/>
        <cdr:cNvSpPr txBox="1">
          <a:spLocks noChangeArrowheads="1"/>
        </cdr:cNvSpPr>
      </cdr:nvSpPr>
      <cdr:spPr>
        <a:xfrm>
          <a:off x="2981325" y="276225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0.38475</cdr:x>
      <cdr:y>0.76375</cdr:y>
    </cdr:from>
    <cdr:to>
      <cdr:x>0.46225</cdr:x>
      <cdr:y>0.815</cdr:y>
    </cdr:to>
    <cdr:sp>
      <cdr:nvSpPr>
        <cdr:cNvPr id="14" name="TextBox 14"/>
        <cdr:cNvSpPr txBox="1">
          <a:spLocks noChangeArrowheads="1"/>
        </cdr:cNvSpPr>
      </cdr:nvSpPr>
      <cdr:spPr>
        <a:xfrm>
          <a:off x="2981325" y="255270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0.38475</cdr:x>
      <cdr:y>0.6965</cdr:y>
    </cdr:from>
    <cdr:to>
      <cdr:x>0.46225</cdr:x>
      <cdr:y>0.74775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81325" y="2333625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0.38475</cdr:x>
      <cdr:y>0.64425</cdr:y>
    </cdr:from>
    <cdr:to>
      <cdr:x>0.46225</cdr:x>
      <cdr:y>0.6955</cdr:y>
    </cdr:to>
    <cdr:sp>
      <cdr:nvSpPr>
        <cdr:cNvPr id="16" name="TextBox 16"/>
        <cdr:cNvSpPr txBox="1">
          <a:spLocks noChangeArrowheads="1"/>
        </cdr:cNvSpPr>
      </cdr:nvSpPr>
      <cdr:spPr>
        <a:xfrm>
          <a:off x="2981325" y="2152650"/>
          <a:ext cx="60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0.38475</cdr:x>
      <cdr:y>0.58175</cdr:y>
    </cdr:from>
    <cdr:to>
      <cdr:x>0.456</cdr:x>
      <cdr:y>0.62725</cdr:y>
    </cdr:to>
    <cdr:sp>
      <cdr:nvSpPr>
        <cdr:cNvPr id="17" name="TextBox 17"/>
        <cdr:cNvSpPr txBox="1">
          <a:spLocks noChangeArrowheads="1"/>
        </cdr:cNvSpPr>
      </cdr:nvSpPr>
      <cdr:spPr>
        <a:xfrm>
          <a:off x="2981325" y="194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0.38475</cdr:x>
      <cdr:y>0.50625</cdr:y>
    </cdr:from>
    <cdr:to>
      <cdr:x>0.456</cdr:x>
      <cdr:y>0.55175</cdr:y>
    </cdr:to>
    <cdr:sp>
      <cdr:nvSpPr>
        <cdr:cNvPr id="18" name="TextBox 18"/>
        <cdr:cNvSpPr txBox="1">
          <a:spLocks noChangeArrowheads="1"/>
        </cdr:cNvSpPr>
      </cdr:nvSpPr>
      <cdr:spPr>
        <a:xfrm>
          <a:off x="2981325" y="16954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0.38475</cdr:x>
      <cdr:y>0.4425</cdr:y>
    </cdr:from>
    <cdr:to>
      <cdr:x>0.456</cdr:x>
      <cdr:y>0.488</cdr:y>
    </cdr:to>
    <cdr:sp>
      <cdr:nvSpPr>
        <cdr:cNvPr id="19" name="TextBox 19"/>
        <cdr:cNvSpPr txBox="1">
          <a:spLocks noChangeArrowheads="1"/>
        </cdr:cNvSpPr>
      </cdr:nvSpPr>
      <cdr:spPr>
        <a:xfrm>
          <a:off x="2981325" y="14763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0.38475</cdr:x>
      <cdr:y>0.38175</cdr:y>
    </cdr:from>
    <cdr:to>
      <cdr:x>0.456</cdr:x>
      <cdr:y>0.42725</cdr:y>
    </cdr:to>
    <cdr:sp>
      <cdr:nvSpPr>
        <cdr:cNvPr id="20" name="TextBox 20"/>
        <cdr:cNvSpPr txBox="1">
          <a:spLocks noChangeArrowheads="1"/>
        </cdr:cNvSpPr>
      </cdr:nvSpPr>
      <cdr:spPr>
        <a:xfrm>
          <a:off x="2981325" y="12763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0.38475</cdr:x>
      <cdr:y>0.318</cdr:y>
    </cdr:from>
    <cdr:to>
      <cdr:x>0.456</cdr:x>
      <cdr:y>0.3635</cdr:y>
    </cdr:to>
    <cdr:sp>
      <cdr:nvSpPr>
        <cdr:cNvPr id="21" name="TextBox 21"/>
        <cdr:cNvSpPr txBox="1">
          <a:spLocks noChangeArrowheads="1"/>
        </cdr:cNvSpPr>
      </cdr:nvSpPr>
      <cdr:spPr>
        <a:xfrm>
          <a:off x="2981325" y="10572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0.38475</cdr:x>
      <cdr:y>0.25725</cdr:y>
    </cdr:from>
    <cdr:to>
      <cdr:x>0.456</cdr:x>
      <cdr:y>0.30275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2981325" y="857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0.35225</cdr:x>
      <cdr:y>0.19625</cdr:y>
    </cdr:from>
    <cdr:to>
      <cdr:x>0.42225</cdr:x>
      <cdr:y>0.24175</cdr:y>
    </cdr:to>
    <cdr:sp>
      <cdr:nvSpPr>
        <cdr:cNvPr id="23" name="TextBox 23"/>
        <cdr:cNvSpPr txBox="1">
          <a:spLocks noChangeArrowheads="1"/>
        </cdr:cNvSpPr>
      </cdr:nvSpPr>
      <cdr:spPr>
        <a:xfrm>
          <a:off x="2724150" y="6572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0.12025</cdr:x>
      <cdr:y>0.24525</cdr:y>
    </cdr:from>
    <cdr:to>
      <cdr:x>0.1535</cdr:x>
      <cdr:y>0.30775</cdr:y>
    </cdr:to>
    <cdr:sp>
      <cdr:nvSpPr>
        <cdr:cNvPr id="24" name="TextBox 24"/>
        <cdr:cNvSpPr txBox="1">
          <a:spLocks noChangeArrowheads="1"/>
        </cdr:cNvSpPr>
      </cdr:nvSpPr>
      <cdr:spPr>
        <a:xfrm>
          <a:off x="923925" y="81915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0.8575</cdr:x>
      <cdr:y>0.24525</cdr:y>
    </cdr:from>
    <cdr:to>
      <cdr:x>0.89075</cdr:x>
      <cdr:y>0.30775</cdr:y>
    </cdr:to>
    <cdr:sp>
      <cdr:nvSpPr>
        <cdr:cNvPr id="25" name="TextBox 25"/>
        <cdr:cNvSpPr txBox="1">
          <a:spLocks noChangeArrowheads="1"/>
        </cdr:cNvSpPr>
      </cdr:nvSpPr>
      <cdr:spPr>
        <a:xfrm>
          <a:off x="6648450" y="81915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0.70075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●産業別就業者比率の推移</a:t>
          </a:r>
        </a:p>
      </cdr:txBody>
    </cdr:sp>
  </cdr:relSizeAnchor>
  <cdr:relSizeAnchor xmlns:cdr="http://schemas.openxmlformats.org/drawingml/2006/chartDrawing">
    <cdr:from>
      <cdr:x>0.9135</cdr:x>
      <cdr:y>0.82225</cdr:y>
    </cdr:from>
    <cdr:to>
      <cdr:x>0.99875</cdr:x>
      <cdr:y>0.854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392430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0.44575</cdr:x>
      <cdr:y>0.9085</cdr:y>
    </cdr:from>
    <cdr:to>
      <cdr:x>0.9445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1638300" y="4343400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0.4705</cdr:x>
      <cdr:y>0.292</cdr:y>
    </cdr:from>
    <cdr:to>
      <cdr:x>0.73925</cdr:x>
      <cdr:y>0.35775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1390650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第3次産業
平成17年　68.2%</a:t>
          </a:r>
        </a:p>
      </cdr:txBody>
    </cdr:sp>
  </cdr:relSizeAnchor>
  <cdr:relSizeAnchor xmlns:cdr="http://schemas.openxmlformats.org/drawingml/2006/chartDrawing">
    <cdr:from>
      <cdr:x>0.41875</cdr:x>
      <cdr:y>0.59375</cdr:y>
    </cdr:from>
    <cdr:to>
      <cdr:x>0.6875</cdr:x>
      <cdr:y>0.6595</cdr:y>
    </cdr:to>
    <cdr:sp>
      <cdr:nvSpPr>
        <cdr:cNvPr id="5" name="TextBox 5"/>
        <cdr:cNvSpPr txBox="1">
          <a:spLocks noChangeArrowheads="1"/>
        </cdr:cNvSpPr>
      </cdr:nvSpPr>
      <cdr:spPr>
        <a:xfrm>
          <a:off x="1543050" y="2838450"/>
          <a:ext cx="9906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第2次産業
平成17年　27.1%</a:t>
          </a:r>
        </a:p>
      </cdr:txBody>
    </cdr:sp>
  </cdr:relSizeAnchor>
  <cdr:relSizeAnchor xmlns:cdr="http://schemas.openxmlformats.org/drawingml/2006/chartDrawing">
    <cdr:from>
      <cdr:x>0.16725</cdr:x>
      <cdr:y>0.73825</cdr:y>
    </cdr:from>
    <cdr:to>
      <cdr:x>0.41525</cdr:x>
      <cdr:y>0.804</cdr:y>
    </cdr:to>
    <cdr:sp>
      <cdr:nvSpPr>
        <cdr:cNvPr id="6" name="TextBox 6"/>
        <cdr:cNvSpPr txBox="1">
          <a:spLocks noChangeArrowheads="1"/>
        </cdr:cNvSpPr>
      </cdr:nvSpPr>
      <cdr:spPr>
        <a:xfrm>
          <a:off x="609600" y="3524250"/>
          <a:ext cx="9144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第1次産業
平成17年　2.5%</a:t>
          </a:r>
        </a:p>
      </cdr:txBody>
    </cdr:sp>
  </cdr:relSizeAnchor>
  <cdr:relSizeAnchor xmlns:cdr="http://schemas.openxmlformats.org/drawingml/2006/chartDrawing">
    <cdr:from>
      <cdr:x>0.0855</cdr:x>
      <cdr:y>0.06875</cdr:y>
    </cdr:from>
    <cdr:to>
      <cdr:x>0.884</cdr:x>
      <cdr:y>0.1005</cdr:y>
    </cdr:to>
    <cdr:sp>
      <cdr:nvSpPr>
        <cdr:cNvPr id="7" name="TextBox 7"/>
        <cdr:cNvSpPr txBox="1">
          <a:spLocks noChangeArrowheads="1"/>
        </cdr:cNvSpPr>
      </cdr:nvSpPr>
      <cdr:spPr>
        <a:xfrm>
          <a:off x="314325" y="323850"/>
          <a:ext cx="2943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（注）分類不能の産業を含むため、合計は100%にならない。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●有効求職者・有効求人数・有効求人倍率
　　の推移（月平均）</a:t>
          </a:r>
        </a:p>
      </cdr:txBody>
    </cdr:sp>
  </cdr:relSizeAnchor>
  <cdr:relSizeAnchor xmlns:cdr="http://schemas.openxmlformats.org/drawingml/2006/chartDrawing">
    <cdr:from>
      <cdr:x>0</cdr:x>
      <cdr:y>0.08775</cdr:y>
    </cdr:from>
    <cdr:to>
      <cdr:x>0.13525</cdr:x>
      <cdr:y>0.1255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57200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0.89225</cdr:x>
      <cdr:y>0.08775</cdr:y>
    </cdr:from>
    <cdr:to>
      <cdr:x>0.9905</cdr:x>
      <cdr:y>0.1255</cdr:y>
    </cdr:to>
    <cdr:sp>
      <cdr:nvSpPr>
        <cdr:cNvPr id="3" name="TextBox 3"/>
        <cdr:cNvSpPr txBox="1">
          <a:spLocks noChangeArrowheads="1"/>
        </cdr:cNvSpPr>
      </cdr:nvSpPr>
      <cdr:spPr>
        <a:xfrm>
          <a:off x="3200400" y="4572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（倍）</a:t>
          </a:r>
        </a:p>
      </cdr:txBody>
    </cdr:sp>
  </cdr:relSizeAnchor>
  <cdr:relSizeAnchor xmlns:cdr="http://schemas.openxmlformats.org/drawingml/2006/chartDrawing">
    <cdr:from>
      <cdr:x>0.86275</cdr:x>
      <cdr:y>0.84825</cdr:y>
    </cdr:from>
    <cdr:to>
      <cdr:x>1</cdr:x>
      <cdr:y>0.88775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450532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0.41575</cdr:x>
      <cdr:y>0.16175</cdr:y>
    </cdr:from>
    <cdr:to>
      <cdr:x>0.48475</cdr:x>
      <cdr:y>0.3445</cdr:y>
    </cdr:to>
    <cdr:sp>
      <cdr:nvSpPr>
        <cdr:cNvPr id="5" name="TextBox 5"/>
        <cdr:cNvSpPr txBox="1">
          <a:spLocks noChangeArrowheads="1"/>
        </cdr:cNvSpPr>
      </cdr:nvSpPr>
      <cdr:spPr>
        <a:xfrm>
          <a:off x="1485900" y="857250"/>
          <a:ext cx="2476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有効求職者数</a:t>
          </a:r>
        </a:p>
      </cdr:txBody>
    </cdr:sp>
  </cdr:relSizeAnchor>
  <cdr:relSizeAnchor xmlns:cdr="http://schemas.openxmlformats.org/drawingml/2006/chartDrawing">
    <cdr:from>
      <cdr:x>0.15325</cdr:x>
      <cdr:y>0.31275</cdr:y>
    </cdr:from>
    <cdr:to>
      <cdr:x>0.22225</cdr:x>
      <cdr:y>0.46675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" y="1657350"/>
          <a:ext cx="2476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有効求人数</a:t>
          </a:r>
        </a:p>
      </cdr:txBody>
    </cdr:sp>
  </cdr:relSizeAnchor>
  <cdr:relSizeAnchor xmlns:cdr="http://schemas.openxmlformats.org/drawingml/2006/chartDrawing">
    <cdr:from>
      <cdr:x>0.547</cdr:x>
      <cdr:y>0.13875</cdr:y>
    </cdr:from>
    <cdr:to>
      <cdr:x>0.77775</cdr:x>
      <cdr:y>0.205</cdr:y>
    </cdr:to>
    <cdr:sp>
      <cdr:nvSpPr>
        <cdr:cNvPr id="7" name="TextBox 7"/>
        <cdr:cNvSpPr txBox="1">
          <a:spLocks noChangeArrowheads="1"/>
        </cdr:cNvSpPr>
      </cdr:nvSpPr>
      <cdr:spPr>
        <a:xfrm>
          <a:off x="1962150" y="733425"/>
          <a:ext cx="8286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有効求人倍率
0.95倍</a:t>
          </a:r>
        </a:p>
      </cdr:txBody>
    </cdr:sp>
  </cdr:relSizeAnchor>
  <cdr:relSizeAnchor xmlns:cdr="http://schemas.openxmlformats.org/drawingml/2006/chartDrawing">
    <cdr:from>
      <cdr:x>0.31275</cdr:x>
      <cdr:y>0.88825</cdr:y>
    </cdr:from>
    <cdr:to>
      <cdr:x>0.9625</cdr:x>
      <cdr:y>0.96</cdr:y>
    </cdr:to>
    <cdr:sp>
      <cdr:nvSpPr>
        <cdr:cNvPr id="8" name="TextBox 8"/>
        <cdr:cNvSpPr txBox="1">
          <a:spLocks noChangeArrowheads="1"/>
        </cdr:cNvSpPr>
      </cdr:nvSpPr>
      <cdr:spPr>
        <a:xfrm>
          <a:off x="1114425" y="4714875"/>
          <a:ext cx="2333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兵庫労働局職業安定部職業安定課
「職業安定行政業務概要」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0.9035</cdr:y>
    </cdr:from>
    <cdr:to>
      <cdr:x>0.9505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324350"/>
          <a:ext cx="2819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厚生労働省「毎月勤労統計調査年報 全国調査」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433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0.1585</cdr:x>
      <cdr:y>0.115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0.8845</cdr:x>
      <cdr:y>0.825</cdr:y>
    </cdr:from>
    <cdr:to>
      <cdr:x>0.98125</cdr:x>
      <cdr:y>0.86075</cdr:y>
    </cdr:to>
    <cdr:sp>
      <cdr:nvSpPr>
        <cdr:cNvPr id="4" name="TextBox 4"/>
        <cdr:cNvSpPr txBox="1">
          <a:spLocks noChangeArrowheads="1"/>
        </cdr:cNvSpPr>
      </cdr:nvSpPr>
      <cdr:spPr>
        <a:xfrm>
          <a:off x="3133725" y="39433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0.70975</cdr:x>
      <cdr:y>0.09675</cdr:y>
    </cdr:from>
    <cdr:to>
      <cdr:x>0.92475</cdr:x>
      <cdr:y>0.1345</cdr:y>
    </cdr:to>
    <cdr:sp>
      <cdr:nvSpPr>
        <cdr:cNvPr id="5" name="TextBox 5"/>
        <cdr:cNvSpPr txBox="1">
          <a:spLocks noChangeArrowheads="1"/>
        </cdr:cNvSpPr>
      </cdr:nvSpPr>
      <cdr:spPr>
        <a:xfrm>
          <a:off x="2514600" y="4572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（17年=100）</a:t>
          </a:r>
        </a:p>
      </cdr:txBody>
    </cdr:sp>
  </cdr:relSizeAnchor>
  <cdr:relSizeAnchor xmlns:cdr="http://schemas.openxmlformats.org/drawingml/2006/chartDrawing">
    <cdr:from>
      <cdr:x>0.896</cdr:x>
      <cdr:y>0.3745</cdr:y>
    </cdr:from>
    <cdr:to>
      <cdr:x>1</cdr:x>
      <cdr:y>0.41225</cdr:y>
    </cdr:to>
    <cdr:sp>
      <cdr:nvSpPr>
        <cdr:cNvPr id="6" name="TextBox 6"/>
        <cdr:cNvSpPr txBox="1">
          <a:spLocks noChangeArrowheads="1"/>
        </cdr:cNvSpPr>
      </cdr:nvSpPr>
      <cdr:spPr>
        <a:xfrm>
          <a:off x="3171825" y="17907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101.5</a:t>
          </a:r>
        </a:p>
      </cdr:txBody>
    </cdr:sp>
  </cdr:relSizeAnchor>
  <cdr:relSizeAnchor xmlns:cdr="http://schemas.openxmlformats.org/drawingml/2006/chartDrawing">
    <cdr:from>
      <cdr:x>0.896</cdr:x>
      <cdr:y>0.429</cdr:y>
    </cdr:from>
    <cdr:to>
      <cdr:x>1</cdr:x>
      <cdr:y>0.46675</cdr:y>
    </cdr:to>
    <cdr:sp>
      <cdr:nvSpPr>
        <cdr:cNvPr id="7" name="TextBox 7"/>
        <cdr:cNvSpPr txBox="1">
          <a:spLocks noChangeArrowheads="1"/>
        </cdr:cNvSpPr>
      </cdr:nvSpPr>
      <cdr:spPr>
        <a:xfrm>
          <a:off x="3171825" y="204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100.4</a:t>
          </a:r>
        </a:p>
      </cdr:txBody>
    </cdr:sp>
  </cdr:relSizeAnchor>
  <cdr:relSizeAnchor xmlns:cdr="http://schemas.openxmlformats.org/drawingml/2006/chartDrawing">
    <cdr:from>
      <cdr:x>0.91175</cdr:x>
      <cdr:y>0.4815</cdr:y>
    </cdr:from>
    <cdr:to>
      <cdr:x>1</cdr:x>
      <cdr:y>0.51925</cdr:y>
    </cdr:to>
    <cdr:sp>
      <cdr:nvSpPr>
        <cdr:cNvPr id="8" name="TextBox 8"/>
        <cdr:cNvSpPr txBox="1">
          <a:spLocks noChangeArrowheads="1"/>
        </cdr:cNvSpPr>
      </cdr:nvSpPr>
      <cdr:spPr>
        <a:xfrm>
          <a:off x="3228975" y="2305050"/>
          <a:ext cx="314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99.6</a:t>
          </a:r>
        </a:p>
      </cdr:txBody>
    </cdr:sp>
  </cdr:relSizeAnchor>
  <cdr:relSizeAnchor xmlns:cdr="http://schemas.openxmlformats.org/drawingml/2006/chartDrawing">
    <cdr:from>
      <cdr:x>0.15175</cdr:x>
      <cdr:y>0.4695</cdr:y>
    </cdr:from>
    <cdr:to>
      <cdr:x>0.896</cdr:x>
      <cdr:y>0.4695</cdr:y>
    </cdr:to>
    <cdr:sp>
      <cdr:nvSpPr>
        <cdr:cNvPr id="9" name="Line 9"/>
        <cdr:cNvSpPr>
          <a:spLocks/>
        </cdr:cNvSpPr>
      </cdr:nvSpPr>
      <cdr:spPr>
        <a:xfrm>
          <a:off x="533400" y="2247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0.48275</cdr:y>
    </cdr:from>
    <cdr:to>
      <cdr:x>0.446</cdr:x>
      <cdr:y>0.61975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10490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0.30525</cdr:x>
      <cdr:y>0.09375</cdr:y>
    </cdr:from>
    <cdr:to>
      <cdr:x>0.37725</cdr:x>
      <cdr:y>0.09425</cdr:y>
    </cdr:to>
    <cdr:sp>
      <cdr:nvSpPr>
        <cdr:cNvPr id="2" name="Line 2"/>
        <cdr:cNvSpPr>
          <a:spLocks/>
        </cdr:cNvSpPr>
      </cdr:nvSpPr>
      <cdr:spPr>
        <a:xfrm>
          <a:off x="952500" y="209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0.37725</cdr:x>
      <cdr:y>0.09375</cdr:y>
    </cdr:from>
    <cdr:to>
      <cdr:x>0.3915</cdr:x>
      <cdr:y>0.238</cdr:y>
    </cdr:to>
    <cdr:sp>
      <cdr:nvSpPr>
        <cdr:cNvPr id="3" name="Line 3"/>
        <cdr:cNvSpPr>
          <a:spLocks/>
        </cdr:cNvSpPr>
      </cdr:nvSpPr>
      <cdr:spPr>
        <a:xfrm>
          <a:off x="1181100" y="209550"/>
          <a:ext cx="47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0.475</cdr:x>
      <cdr:y>0.1595</cdr:y>
    </cdr:from>
    <cdr:to>
      <cdr:x>0.5215</cdr:x>
      <cdr:y>0.219</cdr:y>
    </cdr:to>
    <cdr:sp>
      <cdr:nvSpPr>
        <cdr:cNvPr id="4" name="Line 4"/>
        <cdr:cNvSpPr>
          <a:spLocks/>
        </cdr:cNvSpPr>
      </cdr:nvSpPr>
      <cdr:spPr>
        <a:xfrm flipH="1">
          <a:off x="1485900" y="36195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0.24925</cdr:y>
    </cdr:from>
    <cdr:to>
      <cdr:x>0.60575</cdr:x>
      <cdr:y>0.29275</cdr:y>
    </cdr:to>
    <cdr:sp>
      <cdr:nvSpPr>
        <cdr:cNvPr id="5" name="Line 5"/>
        <cdr:cNvSpPr>
          <a:spLocks/>
        </cdr:cNvSpPr>
      </cdr:nvSpPr>
      <cdr:spPr>
        <a:xfrm flipH="1">
          <a:off x="1752600" y="571500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0.24625</cdr:x>
      <cdr:y>0.90675</cdr:y>
    </cdr:from>
    <cdr:to>
      <cdr:x>0.903</cdr:x>
      <cdr:y>0.9465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4781550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兵庫労働局職業安定部職業安定課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0.921</cdr:x>
      <cdr:y>0.08625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276600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●雇用保険受給者実人員（月平均）と
　支給金額の推移</a:t>
          </a:r>
        </a:p>
      </cdr:txBody>
    </cdr:sp>
  </cdr:relSizeAnchor>
  <cdr:relSizeAnchor xmlns:cdr="http://schemas.openxmlformats.org/drawingml/2006/chartDrawing">
    <cdr:from>
      <cdr:x>0</cdr:x>
      <cdr:y>0.08625</cdr:y>
    </cdr:from>
    <cdr:to>
      <cdr:x>0.13675</cdr:x>
      <cdr:y>0.12425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476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0.85275</cdr:x>
      <cdr:y>0.08625</cdr:y>
    </cdr:from>
    <cdr:to>
      <cdr:x>0.9895</cdr:x>
      <cdr:y>0.12425</cdr:y>
    </cdr:to>
    <cdr:sp>
      <cdr:nvSpPr>
        <cdr:cNvPr id="4" name="TextBox 4"/>
        <cdr:cNvSpPr txBox="1">
          <a:spLocks noChangeArrowheads="1"/>
        </cdr:cNvSpPr>
      </cdr:nvSpPr>
      <cdr:spPr>
        <a:xfrm>
          <a:off x="3028950" y="4476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0.82375</cdr:x>
      <cdr:y>0.85075</cdr:y>
    </cdr:from>
    <cdr:to>
      <cdr:x>0.9605</cdr:x>
      <cdr:y>0.88875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44862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0.3725</cdr:x>
      <cdr:y>0.61675</cdr:y>
    </cdr:from>
    <cdr:to>
      <cdr:x>0.54675</cdr:x>
      <cdr:y>0.65475</cdr:y>
    </cdr:to>
    <cdr:sp>
      <cdr:nvSpPr>
        <cdr:cNvPr id="6" name="TextBox 6"/>
        <cdr:cNvSpPr txBox="1">
          <a:spLocks noChangeArrowheads="1"/>
        </cdr:cNvSpPr>
      </cdr:nvSpPr>
      <cdr:spPr>
        <a:xfrm>
          <a:off x="1314450" y="3248025"/>
          <a:ext cx="619125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支給金額</a:t>
          </a:r>
        </a:p>
      </cdr:txBody>
    </cdr:sp>
  </cdr:relSizeAnchor>
  <cdr:relSizeAnchor xmlns:cdr="http://schemas.openxmlformats.org/drawingml/2006/chartDrawing">
    <cdr:from>
      <cdr:x>0.13875</cdr:x>
      <cdr:y>0.15</cdr:y>
    </cdr:from>
    <cdr:to>
      <cdr:x>0.372</cdr:x>
      <cdr:y>0.21675</cdr:y>
    </cdr:to>
    <cdr:sp>
      <cdr:nvSpPr>
        <cdr:cNvPr id="7" name="TextBox 7"/>
        <cdr:cNvSpPr txBox="1">
          <a:spLocks noChangeArrowheads="1"/>
        </cdr:cNvSpPr>
      </cdr:nvSpPr>
      <cdr:spPr>
        <a:xfrm>
          <a:off x="485775" y="79057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受給者実人員
（月平均）</a:t>
          </a:r>
        </a:p>
      </cdr:txBody>
    </cdr:sp>
  </cdr:relSizeAnchor>
  <cdr:relSizeAnchor xmlns:cdr="http://schemas.openxmlformats.org/drawingml/2006/chartDrawing">
    <cdr:from>
      <cdr:x>0.82975</cdr:x>
      <cdr:y>0.5045</cdr:y>
    </cdr:from>
    <cdr:to>
      <cdr:x>0.9905</cdr:x>
      <cdr:y>0.5425</cdr:y>
    </cdr:to>
    <cdr:sp>
      <cdr:nvSpPr>
        <cdr:cNvPr id="8" name="TextBox 8"/>
        <cdr:cNvSpPr txBox="1">
          <a:spLocks noChangeArrowheads="1"/>
        </cdr:cNvSpPr>
      </cdr:nvSpPr>
      <cdr:spPr>
        <a:xfrm>
          <a:off x="2943225" y="2657475"/>
          <a:ext cx="5715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26,951人</a:t>
          </a:r>
        </a:p>
      </cdr:txBody>
    </cdr:sp>
  </cdr:relSizeAnchor>
  <cdr:relSizeAnchor xmlns:cdr="http://schemas.openxmlformats.org/drawingml/2006/chartDrawing">
    <cdr:from>
      <cdr:x>0.85175</cdr:x>
      <cdr:y>0.61675</cdr:y>
    </cdr:from>
    <cdr:to>
      <cdr:x>0.99125</cdr:x>
      <cdr:y>0.689</cdr:y>
    </cdr:to>
    <cdr:sp>
      <cdr:nvSpPr>
        <cdr:cNvPr id="9" name="TextBox 9"/>
        <cdr:cNvSpPr txBox="1">
          <a:spLocks noChangeArrowheads="1"/>
        </cdr:cNvSpPr>
      </cdr:nvSpPr>
      <cdr:spPr>
        <a:xfrm>
          <a:off x="3019425" y="3248025"/>
          <a:ext cx="4953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72000" tIns="46800" rIns="0" bIns="46800"/>
        <a:p>
          <a:pPr algn="l">
            <a:defRPr/>
          </a:pPr>
          <a:r>
            <a:rPr lang="en-US" cap="none" sz="800" b="0" i="0" u="none" baseline="0"/>
            <a:t>40,132
百万円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0.88625</cdr:y>
    </cdr:from>
    <cdr:to>
      <cdr:x>0.9965</cdr:x>
      <cdr:y>0.9405</cdr:y>
    </cdr:to>
    <cdr:grpSp>
      <cdr:nvGrpSpPr>
        <cdr:cNvPr id="1" name="Group 1"/>
        <cdr:cNvGrpSpPr>
          <a:grpSpLocks/>
        </cdr:cNvGrpSpPr>
      </cdr:nvGrpSpPr>
      <cdr:grpSpPr>
        <a:xfrm>
          <a:off x="0" y="2857500"/>
          <a:ext cx="7724775" cy="171450"/>
          <a:chOff x="0" y="2772103"/>
          <a:chExt cx="6324931" cy="1431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6610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8468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0607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842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1121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334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798380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81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0.07925</cdr:x>
      <cdr:y>0.022</cdr:y>
    </cdr:from>
    <cdr:to>
      <cdr:x>0.1825</cdr:x>
      <cdr:y>0.087</cdr:y>
    </cdr:to>
    <cdr:sp>
      <cdr:nvSpPr>
        <cdr:cNvPr id="11" name="TextBox 11"/>
        <cdr:cNvSpPr txBox="1">
          <a:spLocks noChangeArrowheads="1"/>
        </cdr:cNvSpPr>
      </cdr:nvSpPr>
      <cdr:spPr>
        <a:xfrm>
          <a:off x="609600" y="66675"/>
          <a:ext cx="800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0.407</cdr:x>
      <cdr:y>0.81175</cdr:y>
    </cdr:from>
    <cdr:to>
      <cdr:x>0.48325</cdr:x>
      <cdr:y>0.86475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52775" y="26193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0.34725</cdr:x>
      <cdr:y>0.74575</cdr:y>
    </cdr:from>
    <cdr:to>
      <cdr:x>0.4235</cdr:x>
      <cdr:y>0.79875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86050" y="24003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0.2885</cdr:x>
      <cdr:y>0.67</cdr:y>
    </cdr:from>
    <cdr:to>
      <cdr:x>0.35975</cdr:x>
      <cdr:y>0.71725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228850" y="21621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0.2245</cdr:x>
      <cdr:y>0.615</cdr:y>
    </cdr:from>
    <cdr:to>
      <cdr:x>0.29575</cdr:x>
      <cdr:y>0.66225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733550" y="1981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0.24325</cdr:x>
      <cdr:y>0.53625</cdr:y>
    </cdr:from>
    <cdr:to>
      <cdr:x>0.3195</cdr:x>
      <cdr:y>0.58925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885950" y="17240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0.2645</cdr:x>
      <cdr:y>0.47175</cdr:y>
    </cdr:from>
    <cdr:to>
      <cdr:x>0.33575</cdr:x>
      <cdr:y>0.519</cdr:y>
    </cdr:to>
    <cdr:sp>
      <cdr:nvSpPr>
        <cdr:cNvPr id="17" name="TextBox 17"/>
        <cdr:cNvSpPr txBox="1">
          <a:spLocks noChangeArrowheads="1"/>
        </cdr:cNvSpPr>
      </cdr:nvSpPr>
      <cdr:spPr>
        <a:xfrm>
          <a:off x="2047875" y="15144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0.2885</cdr:x>
      <cdr:y>0.40275</cdr:y>
    </cdr:from>
    <cdr:to>
      <cdr:x>0.36475</cdr:x>
      <cdr:y>0.45575</cdr:y>
    </cdr:to>
    <cdr:sp>
      <cdr:nvSpPr>
        <cdr:cNvPr id="18" name="TextBox 18"/>
        <cdr:cNvSpPr txBox="1">
          <a:spLocks noChangeArrowheads="1"/>
        </cdr:cNvSpPr>
      </cdr:nvSpPr>
      <cdr:spPr>
        <a:xfrm>
          <a:off x="2228850" y="12954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0.256</cdr:x>
      <cdr:y>0.321</cdr:y>
    </cdr:from>
    <cdr:to>
      <cdr:x>0.33225</cdr:x>
      <cdr:y>0.374</cdr:y>
    </cdr:to>
    <cdr:sp>
      <cdr:nvSpPr>
        <cdr:cNvPr id="19" name="TextBox 19"/>
        <cdr:cNvSpPr txBox="1">
          <a:spLocks noChangeArrowheads="1"/>
        </cdr:cNvSpPr>
      </cdr:nvSpPr>
      <cdr:spPr>
        <a:xfrm>
          <a:off x="1981200" y="10287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0.21925</cdr:x>
      <cdr:y>0.2675</cdr:y>
    </cdr:from>
    <cdr:to>
      <cdr:x>0.2905</cdr:x>
      <cdr:y>0.31475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695450" y="857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0.32</cdr:x>
      <cdr:y>0.1845</cdr:y>
    </cdr:from>
    <cdr:to>
      <cdr:x>0.39125</cdr:x>
      <cdr:y>0.23175</cdr:y>
    </cdr:to>
    <cdr:sp>
      <cdr:nvSpPr>
        <cdr:cNvPr id="21" name="TextBox 21"/>
        <cdr:cNvSpPr txBox="1">
          <a:spLocks noChangeArrowheads="1"/>
        </cdr:cNvSpPr>
      </cdr:nvSpPr>
      <cdr:spPr>
        <a:xfrm>
          <a:off x="2476500" y="5905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0.3465</cdr:x>
      <cdr:y>0.12425</cdr:y>
    </cdr:from>
    <cdr:to>
      <cdr:x>0.4165</cdr:x>
      <cdr:y>0.1715</cdr:y>
    </cdr:to>
    <cdr:sp>
      <cdr:nvSpPr>
        <cdr:cNvPr id="22" name="TextBox 22"/>
        <cdr:cNvSpPr txBox="1">
          <a:spLocks noChangeArrowheads="1"/>
        </cdr:cNvSpPr>
      </cdr:nvSpPr>
      <cdr:spPr>
        <a:xfrm>
          <a:off x="2686050" y="400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0.12025</cdr:x>
      <cdr:y>0.18525</cdr:y>
    </cdr:from>
    <cdr:to>
      <cdr:x>0.151</cdr:x>
      <cdr:y>0.25025</cdr:y>
    </cdr:to>
    <cdr:sp>
      <cdr:nvSpPr>
        <cdr:cNvPr id="23" name="TextBox 23"/>
        <cdr:cNvSpPr txBox="1">
          <a:spLocks noChangeArrowheads="1"/>
        </cdr:cNvSpPr>
      </cdr:nvSpPr>
      <cdr:spPr>
        <a:xfrm>
          <a:off x="923925" y="5905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0.85525</cdr:x>
      <cdr:y>0.186</cdr:y>
    </cdr:from>
    <cdr:to>
      <cdr:x>0.886</cdr:x>
      <cdr:y>0.251</cdr:y>
    </cdr:to>
    <cdr:sp>
      <cdr:nvSpPr>
        <cdr:cNvPr id="24" name="TextBox 24"/>
        <cdr:cNvSpPr txBox="1">
          <a:spLocks noChangeArrowheads="1"/>
        </cdr:cNvSpPr>
      </cdr:nvSpPr>
      <cdr:spPr>
        <a:xfrm>
          <a:off x="6629400" y="600075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女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0.8535</cdr:y>
    </cdr:from>
    <cdr:to>
      <cdr:x>0.9985</cdr:x>
      <cdr:y>0.92825</cdr:y>
    </cdr:to>
    <cdr:grpSp>
      <cdr:nvGrpSpPr>
        <cdr:cNvPr id="1" name="Group 1"/>
        <cdr:cNvGrpSpPr>
          <a:grpSpLocks/>
        </cdr:cNvGrpSpPr>
      </cdr:nvGrpSpPr>
      <cdr:grpSpPr>
        <a:xfrm>
          <a:off x="57150" y="2838450"/>
          <a:ext cx="7629525" cy="247650"/>
          <a:chOff x="0" y="2774053"/>
          <a:chExt cx="6316439" cy="176024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5584" y="2774053"/>
            <a:ext cx="121591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7784" y="2774053"/>
            <a:ext cx="121591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2336" y="2775109"/>
            <a:ext cx="127908" cy="17496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661" y="2774053"/>
            <a:ext cx="183177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2148" y="2774053"/>
            <a:ext cx="181598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082" y="2774053"/>
            <a:ext cx="181598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800070" y="2774053"/>
            <a:ext cx="183177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4053"/>
            <a:ext cx="412148" cy="1678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766" y="2775109"/>
            <a:ext cx="402673" cy="1748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950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0.086</cdr:x>
      <cdr:y>0.02525</cdr:y>
    </cdr:from>
    <cdr:to>
      <cdr:x>0.191</cdr:x>
      <cdr:y>0.088</cdr:y>
    </cdr:to>
    <cdr:sp>
      <cdr:nvSpPr>
        <cdr:cNvPr id="11" name="TextBox 11"/>
        <cdr:cNvSpPr txBox="1">
          <a:spLocks noChangeArrowheads="1"/>
        </cdr:cNvSpPr>
      </cdr:nvSpPr>
      <cdr:spPr>
        <a:xfrm>
          <a:off x="657225" y="7620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0.3925</cdr:x>
      <cdr:y>0.78</cdr:y>
    </cdr:from>
    <cdr:to>
      <cdr:x>0.46925</cdr:x>
      <cdr:y>0.8315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19425" y="26003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0.2605</cdr:x>
      <cdr:y>0.70975</cdr:y>
    </cdr:from>
    <cdr:to>
      <cdr:x>0.33725</cdr:x>
      <cdr:y>0.76125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000250" y="23622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0.19475</cdr:x>
      <cdr:y>0.65675</cdr:y>
    </cdr:from>
    <cdr:to>
      <cdr:x>0.2665</cdr:x>
      <cdr:y>0.7025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1495425" y="21812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0.11875</cdr:x>
      <cdr:y>0.5925</cdr:y>
    </cdr:from>
    <cdr:to>
      <cdr:x>0.1955</cdr:x>
      <cdr:y>0.644</cdr:y>
    </cdr:to>
    <cdr:sp>
      <cdr:nvSpPr>
        <cdr:cNvPr id="15" name="TextBox 15"/>
        <cdr:cNvSpPr txBox="1">
          <a:spLocks noChangeArrowheads="1"/>
        </cdr:cNvSpPr>
      </cdr:nvSpPr>
      <cdr:spPr>
        <a:xfrm>
          <a:off x="914400" y="19716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0.1455</cdr:x>
      <cdr:y>0.52725</cdr:y>
    </cdr:from>
    <cdr:to>
      <cdr:x>0.21725</cdr:x>
      <cdr:y>0.573</cdr:y>
    </cdr:to>
    <cdr:sp>
      <cdr:nvSpPr>
        <cdr:cNvPr id="16" name="TextBox 16"/>
        <cdr:cNvSpPr txBox="1">
          <a:spLocks noChangeArrowheads="1"/>
        </cdr:cNvSpPr>
      </cdr:nvSpPr>
      <cdr:spPr>
        <a:xfrm>
          <a:off x="1114425" y="17526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0.1515</cdr:x>
      <cdr:y>0.44875</cdr:y>
    </cdr:from>
    <cdr:to>
      <cdr:x>0.22825</cdr:x>
      <cdr:y>0.50025</cdr:y>
    </cdr:to>
    <cdr:sp>
      <cdr:nvSpPr>
        <cdr:cNvPr id="17" name="TextBox 17"/>
        <cdr:cNvSpPr txBox="1">
          <a:spLocks noChangeArrowheads="1"/>
        </cdr:cNvSpPr>
      </cdr:nvSpPr>
      <cdr:spPr>
        <a:xfrm>
          <a:off x="1162050" y="14954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0.167</cdr:x>
      <cdr:y>0.39575</cdr:y>
    </cdr:from>
    <cdr:to>
      <cdr:x>0.24375</cdr:x>
      <cdr:y>0.44725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285875" y="131445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0.15325</cdr:x>
      <cdr:y>0.31975</cdr:y>
    </cdr:from>
    <cdr:to>
      <cdr:x>0.23</cdr:x>
      <cdr:y>0.37125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171575" y="105727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0.10575</cdr:x>
      <cdr:y>0.252</cdr:y>
    </cdr:from>
    <cdr:to>
      <cdr:x>0.1825</cdr:x>
      <cdr:y>0.3035</cdr:y>
    </cdr:to>
    <cdr:sp>
      <cdr:nvSpPr>
        <cdr:cNvPr id="20" name="TextBox 20"/>
        <cdr:cNvSpPr txBox="1">
          <a:spLocks noChangeArrowheads="1"/>
        </cdr:cNvSpPr>
      </cdr:nvSpPr>
      <cdr:spPr>
        <a:xfrm>
          <a:off x="809625" y="8382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0.22325</cdr:x>
      <cdr:y>0.1875</cdr:y>
    </cdr:from>
    <cdr:to>
      <cdr:x>0.3</cdr:x>
      <cdr:y>0.239</cdr:y>
    </cdr:to>
    <cdr:sp>
      <cdr:nvSpPr>
        <cdr:cNvPr id="21" name="TextBox 21"/>
        <cdr:cNvSpPr txBox="1">
          <a:spLocks noChangeArrowheads="1"/>
        </cdr:cNvSpPr>
      </cdr:nvSpPr>
      <cdr:spPr>
        <a:xfrm>
          <a:off x="1714500" y="619125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0.22925</cdr:x>
      <cdr:y>0.123</cdr:y>
    </cdr:from>
    <cdr:to>
      <cdr:x>0.30475</cdr:x>
      <cdr:y>0.1745</cdr:y>
    </cdr:to>
    <cdr:sp>
      <cdr:nvSpPr>
        <cdr:cNvPr id="22" name="TextBox 22"/>
        <cdr:cNvSpPr txBox="1">
          <a:spLocks noChangeArrowheads="1"/>
        </cdr:cNvSpPr>
      </cdr:nvSpPr>
      <cdr:spPr>
        <a:xfrm>
          <a:off x="1762125" y="40957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0.10575</cdr:x>
      <cdr:y>0.176</cdr:y>
    </cdr:from>
    <cdr:to>
      <cdr:x>0.139</cdr:x>
      <cdr:y>0.24175</cdr:y>
    </cdr:to>
    <cdr:sp>
      <cdr:nvSpPr>
        <cdr:cNvPr id="23" name="TextBox 23"/>
        <cdr:cNvSpPr txBox="1">
          <a:spLocks noChangeArrowheads="1"/>
        </cdr:cNvSpPr>
      </cdr:nvSpPr>
      <cdr:spPr>
        <a:xfrm>
          <a:off x="809625" y="581025"/>
          <a:ext cx="257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0.86</cdr:x>
      <cdr:y>0.1875</cdr:y>
    </cdr:from>
    <cdr:to>
      <cdr:x>0.891</cdr:x>
      <cdr:y>0.25025</cdr:y>
    </cdr:to>
    <cdr:sp>
      <cdr:nvSpPr>
        <cdr:cNvPr id="24" name="TextBox 24"/>
        <cdr:cNvSpPr txBox="1">
          <a:spLocks noChangeArrowheads="1"/>
        </cdr:cNvSpPr>
      </cdr:nvSpPr>
      <cdr:spPr>
        <a:xfrm>
          <a:off x="6619875" y="619125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0" i="0" u="none" baseline="0"/>
            <a:t>女</a:t>
          </a:r>
        </a:p>
      </cdr:txBody>
    </cdr:sp>
  </cdr:relSizeAnchor>
  <cdr:relSizeAnchor xmlns:cdr="http://schemas.openxmlformats.org/drawingml/2006/chartDrawing">
    <cdr:from>
      <cdr:x>0.7235</cdr:x>
      <cdr:y>0.912</cdr:y>
    </cdr:from>
    <cdr:to>
      <cdr:x>0.9745</cdr:x>
      <cdr:y>0.9635</cdr:y>
    </cdr:to>
    <cdr:sp>
      <cdr:nvSpPr>
        <cdr:cNvPr id="25" name="TextBox 25"/>
        <cdr:cNvSpPr txBox="1">
          <a:spLocks noChangeArrowheads="1"/>
        </cdr:cNvSpPr>
      </cdr:nvSpPr>
      <cdr:spPr>
        <a:xfrm>
          <a:off x="5572125" y="3038475"/>
          <a:ext cx="1933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総務省統計局「国勢調査報告」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523875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7753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28575</xdr:rowOff>
    </xdr:from>
    <xdr:to>
      <xdr:col>5</xdr:col>
      <xdr:colOff>285750</xdr:colOff>
      <xdr:row>105</xdr:row>
      <xdr:rowOff>95250</xdr:rowOff>
    </xdr:to>
    <xdr:graphicFrame>
      <xdr:nvGraphicFramePr>
        <xdr:cNvPr id="2" name="Chart 2"/>
        <xdr:cNvGraphicFramePr/>
      </xdr:nvGraphicFramePr>
      <xdr:xfrm>
        <a:off x="0" y="10458450"/>
        <a:ext cx="36861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109</xdr:row>
      <xdr:rowOff>0</xdr:rowOff>
    </xdr:from>
    <xdr:to>
      <xdr:col>5</xdr:col>
      <xdr:colOff>219075</xdr:colOff>
      <xdr:row>141</xdr:row>
      <xdr:rowOff>133350</xdr:rowOff>
    </xdr:to>
    <xdr:graphicFrame>
      <xdr:nvGraphicFramePr>
        <xdr:cNvPr id="3" name="Chart 3"/>
        <xdr:cNvGraphicFramePr/>
      </xdr:nvGraphicFramePr>
      <xdr:xfrm>
        <a:off x="28575" y="15773400"/>
        <a:ext cx="3590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123825</xdr:colOff>
      <xdr:row>73</xdr:row>
      <xdr:rowOff>19050</xdr:rowOff>
    </xdr:from>
    <xdr:to>
      <xdr:col>11</xdr:col>
      <xdr:colOff>495300</xdr:colOff>
      <xdr:row>105</xdr:row>
      <xdr:rowOff>95250</xdr:rowOff>
    </xdr:to>
    <xdr:graphicFrame>
      <xdr:nvGraphicFramePr>
        <xdr:cNvPr id="4" name="Chart 4"/>
        <xdr:cNvGraphicFramePr/>
      </xdr:nvGraphicFramePr>
      <xdr:xfrm>
        <a:off x="4200525" y="10448925"/>
        <a:ext cx="3543300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109</xdr:row>
      <xdr:rowOff>19050</xdr:rowOff>
    </xdr:from>
    <xdr:to>
      <xdr:col>11</xdr:col>
      <xdr:colOff>552450</xdr:colOff>
      <xdr:row>141</xdr:row>
      <xdr:rowOff>114300</xdr:rowOff>
    </xdr:to>
    <xdr:graphicFrame>
      <xdr:nvGraphicFramePr>
        <xdr:cNvPr id="5" name="Chart 5"/>
        <xdr:cNvGraphicFramePr/>
      </xdr:nvGraphicFramePr>
      <xdr:xfrm>
        <a:off x="4248150" y="15792450"/>
        <a:ext cx="3552825" cy="527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24</xdr:row>
      <xdr:rowOff>114300</xdr:rowOff>
    </xdr:from>
    <xdr:to>
      <xdr:col>11</xdr:col>
      <xdr:colOff>552450</xdr:colOff>
      <xdr:row>47</xdr:row>
      <xdr:rowOff>57150</xdr:rowOff>
    </xdr:to>
    <xdr:graphicFrame>
      <xdr:nvGraphicFramePr>
        <xdr:cNvPr id="6" name="Chart 6"/>
        <xdr:cNvGraphicFramePr/>
      </xdr:nvGraphicFramePr>
      <xdr:xfrm>
        <a:off x="47625" y="3543300"/>
        <a:ext cx="7753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48</xdr:row>
      <xdr:rowOff>95250</xdr:rowOff>
    </xdr:from>
    <xdr:to>
      <xdr:col>11</xdr:col>
      <xdr:colOff>485775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28575" y="6953250"/>
        <a:ext cx="7705725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428625</xdr:colOff>
      <xdr:row>115</xdr:row>
      <xdr:rowOff>19050</xdr:rowOff>
    </xdr:from>
    <xdr:to>
      <xdr:col>4</xdr:col>
      <xdr:colOff>57150</xdr:colOff>
      <xdr:row>115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457450" y="1676400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457200</xdr:colOff>
      <xdr:row>121</xdr:row>
      <xdr:rowOff>0</xdr:rowOff>
    </xdr:from>
    <xdr:ext cx="552450" cy="190500"/>
    <xdr:sp>
      <xdr:nvSpPr>
        <xdr:cNvPr id="9" name="TextBox 9"/>
        <xdr:cNvSpPr txBox="1">
          <a:spLocks noChangeArrowheads="1"/>
        </xdr:cNvSpPr>
      </xdr:nvSpPr>
      <xdr:spPr>
        <a:xfrm>
          <a:off x="3162300" y="17716500"/>
          <a:ext cx="552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92,942人</a:t>
          </a:r>
        </a:p>
      </xdr:txBody>
    </xdr:sp>
    <xdr:clientData/>
  </xdr:oneCellAnchor>
  <xdr:oneCellAnchor>
    <xdr:from>
      <xdr:col>4</xdr:col>
      <xdr:colOff>447675</xdr:colOff>
      <xdr:row>123</xdr:row>
      <xdr:rowOff>28575</xdr:rowOff>
    </xdr:from>
    <xdr:ext cx="552450" cy="200025"/>
    <xdr:sp>
      <xdr:nvSpPr>
        <xdr:cNvPr id="10" name="TextBox 10"/>
        <xdr:cNvSpPr txBox="1">
          <a:spLocks noChangeArrowheads="1"/>
        </xdr:cNvSpPr>
      </xdr:nvSpPr>
      <xdr:spPr>
        <a:xfrm>
          <a:off x="3152775" y="18068925"/>
          <a:ext cx="552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88,248人</a:t>
          </a:r>
        </a:p>
      </xdr:txBody>
    </xdr:sp>
    <xdr:clientData/>
  </xdr:oneCellAnchor>
  <xdr:twoCellAnchor>
    <xdr:from>
      <xdr:col>2</xdr:col>
      <xdr:colOff>276225</xdr:colOff>
      <xdr:row>120</xdr:row>
      <xdr:rowOff>19050</xdr:rowOff>
    </xdr:from>
    <xdr:to>
      <xdr:col>2</xdr:col>
      <xdr:colOff>342900</xdr:colOff>
      <xdr:row>121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1628775" y="17573625"/>
          <a:ext cx="666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657225</xdr:colOff>
      <xdr:row>124</xdr:row>
      <xdr:rowOff>66675</xdr:rowOff>
    </xdr:from>
    <xdr:to>
      <xdr:col>1</xdr:col>
      <xdr:colOff>19050</xdr:colOff>
      <xdr:row>129</xdr:row>
      <xdr:rowOff>47625</xdr:rowOff>
    </xdr:to>
    <xdr:sp>
      <xdr:nvSpPr>
        <xdr:cNvPr id="12" name="Line 12"/>
        <xdr:cNvSpPr>
          <a:spLocks/>
        </xdr:cNvSpPr>
      </xdr:nvSpPr>
      <xdr:spPr>
        <a:xfrm flipH="1">
          <a:off x="657225" y="18268950"/>
          <a:ext cx="381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295275</xdr:colOff>
      <xdr:row>130</xdr:row>
      <xdr:rowOff>28575</xdr:rowOff>
    </xdr:from>
    <xdr:to>
      <xdr:col>11</xdr:col>
      <xdr:colOff>0</xdr:colOff>
      <xdr:row>130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7077075" y="192024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●総農家数と経営耕地面積の推移</a:t>
          </a:r>
        </a:p>
      </cdr:txBody>
    </cdr:sp>
  </cdr:relSizeAnchor>
  <cdr:relSizeAnchor xmlns:cdr="http://schemas.openxmlformats.org/drawingml/2006/chartDrawing">
    <cdr:from>
      <cdr:x>0.01525</cdr:x>
      <cdr:y>0.16725</cdr:y>
    </cdr:from>
    <cdr:to>
      <cdr:x>0.11925</cdr:x>
      <cdr:y>0.1995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7905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0.5455</cdr:x>
      <cdr:y>0.314</cdr:y>
    </cdr:from>
    <cdr:to>
      <cdr:x>0.8255</cdr:x>
      <cdr:y>0.34625</cdr:y>
    </cdr:to>
    <cdr:sp>
      <cdr:nvSpPr>
        <cdr:cNvPr id="3" name="TextBox 4"/>
        <cdr:cNvSpPr txBox="1">
          <a:spLocks noChangeArrowheads="1"/>
        </cdr:cNvSpPr>
      </cdr:nvSpPr>
      <cdr:spPr>
        <a:xfrm>
          <a:off x="1943100" y="1485900"/>
          <a:ext cx="1000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0.67625</cdr:x>
      <cdr:y>0.36075</cdr:y>
    </cdr:from>
    <cdr:to>
      <cdr:x>0.855</cdr:x>
      <cdr:y>0.397</cdr:y>
    </cdr:to>
    <cdr:sp>
      <cdr:nvSpPr>
        <cdr:cNvPr id="4" name="TextBox 6"/>
        <cdr:cNvSpPr txBox="1">
          <a:spLocks noChangeArrowheads="1"/>
        </cdr:cNvSpPr>
      </cdr:nvSpPr>
      <cdr:spPr>
        <a:xfrm>
          <a:off x="2409825" y="1704975"/>
          <a:ext cx="6381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104,990戸</a:t>
          </a:r>
        </a:p>
      </cdr:txBody>
    </cdr:sp>
  </cdr:relSizeAnchor>
  <cdr:relSizeAnchor xmlns:cdr="http://schemas.openxmlformats.org/drawingml/2006/chartDrawing">
    <cdr:from>
      <cdr:x>0.88075</cdr:x>
      <cdr:y>0.168</cdr:y>
    </cdr:from>
    <cdr:to>
      <cdr:x>1</cdr:x>
      <cdr:y>0.20425</cdr:y>
    </cdr:to>
    <cdr:sp>
      <cdr:nvSpPr>
        <cdr:cNvPr id="5" name="TextBox 10"/>
        <cdr:cNvSpPr txBox="1">
          <a:spLocks noChangeArrowheads="1"/>
        </cdr:cNvSpPr>
      </cdr:nvSpPr>
      <cdr:spPr>
        <a:xfrm>
          <a:off x="3143250" y="7905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0.2645</cdr:x>
      <cdr:y>0.2275</cdr:y>
    </cdr:from>
    <cdr:to>
      <cdr:x>0.42725</cdr:x>
      <cdr:y>0.26375</cdr:y>
    </cdr:to>
    <cdr:sp>
      <cdr:nvSpPr>
        <cdr:cNvPr id="6" name="TextBox 16"/>
        <cdr:cNvSpPr txBox="1">
          <a:spLocks noChangeArrowheads="1"/>
        </cdr:cNvSpPr>
      </cdr:nvSpPr>
      <cdr:spPr>
        <a:xfrm>
          <a:off x="942975" y="10763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0.855</cdr:x>
      <cdr:y>0.8595</cdr:y>
    </cdr:from>
    <cdr:to>
      <cdr:x>0.95375</cdr:x>
      <cdr:y>0.89575</cdr:y>
    </cdr:to>
    <cdr:sp>
      <cdr:nvSpPr>
        <cdr:cNvPr id="7" name="TextBox 18"/>
        <cdr:cNvSpPr txBox="1">
          <a:spLocks noChangeArrowheads="1"/>
        </cdr:cNvSpPr>
      </cdr:nvSpPr>
      <cdr:spPr>
        <a:xfrm>
          <a:off x="3048000" y="40671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0.01875</cdr:x>
      <cdr:y>0.0635</cdr:y>
    </cdr:from>
    <cdr:to>
      <cdr:x>0.9975</cdr:x>
      <cdr:y>0.154</cdr:y>
    </cdr:to>
    <cdr:sp>
      <cdr:nvSpPr>
        <cdr:cNvPr id="8" name="TextBox 8"/>
        <cdr:cNvSpPr txBox="1">
          <a:spLocks noChangeArrowheads="1"/>
        </cdr:cNvSpPr>
      </cdr:nvSpPr>
      <cdr:spPr>
        <a:xfrm>
          <a:off x="66675" y="295275"/>
          <a:ext cx="34956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0.9265</cdr:y>
    </cdr:from>
    <cdr:to>
      <cdr:x>0.913</cdr:x>
      <cdr:y>0.997</cdr:y>
    </cdr:to>
    <cdr:sp>
      <cdr:nvSpPr>
        <cdr:cNvPr id="9" name="TextBox 2"/>
        <cdr:cNvSpPr txBox="1">
          <a:spLocks noChangeArrowheads="1"/>
        </cdr:cNvSpPr>
      </cdr:nvSpPr>
      <cdr:spPr>
        <a:xfrm>
          <a:off x="523875" y="4381500"/>
          <a:ext cx="2733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農林水産省「2005年農林業ｾﾝｻｽ調査報告書」
県統計課「2005年農林業ｾﾝｻｽ兵庫県結果表」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0.2495</cdr:x>
      <cdr:y>0.868</cdr:y>
    </cdr:from>
    <cdr:to>
      <cdr:x>0.9285</cdr:x>
      <cdr:y>0.939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067175"/>
          <a:ext cx="2438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近畿農政局兵庫農政事務所
「海面漁業・養殖業生産量の概要（属人）」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0.992</cdr:x>
      <cdr:y>0.0495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●海面漁業漁獲量の魚種別割合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（平成18年）</a:t>
          </a:r>
        </a:p>
      </cdr:txBody>
    </cdr:sp>
  </cdr:relSizeAnchor>
  <cdr:relSizeAnchor xmlns:cdr="http://schemas.openxmlformats.org/drawingml/2006/chartDrawing">
    <cdr:from>
      <cdr:x>0.45175</cdr:x>
      <cdr:y>0.457</cdr:y>
    </cdr:from>
    <cdr:to>
      <cdr:x>0.58975</cdr:x>
      <cdr:y>0.528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2143125"/>
          <a:ext cx="495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漁獲量
63,351ｔ</a:t>
          </a:r>
        </a:p>
      </cdr:txBody>
    </cdr:sp>
  </cdr:relSizeAnchor>
  <cdr:relSizeAnchor xmlns:cdr="http://schemas.openxmlformats.org/drawingml/2006/chartDrawing">
    <cdr:from>
      <cdr:x>0.193</cdr:x>
      <cdr:y>0.661</cdr:y>
    </cdr:from>
    <cdr:to>
      <cdr:x>0.2495</cdr:x>
      <cdr:y>0.71075</cdr:y>
    </cdr:to>
    <cdr:sp>
      <cdr:nvSpPr>
        <cdr:cNvPr id="4" name="Line 4"/>
        <cdr:cNvSpPr>
          <a:spLocks/>
        </cdr:cNvSpPr>
      </cdr:nvSpPr>
      <cdr:spPr>
        <a:xfrm flipV="1">
          <a:off x="685800" y="3095625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0.4895</cdr:y>
    </cdr:from>
    <cdr:to>
      <cdr:x>0.134</cdr:x>
      <cdr:y>0.49225</cdr:y>
    </cdr:to>
    <cdr:sp>
      <cdr:nvSpPr>
        <cdr:cNvPr id="5" name="Line 5"/>
        <cdr:cNvSpPr>
          <a:spLocks/>
        </cdr:cNvSpPr>
      </cdr:nvSpPr>
      <cdr:spPr>
        <a:xfrm flipV="1">
          <a:off x="171450" y="2295525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0.08725</cdr:x>
      <cdr:y>0.414</cdr:y>
    </cdr:from>
    <cdr:to>
      <cdr:x>0.134</cdr:x>
      <cdr:y>0.457</cdr:y>
    </cdr:to>
    <cdr:sp>
      <cdr:nvSpPr>
        <cdr:cNvPr id="6" name="Line 7"/>
        <cdr:cNvSpPr>
          <a:spLocks/>
        </cdr:cNvSpPr>
      </cdr:nvSpPr>
      <cdr:spPr>
        <a:xfrm>
          <a:off x="304800" y="1943100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0.49225</cdr:y>
    </cdr:from>
    <cdr:to>
      <cdr:x>0.053</cdr:x>
      <cdr:y>0.5275</cdr:y>
    </cdr:to>
    <cdr:sp>
      <cdr:nvSpPr>
        <cdr:cNvPr id="7" name="Line 8"/>
        <cdr:cNvSpPr>
          <a:spLocks/>
        </cdr:cNvSpPr>
      </cdr:nvSpPr>
      <cdr:spPr>
        <a:xfrm flipH="1">
          <a:off x="171450" y="230505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0.91275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24225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●主な野菜収穫量の推移</a:t>
          </a:r>
        </a:p>
      </cdr:txBody>
    </cdr:sp>
  </cdr:relSizeAnchor>
  <cdr:relSizeAnchor xmlns:cdr="http://schemas.openxmlformats.org/drawingml/2006/chartDrawing">
    <cdr:from>
      <cdr:x>0</cdr:x>
      <cdr:y>0.06775</cdr:y>
    </cdr:from>
    <cdr:to>
      <cdr:x>0.10725</cdr:x>
      <cdr:y>0.104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143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（百ｔ）</a:t>
          </a:r>
        </a:p>
      </cdr:txBody>
    </cdr:sp>
  </cdr:relSizeAnchor>
  <cdr:relSizeAnchor xmlns:cdr="http://schemas.openxmlformats.org/drawingml/2006/chartDrawing">
    <cdr:from>
      <cdr:x>0.21275</cdr:x>
      <cdr:y>0.18475</cdr:y>
    </cdr:from>
    <cdr:to>
      <cdr:x>0.354</cdr:x>
      <cdr:y>0.217</cdr:y>
    </cdr:to>
    <cdr:sp>
      <cdr:nvSpPr>
        <cdr:cNvPr id="3" name="TextBox 10"/>
        <cdr:cNvSpPr txBox="1">
          <a:spLocks noChangeArrowheads="1"/>
        </cdr:cNvSpPr>
      </cdr:nvSpPr>
      <cdr:spPr>
        <a:xfrm>
          <a:off x="771525" y="866775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たまねぎ</a:t>
          </a:r>
        </a:p>
      </cdr:txBody>
    </cdr:sp>
  </cdr:relSizeAnchor>
  <cdr:relSizeAnchor xmlns:cdr="http://schemas.openxmlformats.org/drawingml/2006/chartDrawing">
    <cdr:from>
      <cdr:x>0.1865</cdr:x>
      <cdr:y>0.536</cdr:y>
    </cdr:from>
    <cdr:to>
      <cdr:x>0.32</cdr:x>
      <cdr:y>0.56825</cdr:y>
    </cdr:to>
    <cdr:sp>
      <cdr:nvSpPr>
        <cdr:cNvPr id="4" name="TextBox 11"/>
        <cdr:cNvSpPr txBox="1">
          <a:spLocks noChangeArrowheads="1"/>
        </cdr:cNvSpPr>
      </cdr:nvSpPr>
      <cdr:spPr>
        <a:xfrm>
          <a:off x="676275" y="2524125"/>
          <a:ext cx="485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キャベツ</a:t>
          </a:r>
        </a:p>
      </cdr:txBody>
    </cdr:sp>
  </cdr:relSizeAnchor>
  <cdr:relSizeAnchor xmlns:cdr="http://schemas.openxmlformats.org/drawingml/2006/chartDrawing">
    <cdr:from>
      <cdr:x>0.16625</cdr:x>
      <cdr:y>0.67525</cdr:y>
    </cdr:from>
    <cdr:to>
      <cdr:x>0.31275</cdr:x>
      <cdr:y>0.7115</cdr:y>
    </cdr:to>
    <cdr:sp>
      <cdr:nvSpPr>
        <cdr:cNvPr id="5" name="TextBox 12"/>
        <cdr:cNvSpPr txBox="1">
          <a:spLocks noChangeArrowheads="1"/>
        </cdr:cNvSpPr>
      </cdr:nvSpPr>
      <cdr:spPr>
        <a:xfrm>
          <a:off x="600075" y="3181350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だいこん</a:t>
          </a:r>
        </a:p>
      </cdr:txBody>
    </cdr:sp>
  </cdr:relSizeAnchor>
  <cdr:relSizeAnchor xmlns:cdr="http://schemas.openxmlformats.org/drawingml/2006/chartDrawing">
    <cdr:from>
      <cdr:x>0.84925</cdr:x>
      <cdr:y>0.3815</cdr:y>
    </cdr:from>
    <cdr:to>
      <cdr:x>1</cdr:x>
      <cdr:y>0.41775</cdr:y>
    </cdr:to>
    <cdr:sp>
      <cdr:nvSpPr>
        <cdr:cNvPr id="6" name="TextBox 14"/>
        <cdr:cNvSpPr txBox="1">
          <a:spLocks noChangeArrowheads="1"/>
        </cdr:cNvSpPr>
      </cdr:nvSpPr>
      <cdr:spPr>
        <a:xfrm>
          <a:off x="3086100" y="1790700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1,110百ｔ</a:t>
          </a:r>
        </a:p>
      </cdr:txBody>
    </cdr:sp>
  </cdr:relSizeAnchor>
  <cdr:relSizeAnchor xmlns:cdr="http://schemas.openxmlformats.org/drawingml/2006/chartDrawing">
    <cdr:from>
      <cdr:x>0.865</cdr:x>
      <cdr:y>0.7905</cdr:y>
    </cdr:from>
    <cdr:to>
      <cdr:x>1</cdr:x>
      <cdr:y>0.829</cdr:y>
    </cdr:to>
    <cdr:sp>
      <cdr:nvSpPr>
        <cdr:cNvPr id="7" name="TextBox 18"/>
        <cdr:cNvSpPr txBox="1">
          <a:spLocks noChangeArrowheads="1"/>
        </cdr:cNvSpPr>
      </cdr:nvSpPr>
      <cdr:spPr>
        <a:xfrm>
          <a:off x="3143250" y="37242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18（年）</a:t>
          </a:r>
        </a:p>
      </cdr:txBody>
    </cdr:sp>
  </cdr:relSizeAnchor>
  <cdr:relSizeAnchor xmlns:cdr="http://schemas.openxmlformats.org/drawingml/2006/chartDrawing">
    <cdr:from>
      <cdr:x>0.23975</cdr:x>
      <cdr:y>0.87025</cdr:y>
    </cdr:from>
    <cdr:to>
      <cdr:x>0.97525</cdr:x>
      <cdr:y>0.92475</cdr:y>
    </cdr:to>
    <cdr:sp>
      <cdr:nvSpPr>
        <cdr:cNvPr id="8" name="TextBox 2"/>
        <cdr:cNvSpPr txBox="1">
          <a:spLocks noChangeArrowheads="1"/>
        </cdr:cNvSpPr>
      </cdr:nvSpPr>
      <cdr:spPr>
        <a:xfrm>
          <a:off x="866775" y="4095750"/>
          <a:ext cx="2676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近畿農政局兵庫農政事務所　調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11</xdr:col>
      <xdr:colOff>419100</xdr:colOff>
      <xdr:row>33</xdr:row>
      <xdr:rowOff>38100</xdr:rowOff>
    </xdr:to>
    <xdr:graphicFrame>
      <xdr:nvGraphicFramePr>
        <xdr:cNvPr id="1" name="Chart 5"/>
        <xdr:cNvGraphicFramePr/>
      </xdr:nvGraphicFramePr>
      <xdr:xfrm>
        <a:off x="4086225" y="1905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14</xdr:row>
      <xdr:rowOff>85725</xdr:rowOff>
    </xdr:from>
    <xdr:to>
      <xdr:col>11</xdr:col>
      <xdr:colOff>266700</xdr:colOff>
      <xdr:row>30</xdr:row>
      <xdr:rowOff>95250</xdr:rowOff>
    </xdr:to>
    <xdr:graphicFrame>
      <xdr:nvGraphicFramePr>
        <xdr:cNvPr id="2" name="Chart 6"/>
        <xdr:cNvGraphicFramePr/>
      </xdr:nvGraphicFramePr>
      <xdr:xfrm>
        <a:off x="4352925" y="2085975"/>
        <a:ext cx="31432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3" name="Chart 7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666750</xdr:colOff>
      <xdr:row>36</xdr:row>
      <xdr:rowOff>66675</xdr:rowOff>
    </xdr:from>
    <xdr:to>
      <xdr:col>11</xdr:col>
      <xdr:colOff>409575</xdr:colOff>
      <xdr:row>69</xdr:row>
      <xdr:rowOff>47625</xdr:rowOff>
    </xdr:to>
    <xdr:graphicFrame>
      <xdr:nvGraphicFramePr>
        <xdr:cNvPr id="4" name="Chart 9"/>
        <xdr:cNvGraphicFramePr/>
      </xdr:nvGraphicFramePr>
      <xdr:xfrm>
        <a:off x="4048125" y="5210175"/>
        <a:ext cx="35909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104775</xdr:rowOff>
    </xdr:from>
    <xdr:to>
      <xdr:col>5</xdr:col>
      <xdr:colOff>257175</xdr:colOff>
      <xdr:row>69</xdr:row>
      <xdr:rowOff>104775</xdr:rowOff>
    </xdr:to>
    <xdr:graphicFrame>
      <xdr:nvGraphicFramePr>
        <xdr:cNvPr id="5" name="Chart 11"/>
        <xdr:cNvGraphicFramePr/>
      </xdr:nvGraphicFramePr>
      <xdr:xfrm>
        <a:off x="0" y="5248275"/>
        <a:ext cx="36385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</xdr:col>
      <xdr:colOff>314325</xdr:colOff>
      <xdr:row>17</xdr:row>
      <xdr:rowOff>9525</xdr:rowOff>
    </xdr:from>
    <xdr:ext cx="542925" cy="171450"/>
    <xdr:sp>
      <xdr:nvSpPr>
        <xdr:cNvPr id="6" name="TextBox 13"/>
        <xdr:cNvSpPr txBox="1">
          <a:spLocks noChangeArrowheads="1"/>
        </xdr:cNvSpPr>
      </xdr:nvSpPr>
      <xdr:spPr>
        <a:xfrm>
          <a:off x="3019425" y="243840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598.3万a</a:t>
          </a:r>
        </a:p>
      </xdr:txBody>
    </xdr:sp>
    <xdr:clientData/>
  </xdr:oneCellAnchor>
  <xdr:oneCellAnchor>
    <xdr:from>
      <xdr:col>0</xdr:col>
      <xdr:colOff>590550</xdr:colOff>
      <xdr:row>10</xdr:row>
      <xdr:rowOff>133350</xdr:rowOff>
    </xdr:from>
    <xdr:ext cx="809625" cy="171450"/>
    <xdr:sp>
      <xdr:nvSpPr>
        <xdr:cNvPr id="7" name="TextBox 14"/>
        <xdr:cNvSpPr txBox="1">
          <a:spLocks noChangeArrowheads="1"/>
        </xdr:cNvSpPr>
      </xdr:nvSpPr>
      <xdr:spPr>
        <a:xfrm>
          <a:off x="590550" y="156210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経営耕地面積</a:t>
          </a:r>
        </a:p>
      </xdr:txBody>
    </xdr:sp>
    <xdr:clientData/>
  </xdr:oneCellAnchor>
  <xdr:twoCellAnchor>
    <xdr:from>
      <xdr:col>1</xdr:col>
      <xdr:colOff>504825</xdr:colOff>
      <xdr:row>12</xdr:row>
      <xdr:rowOff>9525</xdr:rowOff>
    </xdr:from>
    <xdr:to>
      <xdr:col>2</xdr:col>
      <xdr:colOff>66675</xdr:colOff>
      <xdr:row>13</xdr:row>
      <xdr:rowOff>123825</xdr:rowOff>
    </xdr:to>
    <xdr:sp>
      <xdr:nvSpPr>
        <xdr:cNvPr id="8" name="Line 15"/>
        <xdr:cNvSpPr>
          <a:spLocks/>
        </xdr:cNvSpPr>
      </xdr:nvSpPr>
      <xdr:spPr>
        <a:xfrm>
          <a:off x="1181100" y="17240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47625</xdr:rowOff>
    </xdr:from>
    <xdr:to>
      <xdr:col>4</xdr:col>
      <xdr:colOff>200025</xdr:colOff>
      <xdr:row>15</xdr:row>
      <xdr:rowOff>57150</xdr:rowOff>
    </xdr:to>
    <xdr:sp>
      <xdr:nvSpPr>
        <xdr:cNvPr id="9" name="Line 16"/>
        <xdr:cNvSpPr>
          <a:spLocks/>
        </xdr:cNvSpPr>
      </xdr:nvSpPr>
      <xdr:spPr>
        <a:xfrm>
          <a:off x="2724150" y="1905000"/>
          <a:ext cx="171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657225</xdr:colOff>
      <xdr:row>60</xdr:row>
      <xdr:rowOff>0</xdr:rowOff>
    </xdr:from>
    <xdr:ext cx="381000" cy="171450"/>
    <xdr:sp>
      <xdr:nvSpPr>
        <xdr:cNvPr id="10" name="TextBox 17"/>
        <xdr:cNvSpPr txBox="1">
          <a:spLocks noChangeArrowheads="1"/>
        </xdr:cNvSpPr>
      </xdr:nvSpPr>
      <xdr:spPr>
        <a:xfrm>
          <a:off x="1333500" y="85725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レタス</a:t>
          </a:r>
        </a:p>
      </xdr:txBody>
    </xdr:sp>
    <xdr:clientData/>
  </xdr:oneCellAnchor>
  <xdr:oneCellAnchor>
    <xdr:from>
      <xdr:col>4</xdr:col>
      <xdr:colOff>371475</xdr:colOff>
      <xdr:row>59</xdr:row>
      <xdr:rowOff>38100</xdr:rowOff>
    </xdr:from>
    <xdr:ext cx="447675" cy="171450"/>
    <xdr:sp>
      <xdr:nvSpPr>
        <xdr:cNvPr id="11" name="TextBox 18"/>
        <xdr:cNvSpPr txBox="1">
          <a:spLocks noChangeArrowheads="1"/>
        </xdr:cNvSpPr>
      </xdr:nvSpPr>
      <xdr:spPr>
        <a:xfrm>
          <a:off x="3076575" y="846772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198百ｔ</a:t>
          </a:r>
        </a:p>
      </xdr:txBody>
    </xdr:sp>
    <xdr:clientData/>
  </xdr:oneCellAnchor>
  <xdr:oneCellAnchor>
    <xdr:from>
      <xdr:col>4</xdr:col>
      <xdr:colOff>381000</xdr:colOff>
      <xdr:row>56</xdr:row>
      <xdr:rowOff>47625</xdr:rowOff>
    </xdr:from>
    <xdr:ext cx="447675" cy="171450"/>
    <xdr:sp>
      <xdr:nvSpPr>
        <xdr:cNvPr id="12" name="TextBox 19"/>
        <xdr:cNvSpPr txBox="1">
          <a:spLocks noChangeArrowheads="1"/>
        </xdr:cNvSpPr>
      </xdr:nvSpPr>
      <xdr:spPr>
        <a:xfrm>
          <a:off x="3086100" y="804862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368百ｔ</a:t>
          </a:r>
        </a:p>
      </xdr:txBody>
    </xdr:sp>
    <xdr:clientData/>
  </xdr:oneCellAnchor>
  <xdr:oneCellAnchor>
    <xdr:from>
      <xdr:col>4</xdr:col>
      <xdr:colOff>390525</xdr:colOff>
      <xdr:row>57</xdr:row>
      <xdr:rowOff>104775</xdr:rowOff>
    </xdr:from>
    <xdr:ext cx="447675" cy="171450"/>
    <xdr:sp>
      <xdr:nvSpPr>
        <xdr:cNvPr id="13" name="TextBox 20"/>
        <xdr:cNvSpPr txBox="1">
          <a:spLocks noChangeArrowheads="1"/>
        </xdr:cNvSpPr>
      </xdr:nvSpPr>
      <xdr:spPr>
        <a:xfrm>
          <a:off x="3095625" y="82486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362百ｔ</a:t>
          </a:r>
        </a:p>
      </xdr:txBody>
    </xdr:sp>
    <xdr:clientData/>
  </xdr:oneCellAnchor>
  <xdr:twoCellAnchor>
    <xdr:from>
      <xdr:col>6</xdr:col>
      <xdr:colOff>571500</xdr:colOff>
      <xdr:row>57</xdr:row>
      <xdr:rowOff>19050</xdr:rowOff>
    </xdr:from>
    <xdr:to>
      <xdr:col>7</xdr:col>
      <xdr:colOff>19050</xdr:colOff>
      <xdr:row>57</xdr:row>
      <xdr:rowOff>76200</xdr:rowOff>
    </xdr:to>
    <xdr:sp>
      <xdr:nvSpPr>
        <xdr:cNvPr id="14" name="Line 21"/>
        <xdr:cNvSpPr>
          <a:spLocks/>
        </xdr:cNvSpPr>
      </xdr:nvSpPr>
      <xdr:spPr>
        <a:xfrm flipV="1">
          <a:off x="4629150" y="8162925"/>
          <a:ext cx="1238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0.97775</cdr:x>
      <cdr:y>0.10325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86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●製造品出荷額等の産業別割合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（平成18年速報値、4人以上の事業所）</a:t>
          </a:r>
        </a:p>
      </cdr:txBody>
    </cdr:sp>
  </cdr:relSizeAnchor>
  <cdr:relSizeAnchor xmlns:cdr="http://schemas.openxmlformats.org/drawingml/2006/chartDrawing">
    <cdr:from>
      <cdr:x>0.45375</cdr:x>
      <cdr:y>0.90475</cdr:y>
    </cdr:from>
    <cdr:to>
      <cdr:x>0.895</cdr:x>
      <cdr:y>0.9715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42576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0.43425</cdr:x>
      <cdr:y>0.42025</cdr:y>
    </cdr:from>
    <cdr:to>
      <cdr:x>0.723</cdr:x>
      <cdr:y>0.491</cdr:y>
    </cdr:to>
    <cdr:sp>
      <cdr:nvSpPr>
        <cdr:cNvPr id="3" name="TextBox 3"/>
        <cdr:cNvSpPr txBox="1">
          <a:spLocks noChangeArrowheads="1"/>
        </cdr:cNvSpPr>
      </cdr:nvSpPr>
      <cdr:spPr>
        <a:xfrm>
          <a:off x="1543050" y="198120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製造品出荷額等
14兆4,550億円</a:t>
          </a:r>
        </a:p>
      </cdr:txBody>
    </cdr:sp>
  </cdr:relSizeAnchor>
  <cdr:relSizeAnchor xmlns:cdr="http://schemas.openxmlformats.org/drawingml/2006/chartDrawing">
    <cdr:from>
      <cdr:x>0.15075</cdr:x>
      <cdr:y>0.40775</cdr:y>
    </cdr:from>
    <cdr:to>
      <cdr:x>0.2265</cdr:x>
      <cdr:y>0.40775</cdr:y>
    </cdr:to>
    <cdr:sp>
      <cdr:nvSpPr>
        <cdr:cNvPr id="4" name="Line 4"/>
        <cdr:cNvSpPr>
          <a:spLocks/>
        </cdr:cNvSpPr>
      </cdr:nvSpPr>
      <cdr:spPr>
        <a:xfrm flipH="1">
          <a:off x="533400" y="1914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0.3105</cdr:y>
    </cdr:from>
    <cdr:to>
      <cdr:x>0.24525</cdr:x>
      <cdr:y>0.3625</cdr:y>
    </cdr:to>
    <cdr:sp>
      <cdr:nvSpPr>
        <cdr:cNvPr id="5" name="Line 5"/>
        <cdr:cNvSpPr>
          <a:spLocks/>
        </cdr:cNvSpPr>
      </cdr:nvSpPr>
      <cdr:spPr>
        <a:xfrm>
          <a:off x="533400" y="1457325"/>
          <a:ext cx="333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0.15075</cdr:x>
      <cdr:y>0.48925</cdr:y>
    </cdr:from>
    <cdr:to>
      <cdr:x>0.2265</cdr:x>
      <cdr:y>0.5105</cdr:y>
    </cdr:to>
    <cdr:sp>
      <cdr:nvSpPr>
        <cdr:cNvPr id="6" name="Line 6"/>
        <cdr:cNvSpPr>
          <a:spLocks/>
        </cdr:cNvSpPr>
      </cdr:nvSpPr>
      <cdr:spPr>
        <a:xfrm flipH="1">
          <a:off x="533400" y="2305050"/>
          <a:ext cx="266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</cdr:x>
      <cdr:y>0.0635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●鉱工業指数の推移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（原指数・各年平均）</a:t>
          </a:r>
        </a:p>
      </cdr:txBody>
    </cdr:sp>
  </cdr:relSizeAnchor>
  <cdr:relSizeAnchor xmlns:cdr="http://schemas.openxmlformats.org/drawingml/2006/chartDrawing">
    <cdr:from>
      <cdr:x>0</cdr:x>
      <cdr:y>0.08825</cdr:y>
    </cdr:from>
    <cdr:to>
      <cdr:x>0.13675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95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0.6625</cdr:x>
      <cdr:y>0.051</cdr:y>
    </cdr:from>
    <cdr:to>
      <cdr:x>0.952</cdr:x>
      <cdr:y>0.08925</cdr:y>
    </cdr:to>
    <cdr:sp>
      <cdr:nvSpPr>
        <cdr:cNvPr id="3" name="TextBox 3"/>
        <cdr:cNvSpPr txBox="1">
          <a:spLocks noChangeArrowheads="1"/>
        </cdr:cNvSpPr>
      </cdr:nvSpPr>
      <cdr:spPr>
        <a:xfrm>
          <a:off x="2352675" y="2381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（平成12年=100）</a:t>
          </a:r>
        </a:p>
      </cdr:txBody>
    </cdr:sp>
  </cdr:relSizeAnchor>
  <cdr:relSizeAnchor xmlns:cdr="http://schemas.openxmlformats.org/drawingml/2006/chartDrawing">
    <cdr:from>
      <cdr:x>0.4685</cdr:x>
      <cdr:y>0.08825</cdr:y>
    </cdr:from>
    <cdr:to>
      <cdr:x>0.565</cdr:x>
      <cdr:y>0.1245</cdr:y>
    </cdr:to>
    <cdr:sp>
      <cdr:nvSpPr>
        <cdr:cNvPr id="4" name="TextBox 4"/>
        <cdr:cNvSpPr txBox="1">
          <a:spLocks noChangeArrowheads="1"/>
        </cdr:cNvSpPr>
      </cdr:nvSpPr>
      <cdr:spPr>
        <a:xfrm>
          <a:off x="1657350" y="4095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0.883</cdr:x>
      <cdr:y>0.1085</cdr:y>
    </cdr:from>
    <cdr:to>
      <cdr:x>0.99025</cdr:x>
      <cdr:y>0.14475</cdr:y>
    </cdr:to>
    <cdr:sp>
      <cdr:nvSpPr>
        <cdr:cNvPr id="5" name="TextBox 5"/>
        <cdr:cNvSpPr txBox="1">
          <a:spLocks noChangeArrowheads="1"/>
        </cdr:cNvSpPr>
      </cdr:nvSpPr>
      <cdr:spPr>
        <a:xfrm>
          <a:off x="3133725" y="5048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130.7</a:t>
          </a:r>
        </a:p>
      </cdr:txBody>
    </cdr:sp>
  </cdr:relSizeAnchor>
  <cdr:relSizeAnchor xmlns:cdr="http://schemas.openxmlformats.org/drawingml/2006/chartDrawing">
    <cdr:from>
      <cdr:x>0.139</cdr:x>
      <cdr:y>0.23575</cdr:y>
    </cdr:from>
    <cdr:to>
      <cdr:x>0.9525</cdr:x>
      <cdr:y>0.23575</cdr:y>
    </cdr:to>
    <cdr:sp>
      <cdr:nvSpPr>
        <cdr:cNvPr id="6" name="Line 6"/>
        <cdr:cNvSpPr>
          <a:spLocks/>
        </cdr:cNvSpPr>
      </cdr:nvSpPr>
      <cdr:spPr>
        <a:xfrm flipV="1">
          <a:off x="485775" y="11144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0.104</cdr:x>
      <cdr:y>0.05125</cdr:y>
    </cdr:from>
    <cdr:to>
      <cdr:x>0.482</cdr:x>
      <cdr:y>0.0875</cdr:y>
    </cdr:to>
    <cdr:sp>
      <cdr:nvSpPr>
        <cdr:cNvPr id="7" name="TextBox 7"/>
        <cdr:cNvSpPr txBox="1">
          <a:spLocks noChangeArrowheads="1"/>
        </cdr:cNvSpPr>
      </cdr:nvSpPr>
      <cdr:spPr>
        <a:xfrm>
          <a:off x="361950" y="238125"/>
          <a:ext cx="1343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（注）平成19年は速報値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0.07175</cdr:y>
    </cdr:from>
    <cdr:to>
      <cdr:x>0.1355</cdr:x>
      <cdr:y>0.16975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333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0.45975</cdr:x>
      <cdr:y>0.1385</cdr:y>
    </cdr:from>
    <cdr:to>
      <cdr:x>0.5565</cdr:x>
      <cdr:y>0.2365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2667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0.8685</cdr:x>
      <cdr:y>0.1385</cdr:y>
    </cdr:from>
    <cdr:to>
      <cdr:x>0.97025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266700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/>
            <a:t>151.1</a:t>
          </a:r>
        </a:p>
      </cdr:txBody>
    </cdr:sp>
  </cdr:relSizeAnchor>
  <cdr:relSizeAnchor xmlns:cdr="http://schemas.openxmlformats.org/drawingml/2006/chartDrawing">
    <cdr:from>
      <cdr:x>0.135</cdr:x>
      <cdr:y>0.56425</cdr:y>
    </cdr:from>
    <cdr:to>
      <cdr:x>0.915</cdr:x>
      <cdr:y>0.56475</cdr:y>
    </cdr:to>
    <cdr:sp>
      <cdr:nvSpPr>
        <cdr:cNvPr id="4" name="Line 4"/>
        <cdr:cNvSpPr>
          <a:spLocks/>
        </cdr:cNvSpPr>
      </cdr:nvSpPr>
      <cdr:spPr>
        <a:xfrm flipV="1">
          <a:off x="504825" y="10953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0.3435</cdr:y>
    </cdr:from>
    <cdr:to>
      <cdr:x>0.08225</cdr:x>
      <cdr:y>0.43175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666750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AB98"/>
  <sheetViews>
    <sheetView zoomScaleSheetLayoutView="100" workbookViewId="0" topLeftCell="A28">
      <selection activeCell="L43" sqref="L43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25390625" style="1" customWidth="1"/>
    <col min="13" max="13" width="3.75390625" style="1" customWidth="1"/>
    <col min="14" max="14" width="6.125" style="1" customWidth="1"/>
    <col min="15" max="16" width="8.875" style="1" customWidth="1"/>
    <col min="17" max="17" width="8.25390625" style="1" customWidth="1"/>
    <col min="18" max="18" width="7.875" style="1" bestFit="1" customWidth="1"/>
    <col min="19" max="19" width="6.75390625" style="1" customWidth="1"/>
    <col min="20" max="20" width="8.25390625" style="1" customWidth="1"/>
    <col min="21" max="21" width="7.875" style="1" customWidth="1"/>
    <col min="22" max="22" width="8.875" style="1" customWidth="1"/>
    <col min="23" max="23" width="5.125" style="1" customWidth="1"/>
    <col min="24" max="24" width="7.75390625" style="1" bestFit="1" customWidth="1"/>
    <col min="25" max="25" width="7.875" style="1" customWidth="1"/>
    <col min="26" max="26" width="8.875" style="1" customWidth="1"/>
    <col min="27" max="27" width="7.75390625" style="1" customWidth="1"/>
    <col min="28" max="28" width="7.875" style="1" bestFit="1" customWidth="1"/>
    <col min="29" max="16384" width="8.875" style="1" customWidth="1"/>
  </cols>
  <sheetData>
    <row r="1" ht="11.25"/>
    <row r="2" spans="14:22" ht="11.25">
      <c r="N2" s="1" t="s">
        <v>29</v>
      </c>
      <c r="V2" s="1" t="s">
        <v>46</v>
      </c>
    </row>
    <row r="3" ht="11.25">
      <c r="AA3" s="2"/>
    </row>
    <row r="4" spans="14:28" ht="11.25">
      <c r="N4" s="1" t="s">
        <v>16</v>
      </c>
      <c r="O4" s="2" t="s">
        <v>35</v>
      </c>
      <c r="P4" s="2" t="s">
        <v>35</v>
      </c>
      <c r="Q4" s="2" t="s">
        <v>35</v>
      </c>
      <c r="S4" s="2" t="s">
        <v>34</v>
      </c>
      <c r="V4" s="1" t="s">
        <v>0</v>
      </c>
      <c r="W4" s="2" t="s">
        <v>1</v>
      </c>
      <c r="X4" s="2" t="s">
        <v>2</v>
      </c>
      <c r="Y4" s="2"/>
      <c r="AA4" s="2" t="s">
        <v>1</v>
      </c>
      <c r="AB4" s="2" t="s">
        <v>2</v>
      </c>
    </row>
    <row r="5" spans="15:26" ht="11.25">
      <c r="O5" s="1" t="s">
        <v>30</v>
      </c>
      <c r="P5" s="1" t="s">
        <v>31</v>
      </c>
      <c r="Q5" s="1" t="s">
        <v>32</v>
      </c>
      <c r="R5" s="1" t="s">
        <v>49</v>
      </c>
      <c r="S5" s="1" t="s">
        <v>33</v>
      </c>
      <c r="V5" s="2" t="s">
        <v>3</v>
      </c>
      <c r="Z5" s="2" t="s">
        <v>4</v>
      </c>
    </row>
    <row r="6" spans="14:28" ht="11.25">
      <c r="N6" s="2" t="s">
        <v>12</v>
      </c>
      <c r="O6" s="13" t="s">
        <v>50</v>
      </c>
      <c r="P6" s="13" t="s">
        <v>50</v>
      </c>
      <c r="Q6" s="13" t="s">
        <v>50</v>
      </c>
      <c r="R6" s="1">
        <v>877.8097</v>
      </c>
      <c r="S6" s="1">
        <v>167.892</v>
      </c>
      <c r="V6" s="2" t="s">
        <v>5</v>
      </c>
      <c r="W6" s="3">
        <f aca="true" t="shared" si="0" ref="W6:W11">X6/$X$13*100</f>
        <v>9.593519044911881</v>
      </c>
      <c r="X6" s="4">
        <v>4050</v>
      </c>
      <c r="Z6" s="2" t="s">
        <v>5</v>
      </c>
      <c r="AA6" s="3">
        <f aca="true" t="shared" si="1" ref="AA6:AA11">AB6/$AB$13*100</f>
        <v>4.219205592137023</v>
      </c>
      <c r="AB6" s="4">
        <v>2185</v>
      </c>
    </row>
    <row r="7" spans="14:28" ht="11.25">
      <c r="N7" s="1">
        <v>55</v>
      </c>
      <c r="O7" s="13" t="s">
        <v>50</v>
      </c>
      <c r="P7" s="13" t="s">
        <v>50</v>
      </c>
      <c r="Q7" s="13" t="s">
        <v>50</v>
      </c>
      <c r="R7" s="1">
        <v>842.873</v>
      </c>
      <c r="S7" s="1">
        <v>161.773</v>
      </c>
      <c r="V7" s="2" t="s">
        <v>6</v>
      </c>
      <c r="W7" s="3">
        <f t="shared" si="0"/>
        <v>1.6131324616259237</v>
      </c>
      <c r="X7" s="4">
        <v>681</v>
      </c>
      <c r="Z7" s="2" t="s">
        <v>6</v>
      </c>
      <c r="AA7" s="3">
        <f t="shared" si="1"/>
        <v>4.016452005329523</v>
      </c>
      <c r="AB7" s="4">
        <v>2080</v>
      </c>
    </row>
    <row r="8" spans="14:28" ht="11.25">
      <c r="N8" s="1">
        <v>60</v>
      </c>
      <c r="O8" s="13" t="s">
        <v>50</v>
      </c>
      <c r="P8" s="13" t="s">
        <v>50</v>
      </c>
      <c r="Q8" s="13" t="s">
        <v>50</v>
      </c>
      <c r="R8" s="1">
        <v>799.1186999999999</v>
      </c>
      <c r="S8" s="7">
        <v>155.77</v>
      </c>
      <c r="T8" s="1">
        <v>147.883</v>
      </c>
      <c r="V8" s="2" t="s">
        <v>7</v>
      </c>
      <c r="W8" s="3">
        <f t="shared" si="0"/>
        <v>2.6932916429789655</v>
      </c>
      <c r="X8" s="4">
        <v>1137</v>
      </c>
      <c r="Z8" s="2" t="s">
        <v>7</v>
      </c>
      <c r="AA8" s="3">
        <f t="shared" si="1"/>
        <v>6.569216212562999</v>
      </c>
      <c r="AB8" s="4">
        <v>3402</v>
      </c>
    </row>
    <row r="9" spans="14:28" ht="11.25">
      <c r="N9" s="2" t="s">
        <v>13</v>
      </c>
      <c r="O9" s="13" t="s">
        <v>50</v>
      </c>
      <c r="P9" s="13" t="s">
        <v>50</v>
      </c>
      <c r="Q9" s="13" t="s">
        <v>50</v>
      </c>
      <c r="R9" s="1">
        <v>753.1516</v>
      </c>
      <c r="T9" s="1">
        <v>137.065</v>
      </c>
      <c r="V9" s="2" t="s">
        <v>8</v>
      </c>
      <c r="W9" s="3">
        <f t="shared" si="0"/>
        <v>7.222380140231192</v>
      </c>
      <c r="X9" s="4">
        <v>3049</v>
      </c>
      <c r="Z9" s="2" t="s">
        <v>8</v>
      </c>
      <c r="AA9" s="3">
        <f t="shared" si="1"/>
        <v>14.28543843049414</v>
      </c>
      <c r="AB9" s="4">
        <v>7398</v>
      </c>
    </row>
    <row r="10" spans="14:28" ht="11.25">
      <c r="N10" s="1">
        <v>7</v>
      </c>
      <c r="O10" s="13" t="s">
        <v>50</v>
      </c>
      <c r="P10" s="13" t="s">
        <v>50</v>
      </c>
      <c r="Q10" s="13" t="s">
        <v>50</v>
      </c>
      <c r="R10" s="1">
        <v>705.9613999999999</v>
      </c>
      <c r="T10" s="1">
        <v>124.823</v>
      </c>
      <c r="V10" s="2" t="s">
        <v>9</v>
      </c>
      <c r="W10" s="3">
        <f t="shared" si="0"/>
        <v>9.437180216031836</v>
      </c>
      <c r="X10" s="4">
        <v>3984</v>
      </c>
      <c r="Z10" s="2" t="s">
        <v>9</v>
      </c>
      <c r="AA10" s="3">
        <f t="shared" si="1"/>
        <v>12.188387046942282</v>
      </c>
      <c r="AB10" s="4">
        <v>6312</v>
      </c>
    </row>
    <row r="11" spans="14:28" ht="11.25">
      <c r="N11" s="1">
        <v>12</v>
      </c>
      <c r="O11" s="13" t="s">
        <v>50</v>
      </c>
      <c r="P11" s="13" t="s">
        <v>50</v>
      </c>
      <c r="Q11" s="13" t="s">
        <v>50</v>
      </c>
      <c r="R11" s="1">
        <v>662.5488</v>
      </c>
      <c r="T11" s="1">
        <v>114.523</v>
      </c>
      <c r="V11" s="2" t="s">
        <v>10</v>
      </c>
      <c r="W11" s="3">
        <f t="shared" si="0"/>
        <v>69.4404964942202</v>
      </c>
      <c r="X11" s="4">
        <v>29315</v>
      </c>
      <c r="Z11" s="2" t="s">
        <v>10</v>
      </c>
      <c r="AA11" s="3">
        <f t="shared" si="1"/>
        <v>58.72130071253403</v>
      </c>
      <c r="AB11" s="4">
        <v>30410</v>
      </c>
    </row>
    <row r="12" spans="14:28" ht="11.25">
      <c r="N12" s="2">
        <v>17</v>
      </c>
      <c r="O12" s="13" t="s">
        <v>50</v>
      </c>
      <c r="P12" s="13" t="s">
        <v>50</v>
      </c>
      <c r="Q12" s="13" t="s">
        <v>50</v>
      </c>
      <c r="R12" s="1">
        <v>598.3</v>
      </c>
      <c r="T12" s="12">
        <v>104.99</v>
      </c>
      <c r="V12" s="2"/>
      <c r="W12" s="3"/>
      <c r="X12" s="4"/>
      <c r="AA12" s="3"/>
      <c r="AB12" s="4"/>
    </row>
    <row r="13" spans="14:28" ht="11.25">
      <c r="N13" s="2"/>
      <c r="R13" s="11" t="s">
        <v>18</v>
      </c>
      <c r="V13" s="2" t="s">
        <v>11</v>
      </c>
      <c r="W13" s="3">
        <f>SUM(W6:W11)</f>
        <v>100</v>
      </c>
      <c r="X13" s="4">
        <f>SUM(X6:X11)</f>
        <v>42216</v>
      </c>
      <c r="Z13" s="2" t="s">
        <v>11</v>
      </c>
      <c r="AA13" s="3">
        <f>SUM(AA6:AA11)</f>
        <v>100</v>
      </c>
      <c r="AB13" s="4">
        <f>SUM(AB6:AB11)</f>
        <v>51787</v>
      </c>
    </row>
    <row r="14" spans="14:24" ht="11.25">
      <c r="N14" s="2"/>
      <c r="R14" s="11" t="s">
        <v>19</v>
      </c>
      <c r="W14" s="3"/>
      <c r="X14" s="4"/>
    </row>
    <row r="15" ht="11.25">
      <c r="N15" s="2"/>
    </row>
    <row r="16" spans="14:24" ht="11.25">
      <c r="N16" s="2"/>
      <c r="W16" s="3"/>
      <c r="X16" s="4"/>
    </row>
    <row r="17" ht="11.25">
      <c r="N17" s="2"/>
    </row>
    <row r="18" ht="11.25">
      <c r="N18" s="2"/>
    </row>
    <row r="19" ht="11.25"/>
    <row r="20" ht="11.25"/>
    <row r="21" spans="14:23" ht="11.25">
      <c r="N21" s="1" t="s">
        <v>25</v>
      </c>
      <c r="T21" s="1" t="s">
        <v>45</v>
      </c>
      <c r="W21" s="5"/>
    </row>
    <row r="22" ht="11.25"/>
    <row r="23" spans="14:23" ht="11.25">
      <c r="N23" s="1" t="s">
        <v>20</v>
      </c>
      <c r="O23" s="2" t="s">
        <v>24</v>
      </c>
      <c r="P23" s="2" t="s">
        <v>24</v>
      </c>
      <c r="Q23" s="2" t="s">
        <v>24</v>
      </c>
      <c r="R23" s="2" t="s">
        <v>24</v>
      </c>
      <c r="U23" s="2" t="s">
        <v>14</v>
      </c>
      <c r="V23" s="2" t="s">
        <v>15</v>
      </c>
      <c r="W23" s="2"/>
    </row>
    <row r="24" spans="15:22" ht="11.25">
      <c r="O24" s="1" t="s">
        <v>26</v>
      </c>
      <c r="P24" s="1" t="s">
        <v>21</v>
      </c>
      <c r="Q24" s="1" t="s">
        <v>22</v>
      </c>
      <c r="R24" s="1" t="s">
        <v>23</v>
      </c>
      <c r="T24" s="1" t="s">
        <v>47</v>
      </c>
      <c r="U24" s="3">
        <f>V24/$V$35*100</f>
        <v>36.15570393521807</v>
      </c>
      <c r="V24" s="14">
        <v>22905</v>
      </c>
    </row>
    <row r="25" spans="14:23" ht="11.25">
      <c r="N25" s="2" t="s">
        <v>27</v>
      </c>
      <c r="O25" s="1">
        <v>421</v>
      </c>
      <c r="P25" s="1">
        <v>1513</v>
      </c>
      <c r="Q25" s="1">
        <v>111</v>
      </c>
      <c r="R25" s="1">
        <v>343</v>
      </c>
      <c r="T25" s="1" t="s">
        <v>38</v>
      </c>
      <c r="U25" s="3">
        <f aca="true" t="shared" si="2" ref="U25:U33">V25/$V$35*100</f>
        <v>9.699925810168743</v>
      </c>
      <c r="V25" s="14">
        <v>6145</v>
      </c>
      <c r="W25" s="6"/>
    </row>
    <row r="26" spans="14:25" ht="11.25">
      <c r="N26" s="1">
        <v>51</v>
      </c>
      <c r="O26" s="1">
        <v>416</v>
      </c>
      <c r="P26" s="1">
        <v>1479</v>
      </c>
      <c r="Q26" s="1">
        <v>121</v>
      </c>
      <c r="R26" s="1">
        <v>328</v>
      </c>
      <c r="T26" s="1" t="s">
        <v>39</v>
      </c>
      <c r="U26" s="3">
        <f t="shared" si="2"/>
        <v>7.379520449558807</v>
      </c>
      <c r="V26" s="14">
        <v>4675</v>
      </c>
      <c r="W26" s="6"/>
      <c r="Y26" s="2"/>
    </row>
    <row r="27" spans="14:23" ht="11.25">
      <c r="N27" s="1">
        <v>52</v>
      </c>
      <c r="O27" s="1">
        <v>448</v>
      </c>
      <c r="P27" s="1">
        <v>1615</v>
      </c>
      <c r="Q27" s="1">
        <v>129</v>
      </c>
      <c r="R27" s="1">
        <v>346</v>
      </c>
      <c r="T27" s="1" t="s">
        <v>37</v>
      </c>
      <c r="U27" s="3">
        <f t="shared" si="2"/>
        <v>6.54133320705277</v>
      </c>
      <c r="V27" s="14">
        <v>4144</v>
      </c>
      <c r="W27" s="8"/>
    </row>
    <row r="28" spans="14:23" ht="11.25">
      <c r="N28" s="1">
        <v>53</v>
      </c>
      <c r="O28" s="1">
        <v>450</v>
      </c>
      <c r="P28" s="1">
        <v>1620</v>
      </c>
      <c r="Q28" s="1">
        <v>143</v>
      </c>
      <c r="R28" s="1">
        <v>348</v>
      </c>
      <c r="T28" s="1" t="s">
        <v>41</v>
      </c>
      <c r="U28" s="3">
        <f t="shared" si="2"/>
        <v>5.3006266672980695</v>
      </c>
      <c r="V28" s="14">
        <v>3358</v>
      </c>
      <c r="W28" s="8"/>
    </row>
    <row r="29" spans="14:23" ht="11.25">
      <c r="N29" s="1">
        <v>54</v>
      </c>
      <c r="O29" s="1">
        <v>471</v>
      </c>
      <c r="P29" s="1">
        <v>1617</v>
      </c>
      <c r="Q29" s="1">
        <v>139</v>
      </c>
      <c r="R29" s="1">
        <v>332</v>
      </c>
      <c r="T29" s="1" t="s">
        <v>48</v>
      </c>
      <c r="U29" s="3">
        <f t="shared" si="2"/>
        <v>3.9194330002683464</v>
      </c>
      <c r="V29" s="14">
        <v>2483</v>
      </c>
      <c r="W29" s="8"/>
    </row>
    <row r="30" spans="14:23" ht="11.25">
      <c r="N30" s="1">
        <v>55</v>
      </c>
      <c r="O30" s="1">
        <v>494</v>
      </c>
      <c r="P30" s="1">
        <v>1589</v>
      </c>
      <c r="Q30" s="1">
        <v>156</v>
      </c>
      <c r="R30" s="1">
        <v>331</v>
      </c>
      <c r="T30" s="1" t="s">
        <v>42</v>
      </c>
      <c r="U30" s="3">
        <f t="shared" si="2"/>
        <v>3.8594497324430552</v>
      </c>
      <c r="V30" s="14">
        <v>2445</v>
      </c>
      <c r="W30" s="8"/>
    </row>
    <row r="31" spans="14:23" ht="11.25">
      <c r="N31" s="1">
        <v>56</v>
      </c>
      <c r="O31" s="1">
        <v>570</v>
      </c>
      <c r="P31" s="1">
        <v>1566</v>
      </c>
      <c r="Q31" s="1">
        <v>180</v>
      </c>
      <c r="R31" s="1">
        <v>352</v>
      </c>
      <c r="T31" s="1" t="s">
        <v>40</v>
      </c>
      <c r="U31" s="3">
        <f t="shared" si="2"/>
        <v>3.827879591482376</v>
      </c>
      <c r="V31" s="14">
        <v>2425</v>
      </c>
      <c r="W31" s="8"/>
    </row>
    <row r="32" spans="14:22" ht="11.25">
      <c r="N32" s="1">
        <v>57</v>
      </c>
      <c r="O32" s="1">
        <v>556</v>
      </c>
      <c r="P32" s="1">
        <v>1663</v>
      </c>
      <c r="Q32" s="1">
        <v>192</v>
      </c>
      <c r="R32" s="1">
        <v>341</v>
      </c>
      <c r="T32" s="1" t="s">
        <v>36</v>
      </c>
      <c r="U32" s="3">
        <f t="shared" si="2"/>
        <v>2.309355811273697</v>
      </c>
      <c r="V32" s="14">
        <v>1463</v>
      </c>
    </row>
    <row r="33" spans="14:22" ht="11.25">
      <c r="N33" s="1">
        <v>58</v>
      </c>
      <c r="O33" s="1">
        <v>505</v>
      </c>
      <c r="P33" s="1">
        <v>1573</v>
      </c>
      <c r="Q33" s="1">
        <v>173</v>
      </c>
      <c r="R33" s="1">
        <v>338</v>
      </c>
      <c r="T33" s="1" t="s">
        <v>43</v>
      </c>
      <c r="U33" s="3">
        <f t="shared" si="2"/>
        <v>21.006771795236066</v>
      </c>
      <c r="V33" s="15">
        <f>V35-SUM(V24:V32)</f>
        <v>13308</v>
      </c>
    </row>
    <row r="34" spans="14:22" ht="11.25">
      <c r="N34" s="1">
        <v>59</v>
      </c>
      <c r="O34" s="1">
        <v>523</v>
      </c>
      <c r="P34" s="1">
        <v>1548</v>
      </c>
      <c r="Q34" s="1">
        <v>195</v>
      </c>
      <c r="R34" s="1">
        <v>344</v>
      </c>
      <c r="T34" s="2"/>
      <c r="U34" s="3"/>
      <c r="V34" s="4"/>
    </row>
    <row r="35" spans="14:22" ht="11.25">
      <c r="N35" s="1">
        <v>60</v>
      </c>
      <c r="O35" s="1">
        <v>496</v>
      </c>
      <c r="P35" s="1">
        <v>1698</v>
      </c>
      <c r="Q35" s="1">
        <v>172</v>
      </c>
      <c r="R35" s="1">
        <v>323</v>
      </c>
      <c r="T35" s="2" t="s">
        <v>44</v>
      </c>
      <c r="U35" s="3">
        <f>SUM(U24:U33)</f>
        <v>100</v>
      </c>
      <c r="V35" s="4">
        <v>63351</v>
      </c>
    </row>
    <row r="36" spans="14:25" ht="11.25">
      <c r="N36" s="1">
        <v>61</v>
      </c>
      <c r="O36" s="1">
        <v>499</v>
      </c>
      <c r="P36" s="1">
        <v>1573</v>
      </c>
      <c r="Q36" s="1">
        <v>212</v>
      </c>
      <c r="R36" s="1">
        <v>334</v>
      </c>
      <c r="Y36" s="7"/>
    </row>
    <row r="37" spans="14:25" ht="11.25">
      <c r="N37" s="1">
        <v>62</v>
      </c>
      <c r="O37" s="1">
        <v>522</v>
      </c>
      <c r="P37" s="1">
        <v>1780</v>
      </c>
      <c r="Q37" s="1">
        <v>212</v>
      </c>
      <c r="R37" s="1">
        <v>322</v>
      </c>
      <c r="Y37" s="7"/>
    </row>
    <row r="38" spans="14:18" ht="11.25">
      <c r="N38" s="1">
        <v>63</v>
      </c>
      <c r="O38" s="1">
        <v>512</v>
      </c>
      <c r="P38" s="1">
        <v>1710</v>
      </c>
      <c r="Q38" s="1">
        <v>237</v>
      </c>
      <c r="R38" s="1">
        <v>339</v>
      </c>
    </row>
    <row r="39" spans="14:18" ht="11.25">
      <c r="N39" s="2" t="s">
        <v>28</v>
      </c>
      <c r="O39" s="1">
        <v>521</v>
      </c>
      <c r="P39" s="1">
        <v>1572</v>
      </c>
      <c r="Q39" s="1">
        <v>261</v>
      </c>
      <c r="R39" s="1">
        <v>327</v>
      </c>
    </row>
    <row r="40" spans="14:18" ht="11.25">
      <c r="N40" s="2" t="s">
        <v>17</v>
      </c>
      <c r="O40" s="1">
        <v>523</v>
      </c>
      <c r="P40" s="1">
        <v>1824</v>
      </c>
      <c r="Q40" s="1">
        <v>227</v>
      </c>
      <c r="R40" s="1">
        <v>302</v>
      </c>
    </row>
    <row r="41" spans="14:18" ht="11.25">
      <c r="N41" s="1">
        <v>3</v>
      </c>
      <c r="O41" s="1">
        <v>519</v>
      </c>
      <c r="P41" s="1">
        <v>1740</v>
      </c>
      <c r="Q41" s="1">
        <v>254</v>
      </c>
      <c r="R41" s="1">
        <v>299</v>
      </c>
    </row>
    <row r="42" spans="14:18" ht="11.25">
      <c r="N42" s="1">
        <v>4</v>
      </c>
      <c r="O42" s="1">
        <v>530</v>
      </c>
      <c r="P42" s="1">
        <v>1825</v>
      </c>
      <c r="Q42" s="1">
        <v>269</v>
      </c>
      <c r="R42" s="1">
        <v>296</v>
      </c>
    </row>
    <row r="43" spans="14:18" ht="11.25">
      <c r="N43" s="1">
        <v>5</v>
      </c>
      <c r="O43" s="1">
        <v>514</v>
      </c>
      <c r="P43" s="1">
        <v>1703</v>
      </c>
      <c r="Q43" s="1">
        <v>263</v>
      </c>
      <c r="R43" s="1">
        <v>283</v>
      </c>
    </row>
    <row r="44" spans="14:18" ht="11.25">
      <c r="N44" s="1">
        <v>6</v>
      </c>
      <c r="O44" s="1">
        <v>515</v>
      </c>
      <c r="P44" s="1">
        <v>1518</v>
      </c>
      <c r="Q44" s="1">
        <v>293</v>
      </c>
      <c r="R44" s="1">
        <v>279</v>
      </c>
    </row>
    <row r="45" spans="14:18" ht="11.25">
      <c r="N45" s="1">
        <v>7</v>
      </c>
      <c r="O45" s="1">
        <v>474</v>
      </c>
      <c r="P45" s="1">
        <v>1642</v>
      </c>
      <c r="Q45" s="1">
        <v>289</v>
      </c>
      <c r="R45" s="1">
        <v>279</v>
      </c>
    </row>
    <row r="46" spans="14:18" ht="11.25">
      <c r="N46" s="1">
        <v>8</v>
      </c>
      <c r="O46" s="1">
        <v>456</v>
      </c>
      <c r="P46" s="1">
        <v>1474</v>
      </c>
      <c r="Q46" s="1">
        <v>305</v>
      </c>
      <c r="R46" s="1">
        <v>276</v>
      </c>
    </row>
    <row r="47" spans="14:18" ht="11.25">
      <c r="N47" s="1">
        <v>9</v>
      </c>
      <c r="O47" s="1">
        <v>466</v>
      </c>
      <c r="P47" s="1">
        <v>1648</v>
      </c>
      <c r="Q47" s="1">
        <v>336</v>
      </c>
      <c r="R47" s="1">
        <v>282</v>
      </c>
    </row>
    <row r="48" spans="14:18" ht="11.25">
      <c r="N48" s="1">
        <v>10</v>
      </c>
      <c r="O48" s="1">
        <v>391</v>
      </c>
      <c r="P48" s="1">
        <v>1300</v>
      </c>
      <c r="Q48" s="1">
        <v>283</v>
      </c>
      <c r="R48" s="1">
        <v>233</v>
      </c>
    </row>
    <row r="49" spans="14:18" ht="11.25">
      <c r="N49" s="1">
        <v>11</v>
      </c>
      <c r="O49" s="1">
        <v>467</v>
      </c>
      <c r="P49" s="1">
        <v>1340</v>
      </c>
      <c r="Q49" s="1">
        <v>318</v>
      </c>
      <c r="R49" s="1">
        <v>256</v>
      </c>
    </row>
    <row r="50" spans="14:18" ht="11.25">
      <c r="N50" s="1">
        <v>12</v>
      </c>
      <c r="O50" s="1">
        <v>452</v>
      </c>
      <c r="P50" s="1">
        <v>1335</v>
      </c>
      <c r="Q50" s="1">
        <v>293</v>
      </c>
      <c r="R50" s="1">
        <v>257</v>
      </c>
    </row>
    <row r="51" spans="14:18" ht="11.25">
      <c r="N51" s="1">
        <v>13</v>
      </c>
      <c r="O51" s="1">
        <v>432</v>
      </c>
      <c r="P51" s="1">
        <v>1298</v>
      </c>
      <c r="Q51" s="1">
        <v>346</v>
      </c>
      <c r="R51" s="1">
        <v>257</v>
      </c>
    </row>
    <row r="52" spans="14:18" ht="11.25">
      <c r="N52" s="1">
        <v>14</v>
      </c>
      <c r="O52" s="1">
        <v>411</v>
      </c>
      <c r="P52" s="1">
        <v>1381</v>
      </c>
      <c r="Q52" s="1">
        <v>365</v>
      </c>
      <c r="R52" s="1">
        <v>242</v>
      </c>
    </row>
    <row r="53" spans="14:18" ht="11.25">
      <c r="N53" s="1">
        <v>15</v>
      </c>
      <c r="O53" s="1">
        <v>392</v>
      </c>
      <c r="P53" s="1">
        <v>1180</v>
      </c>
      <c r="Q53" s="1">
        <v>368</v>
      </c>
      <c r="R53" s="1">
        <v>237</v>
      </c>
    </row>
    <row r="54" spans="14:18" ht="11.25">
      <c r="N54" s="1">
        <v>16</v>
      </c>
      <c r="O54" s="1">
        <v>355</v>
      </c>
      <c r="P54" s="1">
        <v>1103</v>
      </c>
      <c r="Q54" s="1">
        <v>302</v>
      </c>
      <c r="R54" s="1">
        <v>197</v>
      </c>
    </row>
    <row r="55" spans="14:18" ht="11.25">
      <c r="N55" s="1">
        <v>17</v>
      </c>
      <c r="O55" s="1">
        <v>350</v>
      </c>
      <c r="P55" s="1">
        <v>1022</v>
      </c>
      <c r="Q55" s="1">
        <v>366</v>
      </c>
      <c r="R55" s="1">
        <v>203</v>
      </c>
    </row>
    <row r="56" spans="14:18" ht="11.25">
      <c r="N56" s="1">
        <v>18</v>
      </c>
      <c r="O56" s="1">
        <v>362</v>
      </c>
      <c r="P56" s="1">
        <v>1110</v>
      </c>
      <c r="Q56" s="1">
        <v>368</v>
      </c>
      <c r="R56" s="1">
        <v>198</v>
      </c>
    </row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3" ht="11.25">
      <c r="O73" s="9"/>
    </row>
    <row r="74" spans="14:16" ht="11.25">
      <c r="N74" s="2"/>
      <c r="O74" s="6"/>
      <c r="P74" s="6"/>
    </row>
    <row r="75" spans="14:17" ht="11.25">
      <c r="N75" s="2"/>
      <c r="O75" s="7"/>
      <c r="P75" s="7"/>
      <c r="Q75" s="7"/>
    </row>
    <row r="76" spans="15:17" ht="11.25">
      <c r="O76" s="7"/>
      <c r="P76" s="7"/>
      <c r="Q76" s="7"/>
    </row>
    <row r="77" spans="15:16" ht="11.25">
      <c r="O77" s="10"/>
      <c r="P77" s="6"/>
    </row>
    <row r="78" spans="14:17" ht="11.25">
      <c r="N78" s="2"/>
      <c r="O78" s="6"/>
      <c r="P78" s="6"/>
      <c r="Q78" s="7"/>
    </row>
    <row r="79" spans="15:17" ht="11.25">
      <c r="O79" s="7"/>
      <c r="P79" s="7"/>
      <c r="Q79" s="7"/>
    </row>
    <row r="80" spans="15:16" ht="11.25">
      <c r="O80" s="6"/>
      <c r="P80" s="6"/>
    </row>
    <row r="81" spans="15:17" ht="11.25">
      <c r="O81" s="6"/>
      <c r="P81" s="6"/>
      <c r="Q81" s="7"/>
    </row>
    <row r="82" spans="14:17" ht="11.25">
      <c r="N82" s="2"/>
      <c r="O82" s="7"/>
      <c r="P82" s="7"/>
      <c r="Q82" s="7"/>
    </row>
    <row r="83" spans="14:16" ht="11.25">
      <c r="N83" s="2"/>
      <c r="O83" s="6"/>
      <c r="P83" s="6"/>
    </row>
    <row r="84" spans="15:16" ht="11.25">
      <c r="O84" s="6"/>
      <c r="P84" s="8"/>
    </row>
    <row r="85" spans="15:16" ht="11.25">
      <c r="O85" s="6"/>
      <c r="P85" s="8"/>
    </row>
    <row r="86" spans="15:16" ht="11.25">
      <c r="O86" s="6"/>
      <c r="P86" s="8"/>
    </row>
    <row r="87" spans="14:17" ht="11.25">
      <c r="N87" s="2"/>
      <c r="O87" s="6"/>
      <c r="P87" s="6"/>
      <c r="Q87" s="7"/>
    </row>
    <row r="88" spans="15:17" ht="11.25">
      <c r="O88" s="7"/>
      <c r="P88" s="7"/>
      <c r="Q88" s="7"/>
    </row>
    <row r="89" spans="15:16" ht="11.25">
      <c r="O89" s="6"/>
      <c r="P89" s="6"/>
    </row>
    <row r="90" spans="15:17" ht="11.25">
      <c r="O90" s="7"/>
      <c r="P90" s="7"/>
      <c r="Q90" s="7"/>
    </row>
    <row r="91" spans="15:17" ht="11.25">
      <c r="O91" s="7"/>
      <c r="P91" s="7"/>
      <c r="Q91" s="7"/>
    </row>
    <row r="92" spans="15:16" ht="11.25">
      <c r="O92" s="6"/>
      <c r="P92" s="6"/>
    </row>
    <row r="93" spans="15:17" ht="11.25">
      <c r="O93" s="7"/>
      <c r="P93" s="7"/>
      <c r="Q93" s="7"/>
    </row>
    <row r="94" spans="15:17" ht="11.25">
      <c r="O94" s="7"/>
      <c r="P94" s="7"/>
      <c r="Q94" s="7"/>
    </row>
    <row r="95" spans="15:16" ht="11.25">
      <c r="O95" s="6"/>
      <c r="P95" s="6"/>
    </row>
    <row r="96" spans="15:16" ht="11.25">
      <c r="O96" s="6"/>
      <c r="P96" s="6"/>
    </row>
    <row r="97" spans="15:16" ht="11.25">
      <c r="O97" s="6"/>
      <c r="P97" s="6"/>
    </row>
    <row r="98" spans="14:16" ht="11.25">
      <c r="N98" s="2"/>
      <c r="O98" s="6"/>
      <c r="P98" s="6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N2:AA121"/>
  <sheetViews>
    <sheetView zoomScaleSheetLayoutView="100" workbookViewId="0" topLeftCell="A26">
      <selection activeCell="F25" sqref="F25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11.625" style="1" customWidth="1"/>
    <col min="13" max="13" width="4.875" style="1" customWidth="1"/>
    <col min="14" max="14" width="6.125" style="1" customWidth="1"/>
    <col min="15" max="16" width="8.875" style="1" customWidth="1"/>
    <col min="17" max="17" width="10.25390625" style="1" customWidth="1"/>
    <col min="18" max="18" width="14.625" style="1" customWidth="1"/>
    <col min="19" max="19" width="5.25390625" style="1" customWidth="1"/>
    <col min="20" max="20" width="12.25390625" style="1" customWidth="1"/>
    <col min="21" max="21" width="8.875" style="1" customWidth="1"/>
    <col min="22" max="22" width="11.25390625" style="1" bestFit="1" customWidth="1"/>
    <col min="23" max="23" width="8.875" style="1" customWidth="1"/>
    <col min="24" max="24" width="9.875" style="1" bestFit="1" customWidth="1"/>
    <col min="25" max="16384" width="8.875" style="1" customWidth="1"/>
  </cols>
  <sheetData>
    <row r="1" ht="11.25"/>
    <row r="2" spans="14:27" ht="11.25">
      <c r="N2" s="1" t="s">
        <v>78</v>
      </c>
      <c r="S2" s="1" t="s">
        <v>79</v>
      </c>
      <c r="U2" s="5"/>
      <c r="AA2" s="6"/>
    </row>
    <row r="3" spans="19:20" ht="11.25">
      <c r="S3" s="2"/>
      <c r="T3" s="16"/>
    </row>
    <row r="4" spans="14:24" ht="11.25">
      <c r="N4" s="1" t="s">
        <v>0</v>
      </c>
      <c r="O4" s="2" t="s">
        <v>80</v>
      </c>
      <c r="P4" s="2" t="s">
        <v>80</v>
      </c>
      <c r="Q4" s="2" t="s">
        <v>80</v>
      </c>
      <c r="S4" s="2" t="s">
        <v>0</v>
      </c>
      <c r="T4" s="2" t="s">
        <v>51</v>
      </c>
      <c r="V4" s="2" t="s">
        <v>0</v>
      </c>
      <c r="W4" s="2" t="s">
        <v>81</v>
      </c>
      <c r="X4" s="2" t="s">
        <v>52</v>
      </c>
    </row>
    <row r="5" spans="15:24" ht="11.25">
      <c r="O5" s="1" t="s">
        <v>82</v>
      </c>
      <c r="P5" s="1" t="s">
        <v>83</v>
      </c>
      <c r="Q5" s="1" t="s">
        <v>84</v>
      </c>
      <c r="T5" s="1" t="s">
        <v>53</v>
      </c>
      <c r="U5" s="6"/>
      <c r="W5" s="1" t="s">
        <v>85</v>
      </c>
      <c r="X5" s="1" t="s">
        <v>54</v>
      </c>
    </row>
    <row r="6" spans="14:24" ht="11.25">
      <c r="N6" s="17" t="s">
        <v>55</v>
      </c>
      <c r="O6" s="18">
        <v>105.8</v>
      </c>
      <c r="P6" s="18">
        <v>104</v>
      </c>
      <c r="Q6" s="18">
        <v>116</v>
      </c>
      <c r="S6" s="2" t="s">
        <v>86</v>
      </c>
      <c r="T6" s="1">
        <v>13.003</v>
      </c>
      <c r="U6" s="4"/>
      <c r="V6" s="2" t="s">
        <v>86</v>
      </c>
      <c r="W6" s="1">
        <v>1.982289</v>
      </c>
      <c r="X6" s="1">
        <v>52.7231</v>
      </c>
    </row>
    <row r="7" spans="14:24" ht="11.25">
      <c r="N7" s="17" t="s">
        <v>56</v>
      </c>
      <c r="O7" s="18">
        <v>97.7</v>
      </c>
      <c r="P7" s="18">
        <v>96.5</v>
      </c>
      <c r="Q7" s="18">
        <v>118.8</v>
      </c>
      <c r="S7" s="1">
        <v>45</v>
      </c>
      <c r="T7" s="7">
        <v>17.827</v>
      </c>
      <c r="U7" s="4"/>
      <c r="V7" s="1">
        <v>45</v>
      </c>
      <c r="W7" s="1">
        <v>4.367106</v>
      </c>
      <c r="X7" s="19">
        <v>61.185</v>
      </c>
    </row>
    <row r="8" spans="14:25" ht="11.25">
      <c r="N8" s="2" t="s">
        <v>57</v>
      </c>
      <c r="O8" s="20">
        <v>92.3</v>
      </c>
      <c r="P8" s="20">
        <v>91.6</v>
      </c>
      <c r="Q8" s="20">
        <v>114.9</v>
      </c>
      <c r="S8" s="2" t="s">
        <v>58</v>
      </c>
      <c r="T8" s="6">
        <v>18.743</v>
      </c>
      <c r="U8" s="4"/>
      <c r="V8" s="2" t="s">
        <v>58</v>
      </c>
      <c r="W8" s="1">
        <v>7.401441</v>
      </c>
      <c r="X8" s="8">
        <v>54.4151</v>
      </c>
      <c r="Y8" s="8"/>
    </row>
    <row r="9" spans="14:25" ht="11.25">
      <c r="N9" s="2">
        <v>6</v>
      </c>
      <c r="O9" s="20">
        <v>93.6</v>
      </c>
      <c r="P9" s="20">
        <v>92.8</v>
      </c>
      <c r="Q9" s="20">
        <v>111.9</v>
      </c>
      <c r="S9" s="1">
        <v>55</v>
      </c>
      <c r="T9" s="7">
        <v>18.46</v>
      </c>
      <c r="U9" s="4"/>
      <c r="V9" s="1">
        <v>55</v>
      </c>
      <c r="W9" s="1">
        <v>11.105633</v>
      </c>
      <c r="X9" s="8">
        <v>49.6771</v>
      </c>
      <c r="Y9" s="8"/>
    </row>
    <row r="10" spans="14:25" ht="11.25">
      <c r="N10" s="2">
        <v>7</v>
      </c>
      <c r="O10" s="20">
        <v>91.6</v>
      </c>
      <c r="P10" s="20">
        <v>91.7</v>
      </c>
      <c r="Q10" s="20">
        <v>107.2</v>
      </c>
      <c r="S10" s="1">
        <v>60</v>
      </c>
      <c r="T10" s="6">
        <v>18.798</v>
      </c>
      <c r="U10" s="4"/>
      <c r="V10" s="1">
        <v>60</v>
      </c>
      <c r="W10" s="1">
        <v>12.958044</v>
      </c>
      <c r="X10" s="8">
        <v>50.2117</v>
      </c>
      <c r="Y10" s="8"/>
    </row>
    <row r="11" spans="14:25" ht="11.25">
      <c r="N11" s="1">
        <v>8</v>
      </c>
      <c r="O11" s="20">
        <v>97.1</v>
      </c>
      <c r="P11" s="20">
        <v>96.3</v>
      </c>
      <c r="Q11" s="20">
        <v>100.7</v>
      </c>
      <c r="S11" s="2" t="s">
        <v>87</v>
      </c>
      <c r="T11" s="6">
        <v>18.636</v>
      </c>
      <c r="U11" s="4"/>
      <c r="V11" s="2" t="s">
        <v>87</v>
      </c>
      <c r="W11" s="1">
        <v>15.424235</v>
      </c>
      <c r="X11" s="8">
        <v>50.0627</v>
      </c>
      <c r="Y11" s="8"/>
    </row>
    <row r="12" spans="14:24" ht="11.25">
      <c r="N12" s="1">
        <v>9</v>
      </c>
      <c r="O12" s="20">
        <v>104.7</v>
      </c>
      <c r="P12" s="20">
        <v>101</v>
      </c>
      <c r="Q12" s="20">
        <v>105.6</v>
      </c>
      <c r="S12" s="1">
        <v>7</v>
      </c>
      <c r="T12" s="7">
        <v>15.95</v>
      </c>
      <c r="V12" s="1">
        <v>7</v>
      </c>
      <c r="W12" s="1">
        <v>14.403391</v>
      </c>
      <c r="X12" s="1">
        <v>46.1317</v>
      </c>
    </row>
    <row r="13" spans="14:25" ht="11.25">
      <c r="N13" s="1">
        <v>10</v>
      </c>
      <c r="O13" s="20">
        <v>98.9</v>
      </c>
      <c r="P13" s="20">
        <v>95.9</v>
      </c>
      <c r="Q13" s="20">
        <v>109.8</v>
      </c>
      <c r="S13" s="1">
        <v>12</v>
      </c>
      <c r="T13" s="6">
        <v>13.947</v>
      </c>
      <c r="U13" s="6"/>
      <c r="V13" s="1">
        <v>12</v>
      </c>
      <c r="W13" s="21">
        <v>14.06999</v>
      </c>
      <c r="X13" s="8">
        <v>40.1224</v>
      </c>
      <c r="Y13" s="8"/>
    </row>
    <row r="14" spans="14:25" ht="11.25">
      <c r="N14" s="1">
        <v>11</v>
      </c>
      <c r="O14" s="20">
        <v>97</v>
      </c>
      <c r="P14" s="20">
        <v>94.6</v>
      </c>
      <c r="Q14" s="20">
        <v>103</v>
      </c>
      <c r="S14" s="1">
        <v>17</v>
      </c>
      <c r="T14" s="1">
        <v>11.537</v>
      </c>
      <c r="U14" s="1">
        <v>11.537</v>
      </c>
      <c r="V14" s="1">
        <v>17</v>
      </c>
      <c r="W14" s="1">
        <v>13.47782719</v>
      </c>
      <c r="X14" s="1">
        <v>36.0195</v>
      </c>
      <c r="Y14" s="1">
        <v>36.0195</v>
      </c>
    </row>
    <row r="15" spans="14:25" ht="11.25">
      <c r="N15" s="1">
        <v>12</v>
      </c>
      <c r="O15" s="20">
        <v>100</v>
      </c>
      <c r="P15" s="20">
        <v>100</v>
      </c>
      <c r="Q15" s="20">
        <v>100</v>
      </c>
      <c r="S15" s="1">
        <v>18</v>
      </c>
      <c r="U15" s="1">
        <v>10.795</v>
      </c>
      <c r="V15" s="1">
        <v>18</v>
      </c>
      <c r="W15" s="1">
        <v>14.45498136</v>
      </c>
      <c r="Y15" s="1">
        <v>36.3478</v>
      </c>
    </row>
    <row r="16" spans="14:17" ht="11.25">
      <c r="N16" s="1">
        <v>13</v>
      </c>
      <c r="O16" s="20">
        <v>92</v>
      </c>
      <c r="P16" s="20">
        <v>92</v>
      </c>
      <c r="Q16" s="20">
        <v>103.5</v>
      </c>
    </row>
    <row r="17" spans="14:21" ht="11.25">
      <c r="N17" s="1">
        <v>14</v>
      </c>
      <c r="O17" s="20">
        <v>92.8</v>
      </c>
      <c r="P17" s="20">
        <v>95.4</v>
      </c>
      <c r="Q17" s="20">
        <v>95.1</v>
      </c>
      <c r="U17" s="12"/>
    </row>
    <row r="18" spans="14:21" ht="11.25">
      <c r="N18" s="1">
        <v>15</v>
      </c>
      <c r="O18" s="20">
        <v>103.5</v>
      </c>
      <c r="P18" s="20">
        <v>111.6</v>
      </c>
      <c r="Q18" s="20">
        <v>96.7</v>
      </c>
      <c r="U18" s="22" t="s">
        <v>88</v>
      </c>
    </row>
    <row r="19" spans="14:21" ht="11.25">
      <c r="N19" s="1">
        <v>16</v>
      </c>
      <c r="O19" s="20">
        <v>110.4</v>
      </c>
      <c r="P19" s="5">
        <v>121.5</v>
      </c>
      <c r="Q19" s="1">
        <v>100.3</v>
      </c>
      <c r="U19" s="23" t="s">
        <v>89</v>
      </c>
    </row>
    <row r="20" spans="14:17" ht="11.25">
      <c r="N20" s="1">
        <v>17</v>
      </c>
      <c r="O20" s="1">
        <v>116.9</v>
      </c>
      <c r="P20" s="1">
        <v>132.8</v>
      </c>
      <c r="Q20" s="5">
        <v>109.7</v>
      </c>
    </row>
    <row r="21" spans="14:17" ht="11.25">
      <c r="N21" s="1">
        <v>18</v>
      </c>
      <c r="O21" s="1">
        <v>130.5</v>
      </c>
      <c r="P21" s="1">
        <v>151.6</v>
      </c>
      <c r="Q21" s="1">
        <v>105.3</v>
      </c>
    </row>
    <row r="22" spans="14:25" ht="11.25">
      <c r="N22" s="1">
        <v>19</v>
      </c>
      <c r="O22" s="1">
        <v>130.7</v>
      </c>
      <c r="P22" s="1">
        <v>151.1</v>
      </c>
      <c r="Q22" s="1">
        <v>110.4</v>
      </c>
      <c r="Y22" s="24"/>
    </row>
    <row r="23" ht="11.25">
      <c r="Y23" s="24"/>
    </row>
    <row r="24" ht="11.25">
      <c r="Y24" s="24"/>
    </row>
    <row r="25" spans="14:25" ht="11.25">
      <c r="N25" s="1" t="s">
        <v>90</v>
      </c>
      <c r="S25" s="1" t="s">
        <v>91</v>
      </c>
      <c r="Y25" s="24"/>
    </row>
    <row r="26" spans="14:25" ht="11.25">
      <c r="N26" s="1" t="s">
        <v>59</v>
      </c>
      <c r="Y26" s="24"/>
    </row>
    <row r="27" spans="14:25" ht="11.25">
      <c r="N27" s="2"/>
      <c r="U27" s="2" t="s">
        <v>92</v>
      </c>
      <c r="V27" s="2" t="s">
        <v>93</v>
      </c>
      <c r="Y27" s="24"/>
    </row>
    <row r="28" spans="14:25" ht="11.25">
      <c r="N28" s="2"/>
      <c r="O28" s="2" t="s">
        <v>94</v>
      </c>
      <c r="P28" s="2" t="s">
        <v>95</v>
      </c>
      <c r="Q28" s="2"/>
      <c r="T28" s="2" t="s">
        <v>96</v>
      </c>
      <c r="U28" s="3">
        <v>15.817556543704875</v>
      </c>
      <c r="V28" s="25">
        <v>228642485</v>
      </c>
      <c r="Y28" s="24"/>
    </row>
    <row r="29" spans="14:25" ht="11.25">
      <c r="N29" s="2"/>
      <c r="O29" s="2" t="s">
        <v>60</v>
      </c>
      <c r="P29" s="26">
        <v>47.93886058360352</v>
      </c>
      <c r="Q29" s="4">
        <v>5175</v>
      </c>
      <c r="T29" s="2" t="s">
        <v>61</v>
      </c>
      <c r="U29" s="3">
        <v>12.264188696262698</v>
      </c>
      <c r="V29" s="25">
        <v>177278619</v>
      </c>
      <c r="Y29" s="24"/>
    </row>
    <row r="30" spans="14:25" ht="11.25">
      <c r="N30" s="2"/>
      <c r="O30" s="2" t="s">
        <v>62</v>
      </c>
      <c r="P30" s="26">
        <v>22.232515053265402</v>
      </c>
      <c r="Q30" s="4">
        <v>2400</v>
      </c>
      <c r="T30" s="2" t="s">
        <v>63</v>
      </c>
      <c r="U30" s="3">
        <v>9.53281215438385</v>
      </c>
      <c r="V30" s="25">
        <v>137796622</v>
      </c>
      <c r="Y30" s="24"/>
    </row>
    <row r="31" spans="14:25" ht="11.25">
      <c r="N31" s="2"/>
      <c r="O31" s="2" t="s">
        <v>64</v>
      </c>
      <c r="P31" s="26">
        <v>11.014358499305233</v>
      </c>
      <c r="Q31" s="4">
        <v>1189</v>
      </c>
      <c r="T31" s="2" t="s">
        <v>65</v>
      </c>
      <c r="U31" s="3">
        <v>8.95018940377243</v>
      </c>
      <c r="V31" s="25">
        <v>129374821</v>
      </c>
      <c r="Y31" s="24"/>
    </row>
    <row r="32" spans="14:25" ht="11.25">
      <c r="N32" s="2"/>
      <c r="O32" s="2" t="s">
        <v>66</v>
      </c>
      <c r="P32" s="26">
        <v>12.598425196850393</v>
      </c>
      <c r="Q32" s="4">
        <v>1360</v>
      </c>
      <c r="T32" s="2" t="s">
        <v>67</v>
      </c>
      <c r="U32" s="3">
        <v>8.633521821435265</v>
      </c>
      <c r="V32" s="25">
        <v>124797397</v>
      </c>
      <c r="Y32" s="24"/>
    </row>
    <row r="33" spans="14:25" ht="11.25">
      <c r="N33" s="2"/>
      <c r="O33" s="2" t="s">
        <v>68</v>
      </c>
      <c r="P33" s="26">
        <v>4.7707271885132005</v>
      </c>
      <c r="Q33" s="4">
        <v>515</v>
      </c>
      <c r="T33" s="2" t="s">
        <v>69</v>
      </c>
      <c r="U33" s="3">
        <v>8.577319881095994</v>
      </c>
      <c r="V33" s="27">
        <v>123984999</v>
      </c>
      <c r="Y33" s="24"/>
    </row>
    <row r="34" spans="14:25" ht="11.25">
      <c r="N34" s="2"/>
      <c r="O34" s="2" t="s">
        <v>70</v>
      </c>
      <c r="P34" s="26">
        <v>1.445113478462251</v>
      </c>
      <c r="Q34" s="4">
        <v>156</v>
      </c>
      <c r="T34" s="2" t="s">
        <v>71</v>
      </c>
      <c r="U34" s="3">
        <v>5.76297540102812</v>
      </c>
      <c r="V34" s="25">
        <v>83303702</v>
      </c>
      <c r="Y34" s="24"/>
    </row>
    <row r="35" spans="14:25" ht="11.25">
      <c r="N35" s="2"/>
      <c r="O35" s="2"/>
      <c r="P35" s="26"/>
      <c r="Q35" s="4"/>
      <c r="T35" s="2" t="s">
        <v>72</v>
      </c>
      <c r="U35" s="3">
        <v>5.284432065154873</v>
      </c>
      <c r="V35" s="4">
        <v>76386367</v>
      </c>
      <c r="Y35" s="24"/>
    </row>
    <row r="36" spans="15:25" ht="11.25">
      <c r="O36" s="2" t="s">
        <v>73</v>
      </c>
      <c r="P36" s="26">
        <v>100</v>
      </c>
      <c r="Q36" s="4">
        <f>SUM(Q29:Q34)</f>
        <v>10795</v>
      </c>
      <c r="T36" s="2" t="s">
        <v>74</v>
      </c>
      <c r="U36" s="3">
        <v>4.772305496767517</v>
      </c>
      <c r="V36" s="4">
        <v>68983587</v>
      </c>
      <c r="Y36" s="24"/>
    </row>
    <row r="37" spans="14:25" ht="11.25">
      <c r="N37" s="2"/>
      <c r="T37" s="2" t="s">
        <v>75</v>
      </c>
      <c r="U37" s="3">
        <v>3.653212943333744</v>
      </c>
      <c r="V37" s="4">
        <v>52807125</v>
      </c>
      <c r="Y37" s="24"/>
    </row>
    <row r="38" spans="14:25" ht="11.25">
      <c r="N38" s="2"/>
      <c r="O38" s="2" t="s">
        <v>97</v>
      </c>
      <c r="P38" s="2" t="s">
        <v>98</v>
      </c>
      <c r="Q38" s="2" t="s">
        <v>99</v>
      </c>
      <c r="T38" s="2" t="s">
        <v>76</v>
      </c>
      <c r="U38" s="3">
        <v>16.751485593060632</v>
      </c>
      <c r="V38" s="4">
        <v>242142412</v>
      </c>
      <c r="Y38" s="24"/>
    </row>
    <row r="39" spans="14:25" ht="11.25">
      <c r="N39" s="2"/>
      <c r="O39" s="2" t="s">
        <v>60</v>
      </c>
      <c r="P39" s="26">
        <v>8.612625798535262</v>
      </c>
      <c r="Q39" s="4">
        <v>31305</v>
      </c>
      <c r="Y39" s="24"/>
    </row>
    <row r="40" spans="14:25" ht="11.25">
      <c r="N40" s="2"/>
      <c r="O40" s="2" t="s">
        <v>62</v>
      </c>
      <c r="P40" s="26">
        <v>8.933690622265997</v>
      </c>
      <c r="Q40" s="4">
        <v>32472</v>
      </c>
      <c r="T40" s="2" t="s">
        <v>77</v>
      </c>
      <c r="U40" s="3">
        <v>100</v>
      </c>
      <c r="V40" s="4">
        <f>SUM(V28:V38)</f>
        <v>1445498136</v>
      </c>
      <c r="Y40" s="24"/>
    </row>
    <row r="41" spans="14:25" ht="11.25">
      <c r="N41" s="2"/>
      <c r="O41" s="2" t="s">
        <v>64</v>
      </c>
      <c r="P41" s="26">
        <v>8.013139722349083</v>
      </c>
      <c r="Q41" s="4">
        <v>29126</v>
      </c>
      <c r="T41" s="2"/>
      <c r="U41" s="3"/>
      <c r="V41" s="28"/>
      <c r="Y41" s="24"/>
    </row>
    <row r="42" spans="14:25" ht="11.25">
      <c r="N42" s="2"/>
      <c r="O42" s="2" t="s">
        <v>66</v>
      </c>
      <c r="P42" s="26">
        <v>20.663974160747006</v>
      </c>
      <c r="Q42" s="4">
        <v>75109</v>
      </c>
      <c r="T42" s="2"/>
      <c r="U42" s="3"/>
      <c r="Y42" s="24"/>
    </row>
    <row r="43" spans="14:25" ht="11.25">
      <c r="N43" s="2"/>
      <c r="O43" s="2" t="s">
        <v>68</v>
      </c>
      <c r="P43" s="26">
        <v>23.217086040970845</v>
      </c>
      <c r="Q43" s="4">
        <v>84389</v>
      </c>
      <c r="T43" s="2"/>
      <c r="U43" s="3"/>
      <c r="Y43" s="24"/>
    </row>
    <row r="44" spans="14:25" ht="11.25">
      <c r="N44" s="10"/>
      <c r="O44" s="2" t="s">
        <v>70</v>
      </c>
      <c r="P44" s="26">
        <v>30.559483655131807</v>
      </c>
      <c r="Q44" s="4">
        <v>111077</v>
      </c>
      <c r="T44" s="2"/>
      <c r="U44" s="3"/>
      <c r="Y44" s="24"/>
    </row>
    <row r="45" spans="14:21" ht="11.25">
      <c r="N45" s="10"/>
      <c r="O45" s="10"/>
      <c r="P45" s="26"/>
      <c r="Q45" s="4"/>
      <c r="T45" s="2"/>
      <c r="U45" s="3"/>
    </row>
    <row r="46" spans="15:21" ht="11.25">
      <c r="O46" s="10" t="s">
        <v>73</v>
      </c>
      <c r="P46" s="26">
        <v>100</v>
      </c>
      <c r="Q46" s="4">
        <f>SUM(Q39:Q44)</f>
        <v>363478</v>
      </c>
      <c r="T46" s="2"/>
      <c r="U46" s="3"/>
    </row>
    <row r="47" spans="20:21" ht="11.25">
      <c r="T47" s="2"/>
      <c r="U47" s="3"/>
    </row>
    <row r="48" ht="11.25"/>
    <row r="49" ht="11.25"/>
    <row r="50" spans="14:16" ht="11.25">
      <c r="N50" s="2"/>
      <c r="O50" s="3"/>
      <c r="P50" s="4"/>
    </row>
    <row r="51" spans="14:16" ht="11.25">
      <c r="N51" s="2"/>
      <c r="O51" s="3"/>
      <c r="P51" s="4"/>
    </row>
    <row r="52" ht="11.25"/>
    <row r="53" ht="11.25"/>
    <row r="54" ht="11.25"/>
    <row r="55" ht="11.25"/>
    <row r="56" ht="11.25">
      <c r="N56" s="2"/>
    </row>
    <row r="57" ht="11.25">
      <c r="N57" s="2"/>
    </row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3" spans="15:18" ht="11.25">
      <c r="O73" s="2"/>
      <c r="P73" s="29"/>
      <c r="Q73" s="3"/>
      <c r="R73" s="3"/>
    </row>
    <row r="74" spans="15:21" ht="11.25">
      <c r="O74" s="2"/>
      <c r="P74" s="29"/>
      <c r="Q74" s="3"/>
      <c r="R74" s="3"/>
      <c r="U74" s="4"/>
    </row>
    <row r="75" spans="15:23" ht="11.25">
      <c r="O75" s="2"/>
      <c r="P75" s="29"/>
      <c r="Q75" s="3"/>
      <c r="R75" s="3"/>
      <c r="W75" s="30"/>
    </row>
    <row r="76" spans="15:18" ht="11.25">
      <c r="O76" s="2"/>
      <c r="P76" s="29"/>
      <c r="Q76" s="3"/>
      <c r="R76" s="3"/>
    </row>
    <row r="77" spans="15:18" ht="11.25">
      <c r="O77" s="2"/>
      <c r="P77" s="29"/>
      <c r="Q77" s="3"/>
      <c r="R77" s="3"/>
    </row>
    <row r="78" spans="15:18" ht="11.25">
      <c r="O78" s="2"/>
      <c r="P78" s="29"/>
      <c r="Q78" s="3"/>
      <c r="R78" s="3"/>
    </row>
    <row r="79" spans="15:18" ht="11.25">
      <c r="O79" s="31"/>
      <c r="P79" s="29"/>
      <c r="Q79" s="3"/>
      <c r="R79" s="3"/>
    </row>
    <row r="80" spans="15:18" ht="11.25">
      <c r="O80" s="2"/>
      <c r="P80" s="29"/>
      <c r="Q80" s="3"/>
      <c r="R80" s="3"/>
    </row>
    <row r="81" spans="15:18" ht="11.25">
      <c r="O81" s="2"/>
      <c r="P81" s="29"/>
      <c r="Q81" s="3"/>
      <c r="R81" s="3"/>
    </row>
    <row r="82" spans="15:18" ht="11.25">
      <c r="O82" s="2"/>
      <c r="P82" s="29"/>
      <c r="Q82" s="3"/>
      <c r="R82" s="3"/>
    </row>
    <row r="83" spans="15:18" ht="11.25">
      <c r="O83" s="2"/>
      <c r="P83" s="29"/>
      <c r="Q83" s="3"/>
      <c r="R83" s="3"/>
    </row>
    <row r="84" spans="15:18" ht="11.25">
      <c r="O84" s="2"/>
      <c r="P84" s="29"/>
      <c r="Q84" s="3"/>
      <c r="R84" s="3"/>
    </row>
    <row r="85" spans="15:18" ht="11.25">
      <c r="O85" s="2"/>
      <c r="P85" s="29"/>
      <c r="Q85" s="3"/>
      <c r="R85" s="3"/>
    </row>
    <row r="86" spans="15:18" ht="11.25">
      <c r="O86" s="2"/>
      <c r="P86" s="29"/>
      <c r="Q86" s="3"/>
      <c r="R86" s="3"/>
    </row>
    <row r="87" spans="15:18" ht="11.25">
      <c r="O87" s="2"/>
      <c r="P87" s="29"/>
      <c r="Q87" s="3"/>
      <c r="R87" s="3"/>
    </row>
    <row r="88" spans="15:18" ht="11.25">
      <c r="O88" s="2"/>
      <c r="P88" s="29"/>
      <c r="Q88" s="3"/>
      <c r="R88" s="3"/>
    </row>
    <row r="89" spans="15:18" ht="11.25">
      <c r="O89" s="2"/>
      <c r="P89" s="29"/>
      <c r="Q89" s="3"/>
      <c r="R89" s="3"/>
    </row>
    <row r="90" spans="15:18" ht="11.25">
      <c r="O90" s="2"/>
      <c r="P90" s="29"/>
      <c r="Q90" s="3"/>
      <c r="R90" s="3"/>
    </row>
    <row r="91" spans="15:18" ht="11.25">
      <c r="O91" s="2"/>
      <c r="P91" s="29"/>
      <c r="Q91" s="3"/>
      <c r="R91" s="3"/>
    </row>
    <row r="92" spans="15:18" ht="11.25">
      <c r="O92" s="2"/>
      <c r="P92" s="29"/>
      <c r="Q92" s="3"/>
      <c r="R92" s="3"/>
    </row>
    <row r="93" spans="15:18" ht="11.25">
      <c r="O93" s="2"/>
      <c r="P93" s="29"/>
      <c r="Q93" s="3"/>
      <c r="R93" s="3"/>
    </row>
    <row r="94" spans="15:18" ht="11.25">
      <c r="O94" s="2"/>
      <c r="P94" s="29"/>
      <c r="Q94" s="3"/>
      <c r="R94" s="3"/>
    </row>
    <row r="97" spans="16:19" ht="11.25">
      <c r="P97" s="2"/>
      <c r="Q97" s="2"/>
      <c r="R97" s="2"/>
      <c r="S97" s="2"/>
    </row>
    <row r="99" spans="15:19" ht="11.25">
      <c r="O99" s="2"/>
      <c r="P99" s="4"/>
      <c r="Q99" s="3"/>
      <c r="R99" s="4"/>
      <c r="S99" s="3"/>
    </row>
    <row r="100" spans="15:19" ht="11.25">
      <c r="O100" s="2"/>
      <c r="P100" s="4"/>
      <c r="Q100" s="3"/>
      <c r="R100" s="4"/>
      <c r="S100" s="3"/>
    </row>
    <row r="101" spans="15:19" ht="11.25">
      <c r="O101" s="2"/>
      <c r="P101" s="4"/>
      <c r="Q101" s="3"/>
      <c r="R101" s="4"/>
      <c r="S101" s="3"/>
    </row>
    <row r="102" spans="15:19" ht="11.25">
      <c r="O102" s="2"/>
      <c r="P102" s="4"/>
      <c r="Q102" s="3"/>
      <c r="R102" s="4"/>
      <c r="S102" s="3"/>
    </row>
    <row r="103" spans="15:19" ht="11.25">
      <c r="O103" s="2"/>
      <c r="P103" s="4"/>
      <c r="Q103" s="3"/>
      <c r="R103" s="4"/>
      <c r="S103" s="3"/>
    </row>
    <row r="104" spans="15:19" ht="11.25">
      <c r="O104" s="2"/>
      <c r="P104" s="4"/>
      <c r="Q104" s="3"/>
      <c r="R104" s="4"/>
      <c r="S104" s="3"/>
    </row>
    <row r="105" spans="15:19" ht="11.25">
      <c r="O105" s="2"/>
      <c r="P105" s="4"/>
      <c r="Q105" s="3"/>
      <c r="R105" s="4"/>
      <c r="S105" s="3"/>
    </row>
    <row r="106" spans="15:19" ht="11.25">
      <c r="O106" s="31"/>
      <c r="P106" s="4"/>
      <c r="Q106" s="3"/>
      <c r="R106" s="4"/>
      <c r="S106" s="3"/>
    </row>
    <row r="107" spans="15:19" ht="11.25">
      <c r="O107" s="2"/>
      <c r="P107" s="4"/>
      <c r="Q107" s="3"/>
      <c r="R107" s="4"/>
      <c r="S107" s="3"/>
    </row>
    <row r="108" spans="15:19" ht="11.25">
      <c r="O108" s="2"/>
      <c r="P108" s="4"/>
      <c r="Q108" s="3"/>
      <c r="R108" s="4"/>
      <c r="S108" s="3"/>
    </row>
    <row r="109" spans="15:19" ht="11.25">
      <c r="O109" s="2"/>
      <c r="P109" s="4"/>
      <c r="Q109" s="3"/>
      <c r="R109" s="4"/>
      <c r="S109" s="3"/>
    </row>
    <row r="110" spans="15:19" ht="11.25">
      <c r="O110" s="2"/>
      <c r="P110" s="4"/>
      <c r="Q110" s="3"/>
      <c r="R110" s="4"/>
      <c r="S110" s="3"/>
    </row>
    <row r="111" spans="15:19" ht="11.25">
      <c r="O111" s="2"/>
      <c r="P111" s="4"/>
      <c r="Q111" s="3"/>
      <c r="R111" s="4"/>
      <c r="S111" s="3"/>
    </row>
    <row r="112" spans="15:19" ht="11.25">
      <c r="O112" s="2"/>
      <c r="P112" s="4"/>
      <c r="Q112" s="3"/>
      <c r="R112" s="4"/>
      <c r="S112" s="3"/>
    </row>
    <row r="113" spans="15:19" ht="11.25">
      <c r="O113" s="2"/>
      <c r="P113" s="4"/>
      <c r="Q113" s="3"/>
      <c r="R113" s="4"/>
      <c r="S113" s="3"/>
    </row>
    <row r="114" spans="15:19" ht="11.25">
      <c r="O114" s="2"/>
      <c r="P114" s="4"/>
      <c r="Q114" s="3"/>
      <c r="R114" s="4"/>
      <c r="S114" s="3"/>
    </row>
    <row r="115" spans="15:19" ht="11.25">
      <c r="O115" s="2"/>
      <c r="P115" s="4"/>
      <c r="Q115" s="3"/>
      <c r="R115" s="4"/>
      <c r="S115" s="3"/>
    </row>
    <row r="116" spans="15:19" ht="11.25">
      <c r="O116" s="2"/>
      <c r="P116" s="4"/>
      <c r="Q116" s="3"/>
      <c r="R116" s="4"/>
      <c r="S116" s="3"/>
    </row>
    <row r="117" spans="15:19" ht="11.25">
      <c r="O117" s="2"/>
      <c r="P117" s="4"/>
      <c r="Q117" s="3"/>
      <c r="R117" s="4"/>
      <c r="S117" s="3"/>
    </row>
    <row r="118" spans="15:19" ht="11.25">
      <c r="O118" s="2"/>
      <c r="P118" s="4"/>
      <c r="Q118" s="3"/>
      <c r="R118" s="4"/>
      <c r="S118" s="3"/>
    </row>
    <row r="119" spans="15:19" ht="11.25">
      <c r="O119" s="2"/>
      <c r="P119" s="4"/>
      <c r="Q119" s="3"/>
      <c r="R119" s="4"/>
      <c r="S119" s="3"/>
    </row>
    <row r="120" spans="15:19" ht="11.25">
      <c r="O120" s="2"/>
      <c r="P120" s="4"/>
      <c r="Q120" s="3"/>
      <c r="R120" s="4"/>
      <c r="S120" s="3"/>
    </row>
    <row r="121" spans="15:19" ht="11.25">
      <c r="O121" s="2"/>
      <c r="P121" s="4"/>
      <c r="Q121" s="3"/>
      <c r="R121" s="4"/>
      <c r="S121" s="3"/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N2:V106"/>
  <sheetViews>
    <sheetView tabSelected="1" zoomScaleSheetLayoutView="100" workbookViewId="0" topLeftCell="A102">
      <selection activeCell="F139" sqref="F139"/>
    </sheetView>
  </sheetViews>
  <sheetFormatPr defaultColWidth="9.00390625" defaultRowHeight="12.75"/>
  <cols>
    <col min="1" max="4" width="8.875" style="1" customWidth="1"/>
    <col min="5" max="5" width="9.125" style="1" customWidth="1"/>
    <col min="6" max="10" width="8.875" style="1" customWidth="1"/>
    <col min="11" max="11" width="6.125" style="1" customWidth="1"/>
    <col min="12" max="12" width="11.25390625" style="1" customWidth="1"/>
    <col min="13" max="13" width="4.125" style="1" customWidth="1"/>
    <col min="14" max="14" width="6.125" style="1" customWidth="1"/>
    <col min="15" max="15" width="8.875" style="1" customWidth="1"/>
    <col min="16" max="16" width="9.00390625" style="1" bestFit="1" customWidth="1"/>
    <col min="17" max="17" width="8.875" style="1" customWidth="1"/>
    <col min="18" max="18" width="12.75390625" style="1" customWidth="1"/>
    <col min="19" max="19" width="5.75390625" style="1" customWidth="1"/>
    <col min="20" max="20" width="9.75390625" style="1" customWidth="1"/>
    <col min="21" max="22" width="10.25390625" style="1" customWidth="1"/>
    <col min="23" max="16384" width="8.875" style="1" customWidth="1"/>
  </cols>
  <sheetData>
    <row r="1" ht="11.25"/>
    <row r="2" ht="11.25">
      <c r="N2" s="1" t="s">
        <v>100</v>
      </c>
    </row>
    <row r="3" ht="11.25"/>
    <row r="4" spans="14:22" ht="11.25">
      <c r="N4" s="9" t="s">
        <v>116</v>
      </c>
      <c r="O4" s="2"/>
      <c r="P4" s="2"/>
      <c r="Q4" s="2"/>
      <c r="V4" s="2"/>
    </row>
    <row r="5" spans="15:22" ht="11.25">
      <c r="O5" s="32" t="s">
        <v>117</v>
      </c>
      <c r="P5" s="33"/>
      <c r="V5" s="33"/>
    </row>
    <row r="6" spans="15:22" ht="11.25">
      <c r="O6" s="34" t="s">
        <v>118</v>
      </c>
      <c r="P6" s="35" t="s">
        <v>119</v>
      </c>
      <c r="Q6" s="36"/>
      <c r="R6" s="5"/>
      <c r="V6" s="35"/>
    </row>
    <row r="7" spans="14:22" ht="11.25">
      <c r="N7" s="2" t="s">
        <v>120</v>
      </c>
      <c r="O7" s="37">
        <v>-171</v>
      </c>
      <c r="P7" s="37">
        <v>18</v>
      </c>
      <c r="Q7" s="36"/>
      <c r="R7" s="5"/>
      <c r="V7" s="35"/>
    </row>
    <row r="8" spans="14:22" ht="11.25">
      <c r="N8" s="2" t="s">
        <v>121</v>
      </c>
      <c r="O8" s="37">
        <v>-621</v>
      </c>
      <c r="P8" s="37">
        <v>97</v>
      </c>
      <c r="Q8" s="36"/>
      <c r="R8" s="5"/>
      <c r="V8" s="35"/>
    </row>
    <row r="9" spans="14:22" ht="11.25">
      <c r="N9" s="2" t="s">
        <v>122</v>
      </c>
      <c r="O9" s="37">
        <v>-932</v>
      </c>
      <c r="P9" s="37">
        <v>237</v>
      </c>
      <c r="Q9" s="36"/>
      <c r="R9" s="5"/>
      <c r="V9" s="35"/>
    </row>
    <row r="10" spans="14:22" ht="11.25">
      <c r="N10" s="2" t="s">
        <v>123</v>
      </c>
      <c r="O10" s="37">
        <v>-1231</v>
      </c>
      <c r="P10" s="37">
        <v>363</v>
      </c>
      <c r="Q10" s="36"/>
      <c r="R10" s="5"/>
      <c r="V10" s="35"/>
    </row>
    <row r="11" spans="14:22" ht="11.25">
      <c r="N11" s="2" t="s">
        <v>124</v>
      </c>
      <c r="O11" s="37">
        <v>-1161</v>
      </c>
      <c r="P11" s="37">
        <v>517</v>
      </c>
      <c r="Q11" s="36"/>
      <c r="R11" s="5"/>
      <c r="V11" s="35"/>
    </row>
    <row r="12" spans="14:22" ht="11.25">
      <c r="N12" s="2" t="s">
        <v>125</v>
      </c>
      <c r="O12" s="37">
        <v>-1277</v>
      </c>
      <c r="P12" s="37">
        <v>726</v>
      </c>
      <c r="Q12" s="36"/>
      <c r="R12" s="5"/>
      <c r="V12" s="38"/>
    </row>
    <row r="13" spans="14:22" ht="11.25">
      <c r="N13" s="2" t="s">
        <v>126</v>
      </c>
      <c r="O13" s="4">
        <v>-1565</v>
      </c>
      <c r="P13" s="4">
        <v>1128</v>
      </c>
      <c r="Q13" s="36"/>
      <c r="R13" s="5"/>
      <c r="V13" s="39"/>
    </row>
    <row r="14" spans="14:18" ht="11.25">
      <c r="N14" s="2" t="s">
        <v>127</v>
      </c>
      <c r="O14" s="4">
        <v>-2235</v>
      </c>
      <c r="P14" s="4">
        <v>1661</v>
      </c>
      <c r="Q14" s="36"/>
      <c r="R14" s="5"/>
    </row>
    <row r="15" spans="14:18" ht="11.25">
      <c r="N15" s="2" t="s">
        <v>128</v>
      </c>
      <c r="O15" s="4">
        <v>-3306</v>
      </c>
      <c r="P15" s="4">
        <v>2629</v>
      </c>
      <c r="Q15" s="36"/>
      <c r="R15" s="5"/>
    </row>
    <row r="16" spans="14:18" ht="11.25">
      <c r="N16" s="2" t="s">
        <v>129</v>
      </c>
      <c r="O16" s="4">
        <v>-4854</v>
      </c>
      <c r="P16" s="4">
        <v>3378</v>
      </c>
      <c r="Q16" s="36"/>
      <c r="R16" s="5"/>
    </row>
    <row r="17" spans="14:16" ht="11.25">
      <c r="N17" s="2" t="s">
        <v>130</v>
      </c>
      <c r="O17" s="4">
        <v>-22316</v>
      </c>
      <c r="P17" s="4">
        <v>12157</v>
      </c>
    </row>
    <row r="18" spans="14:16" ht="11.25">
      <c r="N18" s="2"/>
      <c r="O18" s="4"/>
      <c r="P18" s="6"/>
    </row>
    <row r="19" spans="14:16" ht="11.25">
      <c r="N19" s="2" t="s">
        <v>131</v>
      </c>
      <c r="O19" s="4">
        <f>SUM(O7:O17)</f>
        <v>-39669</v>
      </c>
      <c r="P19" s="4">
        <f>SUM(P7:P17)</f>
        <v>22911</v>
      </c>
    </row>
    <row r="20" spans="14:17" ht="11.25">
      <c r="N20" s="2"/>
      <c r="Q20" s="4"/>
    </row>
    <row r="21" spans="14:22" ht="11.25">
      <c r="N21" s="9" t="s">
        <v>132</v>
      </c>
      <c r="O21" s="40"/>
      <c r="P21" s="41"/>
      <c r="Q21" s="42"/>
      <c r="V21" s="41"/>
    </row>
    <row r="22" spans="15:22" ht="11.25">
      <c r="O22" s="32" t="s">
        <v>117</v>
      </c>
      <c r="P22" s="33"/>
      <c r="Q22" s="4"/>
      <c r="V22" s="43"/>
    </row>
    <row r="23" spans="15:22" ht="11.25">
      <c r="O23" s="34" t="s">
        <v>118</v>
      </c>
      <c r="P23" s="35" t="s">
        <v>119</v>
      </c>
      <c r="Q23" s="4"/>
      <c r="V23" s="4"/>
    </row>
    <row r="24" spans="14:22" ht="11.25">
      <c r="N24" s="2" t="s">
        <v>120</v>
      </c>
      <c r="O24" s="31">
        <v>-6286</v>
      </c>
      <c r="P24" s="4">
        <v>2139</v>
      </c>
      <c r="Q24" s="4"/>
      <c r="V24" s="4"/>
    </row>
    <row r="25" spans="14:22" ht="11.25">
      <c r="N25" s="2" t="s">
        <v>121</v>
      </c>
      <c r="O25" s="31">
        <v>-26814</v>
      </c>
      <c r="P25" s="4">
        <v>10957</v>
      </c>
      <c r="Q25" s="4"/>
      <c r="V25" s="4"/>
    </row>
    <row r="26" spans="14:22" ht="11.25">
      <c r="N26" s="2" t="s">
        <v>122</v>
      </c>
      <c r="O26" s="31">
        <v>-48818</v>
      </c>
      <c r="P26" s="4">
        <v>16690</v>
      </c>
      <c r="Q26" s="4"/>
      <c r="V26" s="4"/>
    </row>
    <row r="27" spans="14:22" ht="11.25">
      <c r="N27" s="2" t="s">
        <v>123</v>
      </c>
      <c r="O27" s="31">
        <v>-69487</v>
      </c>
      <c r="P27" s="4">
        <v>20379</v>
      </c>
      <c r="Q27" s="4"/>
      <c r="V27" s="4"/>
    </row>
    <row r="28" spans="14:22" ht="11.25">
      <c r="N28" s="2" t="s">
        <v>124</v>
      </c>
      <c r="O28" s="31">
        <v>-62813</v>
      </c>
      <c r="P28" s="4">
        <v>18729</v>
      </c>
      <c r="Q28" s="4"/>
      <c r="V28" s="4"/>
    </row>
    <row r="29" spans="14:22" ht="11.25">
      <c r="N29" s="2" t="s">
        <v>125</v>
      </c>
      <c r="O29" s="31">
        <v>-54979</v>
      </c>
      <c r="P29" s="4">
        <v>18443</v>
      </c>
      <c r="Q29" s="4"/>
      <c r="V29" s="4"/>
    </row>
    <row r="30" spans="14:22" ht="11.25">
      <c r="N30" s="2" t="s">
        <v>126</v>
      </c>
      <c r="O30" s="4">
        <v>-49641</v>
      </c>
      <c r="P30" s="4">
        <v>18053</v>
      </c>
      <c r="Q30" s="4"/>
      <c r="V30" s="30"/>
    </row>
    <row r="31" spans="14:22" ht="11.25">
      <c r="N31" s="2" t="s">
        <v>127</v>
      </c>
      <c r="O31" s="44">
        <v>-61239</v>
      </c>
      <c r="P31" s="44">
        <v>21242</v>
      </c>
      <c r="Q31" s="4"/>
      <c r="V31" s="45"/>
    </row>
    <row r="32" spans="14:22" ht="11.25">
      <c r="N32" s="2" t="s">
        <v>128</v>
      </c>
      <c r="O32" s="4">
        <v>-72423</v>
      </c>
      <c r="P32" s="4">
        <v>24429</v>
      </c>
      <c r="V32" s="4"/>
    </row>
    <row r="33" spans="14:22" ht="11.25">
      <c r="N33" s="2" t="s">
        <v>129</v>
      </c>
      <c r="O33" s="4">
        <v>-38212</v>
      </c>
      <c r="P33" s="4">
        <v>11971</v>
      </c>
      <c r="V33" s="4"/>
    </row>
    <row r="34" spans="14:22" ht="11.25">
      <c r="N34" s="2" t="s">
        <v>130</v>
      </c>
      <c r="O34" s="4">
        <v>-28563</v>
      </c>
      <c r="P34" s="4">
        <v>9906</v>
      </c>
      <c r="V34" s="4"/>
    </row>
    <row r="35" spans="14:22" ht="11.25">
      <c r="N35" s="2"/>
      <c r="O35" s="4"/>
      <c r="P35" s="4"/>
      <c r="V35" s="4"/>
    </row>
    <row r="36" spans="14:22" ht="11.25">
      <c r="N36" s="2" t="s">
        <v>131</v>
      </c>
      <c r="O36" s="4">
        <f>SUM(O24:O34)</f>
        <v>-519275</v>
      </c>
      <c r="P36" s="4">
        <f>SUM(P24:P34)</f>
        <v>172938</v>
      </c>
      <c r="V36" s="4"/>
    </row>
    <row r="37" spans="15:22" ht="11.25">
      <c r="O37" s="4"/>
      <c r="P37" s="4"/>
      <c r="V37" s="4"/>
    </row>
    <row r="38" spans="14:16" ht="11.25">
      <c r="N38" s="9" t="s">
        <v>133</v>
      </c>
      <c r="O38" s="4"/>
      <c r="P38" s="4"/>
    </row>
    <row r="39" spans="15:16" ht="11.25">
      <c r="O39" s="46" t="s">
        <v>117</v>
      </c>
      <c r="P39" s="47"/>
    </row>
    <row r="40" spans="15:16" ht="11.25">
      <c r="O40" s="37" t="s">
        <v>118</v>
      </c>
      <c r="P40" s="37" t="s">
        <v>119</v>
      </c>
    </row>
    <row r="41" spans="14:16" ht="11.25">
      <c r="N41" s="2" t="s">
        <v>120</v>
      </c>
      <c r="O41" s="4">
        <v>-13295</v>
      </c>
      <c r="P41" s="4">
        <v>16900</v>
      </c>
    </row>
    <row r="42" spans="14:22" ht="11.25">
      <c r="N42" s="2" t="s">
        <v>121</v>
      </c>
      <c r="O42" s="24">
        <v>-57670</v>
      </c>
      <c r="P42" s="24">
        <v>82824</v>
      </c>
      <c r="V42" s="25"/>
    </row>
    <row r="43" spans="14:22" ht="11.25">
      <c r="N43" s="2" t="s">
        <v>122</v>
      </c>
      <c r="O43" s="4">
        <v>-83388</v>
      </c>
      <c r="P43" s="4">
        <v>96241</v>
      </c>
      <c r="V43" s="7"/>
    </row>
    <row r="44" spans="14:16" ht="11.25">
      <c r="N44" s="2" t="s">
        <v>123</v>
      </c>
      <c r="O44" s="4">
        <v>-107292</v>
      </c>
      <c r="P44" s="4">
        <v>93926</v>
      </c>
    </row>
    <row r="45" spans="14:16" ht="11.25">
      <c r="N45" s="2" t="s">
        <v>124</v>
      </c>
      <c r="O45" s="4">
        <v>-98575</v>
      </c>
      <c r="P45" s="4">
        <v>85548</v>
      </c>
    </row>
    <row r="46" spans="14:16" ht="11.25">
      <c r="N46" s="2" t="s">
        <v>125</v>
      </c>
      <c r="O46" s="4">
        <v>-95755</v>
      </c>
      <c r="P46" s="4">
        <v>92793</v>
      </c>
    </row>
    <row r="47" spans="14:16" ht="11.25">
      <c r="N47" s="2" t="s">
        <v>126</v>
      </c>
      <c r="O47" s="4">
        <v>-90822</v>
      </c>
      <c r="P47" s="4">
        <v>91163</v>
      </c>
    </row>
    <row r="48" spans="14:16" ht="11.25">
      <c r="N48" s="2" t="s">
        <v>127</v>
      </c>
      <c r="O48" s="4">
        <v>-95553</v>
      </c>
      <c r="P48" s="4">
        <v>92295</v>
      </c>
    </row>
    <row r="49" spans="14:16" ht="11.25">
      <c r="N49" s="2" t="s">
        <v>128</v>
      </c>
      <c r="O49" s="4">
        <v>-113152</v>
      </c>
      <c r="P49" s="4">
        <v>93167</v>
      </c>
    </row>
    <row r="50" spans="14:16" ht="11.25">
      <c r="N50" s="2" t="s">
        <v>129</v>
      </c>
      <c r="O50" s="4">
        <v>-72766</v>
      </c>
      <c r="P50" s="4">
        <v>50327</v>
      </c>
    </row>
    <row r="51" spans="14:16" ht="11.25">
      <c r="N51" s="2" t="s">
        <v>130</v>
      </c>
      <c r="O51" s="4">
        <v>-71583</v>
      </c>
      <c r="P51" s="4">
        <v>45745</v>
      </c>
    </row>
    <row r="52" spans="14:16" ht="11.25">
      <c r="N52" s="2"/>
      <c r="O52" s="4"/>
      <c r="P52" s="4"/>
    </row>
    <row r="53" spans="14:16" ht="11.25">
      <c r="N53" s="2" t="s">
        <v>131</v>
      </c>
      <c r="O53" s="4">
        <f>SUM(O41:O51)</f>
        <v>-899851</v>
      </c>
      <c r="P53" s="4">
        <f>SUM(P41:P51)</f>
        <v>840929</v>
      </c>
    </row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spans="14:19" ht="11.25">
      <c r="N71" s="1" t="s">
        <v>134</v>
      </c>
      <c r="S71" s="1" t="s">
        <v>135</v>
      </c>
    </row>
    <row r="72" ht="11.25"/>
    <row r="73" spans="14:22" ht="11.25">
      <c r="N73" s="2" t="s">
        <v>0</v>
      </c>
      <c r="O73" s="2" t="s">
        <v>136</v>
      </c>
      <c r="P73" s="2" t="s">
        <v>136</v>
      </c>
      <c r="Q73" s="2" t="s">
        <v>136</v>
      </c>
      <c r="V73" s="2" t="s">
        <v>101</v>
      </c>
    </row>
    <row r="74" spans="15:22" ht="11.25">
      <c r="O74" s="1" t="s">
        <v>102</v>
      </c>
      <c r="P74" s="1" t="s">
        <v>103</v>
      </c>
      <c r="Q74" s="1" t="s">
        <v>104</v>
      </c>
      <c r="T74" s="1" t="s">
        <v>137</v>
      </c>
      <c r="U74" s="1" t="s">
        <v>138</v>
      </c>
      <c r="V74" s="1" t="s">
        <v>139</v>
      </c>
    </row>
    <row r="75" spans="14:21" ht="11.25">
      <c r="N75" s="2" t="s">
        <v>140</v>
      </c>
      <c r="O75" s="36">
        <v>33.7</v>
      </c>
      <c r="P75" s="36">
        <v>30.4</v>
      </c>
      <c r="Q75" s="36">
        <v>35.7</v>
      </c>
      <c r="R75" s="5"/>
      <c r="T75" s="1" t="s">
        <v>141</v>
      </c>
      <c r="U75" s="1" t="s">
        <v>142</v>
      </c>
    </row>
    <row r="76" spans="14:22" ht="11.25">
      <c r="N76" s="2">
        <v>30</v>
      </c>
      <c r="O76" s="36">
        <v>28.2</v>
      </c>
      <c r="P76" s="36">
        <v>30.9</v>
      </c>
      <c r="Q76" s="36">
        <v>40.9</v>
      </c>
      <c r="R76" s="5"/>
      <c r="S76" s="17" t="s">
        <v>105</v>
      </c>
      <c r="T76" s="48">
        <v>99</v>
      </c>
      <c r="U76" s="49">
        <v>102.3</v>
      </c>
      <c r="V76" s="49">
        <v>105.6</v>
      </c>
    </row>
    <row r="77" spans="14:22" ht="11.25">
      <c r="N77" s="2">
        <v>35</v>
      </c>
      <c r="O77" s="36">
        <v>20.2</v>
      </c>
      <c r="P77" s="36">
        <v>37.5</v>
      </c>
      <c r="Q77" s="36">
        <v>42.4</v>
      </c>
      <c r="R77" s="5"/>
      <c r="S77" s="17" t="s">
        <v>106</v>
      </c>
      <c r="T77" s="49">
        <v>100.4</v>
      </c>
      <c r="U77" s="49">
        <v>103.1</v>
      </c>
      <c r="V77" s="49">
        <v>104.5</v>
      </c>
    </row>
    <row r="78" spans="14:22" ht="11.25">
      <c r="N78" s="2">
        <v>40</v>
      </c>
      <c r="O78" s="36">
        <v>14.5</v>
      </c>
      <c r="P78" s="36">
        <v>39.4</v>
      </c>
      <c r="Q78" s="36">
        <v>46.1</v>
      </c>
      <c r="R78" s="5"/>
      <c r="S78" s="50">
        <v>8</v>
      </c>
      <c r="T78" s="49">
        <v>102.5</v>
      </c>
      <c r="U78" s="49">
        <v>105.4</v>
      </c>
      <c r="V78" s="48">
        <v>104</v>
      </c>
    </row>
    <row r="79" spans="14:22" ht="11.25">
      <c r="N79" s="2">
        <v>45</v>
      </c>
      <c r="O79" s="36">
        <v>10.8</v>
      </c>
      <c r="P79" s="36">
        <v>40.2</v>
      </c>
      <c r="Q79" s="36">
        <v>48.9</v>
      </c>
      <c r="R79" s="5"/>
      <c r="S79" s="50">
        <v>9</v>
      </c>
      <c r="T79" s="49">
        <v>104.7</v>
      </c>
      <c r="U79" s="49">
        <v>104.2</v>
      </c>
      <c r="V79" s="49">
        <v>103.1</v>
      </c>
    </row>
    <row r="80" spans="14:22" ht="11.25">
      <c r="N80" s="2">
        <v>50</v>
      </c>
      <c r="O80" s="36">
        <v>6.9</v>
      </c>
      <c r="P80" s="36">
        <v>38.2</v>
      </c>
      <c r="Q80" s="36">
        <v>54.6</v>
      </c>
      <c r="R80" s="5"/>
      <c r="S80" s="50">
        <v>10</v>
      </c>
      <c r="T80" s="49">
        <v>102.1</v>
      </c>
      <c r="U80" s="49">
        <v>101.5</v>
      </c>
      <c r="V80" s="49">
        <v>101.8</v>
      </c>
    </row>
    <row r="81" spans="14:22" ht="11.25">
      <c r="N81" s="2">
        <v>55</v>
      </c>
      <c r="O81" s="36">
        <v>5.3</v>
      </c>
      <c r="P81" s="36">
        <v>36.3</v>
      </c>
      <c r="Q81" s="36">
        <v>58.2</v>
      </c>
      <c r="R81" s="5"/>
      <c r="S81" s="50">
        <v>11</v>
      </c>
      <c r="T81" s="51">
        <v>99.9</v>
      </c>
      <c r="U81" s="51">
        <v>98.8</v>
      </c>
      <c r="V81" s="51">
        <v>97</v>
      </c>
    </row>
    <row r="82" spans="14:22" ht="11.25">
      <c r="N82" s="2">
        <v>60</v>
      </c>
      <c r="O82" s="36">
        <v>4.4</v>
      </c>
      <c r="P82" s="36">
        <v>35</v>
      </c>
      <c r="Q82" s="36">
        <v>59.9</v>
      </c>
      <c r="R82" s="5"/>
      <c r="S82" s="2" t="s">
        <v>143</v>
      </c>
      <c r="T82" s="5">
        <v>106.6</v>
      </c>
      <c r="U82" s="5">
        <v>103.9</v>
      </c>
      <c r="V82" s="5">
        <v>101.6</v>
      </c>
    </row>
    <row r="83" spans="14:22" ht="11.25">
      <c r="N83" s="2" t="s">
        <v>13</v>
      </c>
      <c r="O83" s="36">
        <v>3.3</v>
      </c>
      <c r="P83" s="36">
        <v>34.5</v>
      </c>
      <c r="Q83" s="36">
        <v>61.1</v>
      </c>
      <c r="R83" s="5"/>
      <c r="S83" s="52">
        <v>13</v>
      </c>
      <c r="T83" s="53">
        <v>107.4</v>
      </c>
      <c r="U83" s="53">
        <v>103.1</v>
      </c>
      <c r="V83" s="53">
        <v>100.8</v>
      </c>
    </row>
    <row r="84" spans="14:22" ht="11.25">
      <c r="N84" s="2">
        <v>7</v>
      </c>
      <c r="O84" s="36">
        <v>3</v>
      </c>
      <c r="P84" s="36">
        <v>33.4</v>
      </c>
      <c r="Q84" s="36">
        <v>62.7</v>
      </c>
      <c r="R84" s="5"/>
      <c r="S84" s="52">
        <v>14</v>
      </c>
      <c r="T84" s="54">
        <v>102</v>
      </c>
      <c r="U84" s="54">
        <v>99.6</v>
      </c>
      <c r="V84" s="54">
        <v>100.3</v>
      </c>
    </row>
    <row r="85" spans="14:22" ht="11.25">
      <c r="N85" s="2">
        <v>12</v>
      </c>
      <c r="O85" s="36">
        <v>2.5</v>
      </c>
      <c r="P85" s="36">
        <v>30.4</v>
      </c>
      <c r="Q85" s="36">
        <v>65.3</v>
      </c>
      <c r="R85" s="5"/>
      <c r="S85" s="52">
        <v>15</v>
      </c>
      <c r="T85" s="54">
        <v>102.9</v>
      </c>
      <c r="U85" s="54">
        <v>100.3</v>
      </c>
      <c r="V85" s="54">
        <v>98.7</v>
      </c>
    </row>
    <row r="86" spans="14:22" ht="11.25">
      <c r="N86" s="1">
        <v>17</v>
      </c>
      <c r="O86" s="1">
        <v>2.5</v>
      </c>
      <c r="P86" s="1">
        <v>27.1</v>
      </c>
      <c r="Q86" s="1">
        <v>68.2</v>
      </c>
      <c r="S86" s="52">
        <v>16</v>
      </c>
      <c r="T86" s="54">
        <v>100.6</v>
      </c>
      <c r="U86" s="54">
        <v>100.4</v>
      </c>
      <c r="V86" s="55">
        <v>100</v>
      </c>
    </row>
    <row r="87" spans="19:22" ht="11.25">
      <c r="S87" s="1">
        <v>17</v>
      </c>
      <c r="T87" s="55">
        <v>100</v>
      </c>
      <c r="U87" s="55">
        <v>100</v>
      </c>
      <c r="V87" s="55">
        <v>100</v>
      </c>
    </row>
    <row r="88" spans="19:22" ht="11.25">
      <c r="S88" s="1">
        <v>18</v>
      </c>
      <c r="T88" s="1">
        <v>101.5</v>
      </c>
      <c r="U88" s="1">
        <v>100.4</v>
      </c>
      <c r="V88" s="1">
        <v>99.6</v>
      </c>
    </row>
    <row r="89" ht="11.25"/>
    <row r="90" spans="14:19" ht="11.25">
      <c r="N90" s="1" t="s">
        <v>107</v>
      </c>
      <c r="S90" s="1" t="s">
        <v>144</v>
      </c>
    </row>
    <row r="91" ht="11.25"/>
    <row r="92" spans="14:22" ht="11.25">
      <c r="N92" s="2" t="s">
        <v>0</v>
      </c>
      <c r="O92" s="2" t="s">
        <v>52</v>
      </c>
      <c r="P92" s="2" t="s">
        <v>52</v>
      </c>
      <c r="Q92" s="2" t="s">
        <v>108</v>
      </c>
      <c r="S92" s="1" t="s">
        <v>145</v>
      </c>
      <c r="T92" s="2" t="s">
        <v>146</v>
      </c>
      <c r="U92" s="2" t="s">
        <v>147</v>
      </c>
      <c r="V92" s="2"/>
    </row>
    <row r="93" spans="15:22" ht="22.5">
      <c r="O93" s="33" t="s">
        <v>109</v>
      </c>
      <c r="P93" s="33" t="s">
        <v>110</v>
      </c>
      <c r="Q93" s="33" t="s">
        <v>111</v>
      </c>
      <c r="T93" s="33" t="s">
        <v>148</v>
      </c>
      <c r="U93" s="9" t="s">
        <v>149</v>
      </c>
      <c r="V93" s="41"/>
    </row>
    <row r="94" spans="14:22" ht="11.25">
      <c r="N94" s="17" t="s">
        <v>112</v>
      </c>
      <c r="O94" s="56">
        <v>8.535</v>
      </c>
      <c r="P94" s="51">
        <v>5.3236</v>
      </c>
      <c r="Q94" s="51">
        <v>0.62</v>
      </c>
      <c r="S94" s="17" t="s">
        <v>105</v>
      </c>
      <c r="T94" s="50">
        <v>40.369</v>
      </c>
      <c r="U94" s="50">
        <v>713.72716</v>
      </c>
      <c r="V94" s="43"/>
    </row>
    <row r="95" spans="14:22" ht="11.25">
      <c r="N95" s="17" t="s">
        <v>113</v>
      </c>
      <c r="O95" s="51">
        <v>9.4197</v>
      </c>
      <c r="P95" s="51">
        <v>5.0678</v>
      </c>
      <c r="Q95" s="51">
        <v>0.54</v>
      </c>
      <c r="S95" s="17" t="s">
        <v>106</v>
      </c>
      <c r="T95" s="50">
        <v>49.087</v>
      </c>
      <c r="U95" s="50">
        <v>870.80689</v>
      </c>
      <c r="V95" s="4"/>
    </row>
    <row r="96" spans="14:22" ht="11.25">
      <c r="N96" s="2" t="s">
        <v>114</v>
      </c>
      <c r="O96" s="35">
        <v>11.1331</v>
      </c>
      <c r="P96" s="35">
        <v>4.1152</v>
      </c>
      <c r="Q96" s="35">
        <v>0.37</v>
      </c>
      <c r="S96" s="2" t="s">
        <v>115</v>
      </c>
      <c r="T96" s="57">
        <v>39.702</v>
      </c>
      <c r="U96" s="58">
        <v>727.91055</v>
      </c>
      <c r="V96" s="4"/>
    </row>
    <row r="97" spans="14:22" ht="11.25">
      <c r="N97" s="2">
        <v>11</v>
      </c>
      <c r="O97" s="35">
        <v>11.6703</v>
      </c>
      <c r="P97" s="35">
        <v>4.2665</v>
      </c>
      <c r="Q97" s="35">
        <v>0.37</v>
      </c>
      <c r="S97" s="2">
        <v>9</v>
      </c>
      <c r="T97" s="59">
        <v>42.981</v>
      </c>
      <c r="U97" s="58">
        <v>800.88478</v>
      </c>
      <c r="V97" s="4"/>
    </row>
    <row r="98" spans="14:22" ht="11.25">
      <c r="N98" s="2">
        <v>12</v>
      </c>
      <c r="O98" s="34">
        <v>11.647</v>
      </c>
      <c r="P98" s="35">
        <v>5.3095</v>
      </c>
      <c r="Q98" s="35">
        <v>0.46</v>
      </c>
      <c r="S98" s="2">
        <v>10</v>
      </c>
      <c r="T98" s="60">
        <v>50.471</v>
      </c>
      <c r="U98" s="6">
        <v>960.49882</v>
      </c>
      <c r="V98" s="4"/>
    </row>
    <row r="99" spans="14:22" ht="11.25">
      <c r="N99" s="2">
        <v>13</v>
      </c>
      <c r="O99" s="34">
        <v>12.364</v>
      </c>
      <c r="P99" s="35">
        <v>5.3544</v>
      </c>
      <c r="Q99" s="35">
        <v>0.43</v>
      </c>
      <c r="S99" s="2">
        <v>11</v>
      </c>
      <c r="T99" s="60">
        <v>51.614</v>
      </c>
      <c r="U99" s="61">
        <v>1004.0066</v>
      </c>
      <c r="V99" s="4"/>
    </row>
    <row r="100" spans="14:22" ht="11.25">
      <c r="N100" s="1">
        <v>14</v>
      </c>
      <c r="O100" s="62">
        <v>12.667</v>
      </c>
      <c r="P100" s="63">
        <v>5.523</v>
      </c>
      <c r="Q100" s="64">
        <v>0.44</v>
      </c>
      <c r="S100" s="2">
        <v>12</v>
      </c>
      <c r="T100" s="60">
        <v>50.944</v>
      </c>
      <c r="U100" s="6">
        <v>980.86196</v>
      </c>
      <c r="V100" s="4"/>
    </row>
    <row r="101" spans="14:22" ht="11.25">
      <c r="N101" s="1">
        <v>15</v>
      </c>
      <c r="O101" s="62">
        <v>11.5821</v>
      </c>
      <c r="P101" s="63">
        <v>6.3947</v>
      </c>
      <c r="Q101" s="64">
        <v>0.55</v>
      </c>
      <c r="S101" s="2">
        <v>13</v>
      </c>
      <c r="T101" s="60">
        <v>52.254</v>
      </c>
      <c r="U101" s="6">
        <v>997.06572</v>
      </c>
      <c r="V101" s="4"/>
    </row>
    <row r="102" spans="14:22" ht="11.25">
      <c r="N102" s="2">
        <v>16</v>
      </c>
      <c r="O102" s="34">
        <v>10.2505</v>
      </c>
      <c r="P102" s="34">
        <v>7.525</v>
      </c>
      <c r="Q102" s="35">
        <v>0.73</v>
      </c>
      <c r="S102" s="1">
        <v>14</v>
      </c>
      <c r="T102" s="65">
        <v>49.325</v>
      </c>
      <c r="U102" s="66">
        <v>938.43734</v>
      </c>
      <c r="V102" s="30"/>
    </row>
    <row r="103" spans="14:21" ht="11.25">
      <c r="N103" s="1">
        <v>17</v>
      </c>
      <c r="O103" s="1">
        <v>9.7106</v>
      </c>
      <c r="P103" s="67">
        <v>8.3036</v>
      </c>
      <c r="Q103" s="8">
        <v>0.86</v>
      </c>
      <c r="S103" s="2">
        <v>15</v>
      </c>
      <c r="T103" s="65">
        <v>40.201</v>
      </c>
      <c r="U103" s="1">
        <v>719.59399</v>
      </c>
    </row>
    <row r="104" spans="14:21" ht="11.25">
      <c r="N104" s="1">
        <v>18</v>
      </c>
      <c r="O104" s="1">
        <v>9.2942</v>
      </c>
      <c r="P104" s="1">
        <v>8.8248</v>
      </c>
      <c r="Q104" s="1">
        <v>0.95</v>
      </c>
      <c r="S104" s="2">
        <v>16</v>
      </c>
      <c r="T104" s="65">
        <v>32.443</v>
      </c>
      <c r="U104" s="6">
        <v>511.1885</v>
      </c>
    </row>
    <row r="105" spans="19:21" ht="11.25">
      <c r="S105" s="1">
        <v>17</v>
      </c>
      <c r="T105" s="65">
        <v>29.059</v>
      </c>
      <c r="U105" s="1">
        <v>440.84243</v>
      </c>
    </row>
    <row r="106" spans="19:21" ht="11.25">
      <c r="S106" s="1">
        <v>18</v>
      </c>
      <c r="T106" s="65">
        <v>26.951</v>
      </c>
      <c r="U106" s="1">
        <v>401.31727</v>
      </c>
    </row>
  </sheetData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Ｐゴシック,太字"&amp;14労働・賃金</oddHeader>
  </headerFooter>
  <rowBreaks count="1" manualBreakCount="1"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m096108</cp:lastModifiedBy>
  <cp:lastPrinted>2008-03-03T02:44:35Z</cp:lastPrinted>
  <dcterms:created xsi:type="dcterms:W3CDTF">2002-11-11T00:28:37Z</dcterms:created>
  <dcterms:modified xsi:type="dcterms:W3CDTF">2008-04-28T02:30:25Z</dcterms:modified>
  <cp:category/>
  <cp:version/>
  <cp:contentType/>
  <cp:contentStatus/>
</cp:coreProperties>
</file>