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9.xml" ContentType="application/vnd.openxmlformats-officedocument.drawing+xml"/>
  <Override PartName="/xl/worksheets/sheet2.xml" ContentType="application/vnd.openxmlformats-officedocument.spreadsheetml.worksheet+xml"/>
  <Override PartName="/xl/drawings/drawing15.xml" ContentType="application/vnd.openxmlformats-officedocument.drawing+xml"/>
  <Override PartName="/xl/worksheets/sheet3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2"/>
  </bookViews>
  <sheets>
    <sheet name="健康・医療・環境" sheetId="1" r:id="rId1"/>
    <sheet name="教育・文化・居住環境" sheetId="2" r:id="rId2"/>
    <sheet name="警察・消防" sheetId="3" r:id="rId3"/>
  </sheets>
  <externalReferences>
    <externalReference r:id="rId6"/>
  </externalReferences>
  <definedNames>
    <definedName name="_xlnm.Print_Area" localSheetId="1">'教育・文化・居住環境'!$A$1:$L$73</definedName>
    <definedName name="_xlnm.Print_Area" localSheetId="2">'警察・消防'!$A$1:$L$73</definedName>
    <definedName name="_xlnm.Print_Area" localSheetId="0">'健康・医療・環境'!$A$1:$L$146</definedName>
  </definedNames>
  <calcPr fullCalcOnLoad="1"/>
</workbook>
</file>

<file path=xl/sharedStrings.xml><?xml version="1.0" encoding="utf-8"?>
<sst xmlns="http://schemas.openxmlformats.org/spreadsheetml/2006/main" count="232" uniqueCount="172">
  <si>
    <t>●主要死因別死亡率の推移</t>
  </si>
  <si>
    <t>単位：人口10万人当たり・人）</t>
  </si>
  <si>
    <t>単位</t>
  </si>
  <si>
    <t>悪性新生物</t>
  </si>
  <si>
    <t>心疾患</t>
  </si>
  <si>
    <t>脳血管疾患</t>
  </si>
  <si>
    <t>肺炎</t>
  </si>
  <si>
    <t>自殺</t>
  </si>
  <si>
    <t>不慮の事故</t>
  </si>
  <si>
    <t>●就業医師・看護職員数の推移</t>
  </si>
  <si>
    <t>人</t>
  </si>
  <si>
    <t>医師</t>
  </si>
  <si>
    <t>看護職員</t>
  </si>
  <si>
    <t>平2</t>
  </si>
  <si>
    <t>％</t>
  </si>
  <si>
    <t>人</t>
  </si>
  <si>
    <t>16～19歳</t>
  </si>
  <si>
    <t>20歳代</t>
  </si>
  <si>
    <t>30歳代</t>
  </si>
  <si>
    <t>40歳代</t>
  </si>
  <si>
    <t>50歳代</t>
  </si>
  <si>
    <t>60歳代</t>
  </si>
  <si>
    <t>人</t>
  </si>
  <si>
    <t>計</t>
  </si>
  <si>
    <t>計</t>
  </si>
  <si>
    <t>％</t>
  </si>
  <si>
    <t>件</t>
  </si>
  <si>
    <t>平元</t>
  </si>
  <si>
    <t>（焼却＋埋立＋資源化＋その他）</t>
  </si>
  <si>
    <t>資源化</t>
  </si>
  <si>
    <t>ｔ</t>
  </si>
  <si>
    <t>単位</t>
  </si>
  <si>
    <t>一人当たり</t>
  </si>
  <si>
    <t>排出量</t>
  </si>
  <si>
    <t>資源化割合</t>
  </si>
  <si>
    <t>人口</t>
  </si>
  <si>
    <t>計画収集</t>
  </si>
  <si>
    <t>人</t>
  </si>
  <si>
    <t>（うち）</t>
  </si>
  <si>
    <t>昭60</t>
  </si>
  <si>
    <t>kg</t>
  </si>
  <si>
    <t>一人当たり排出量(kg)＝計画収集処理量(t)/計画収集人口×1000</t>
  </si>
  <si>
    <t>昭50</t>
  </si>
  <si>
    <t>平2</t>
  </si>
  <si>
    <t>平2</t>
  </si>
  <si>
    <t>在院日数</t>
  </si>
  <si>
    <t>（一般病床）</t>
  </si>
  <si>
    <t>平均</t>
  </si>
  <si>
    <t>１日平均</t>
  </si>
  <si>
    <t>在院患者数</t>
  </si>
  <si>
    <t>（人口10万対）</t>
  </si>
  <si>
    <t>外来患者数</t>
  </si>
  <si>
    <t>単位</t>
  </si>
  <si>
    <t>日</t>
  </si>
  <si>
    <t>平2</t>
  </si>
  <si>
    <t>●一日平均在院・外来患者数と一般病床の平均在院日数の推移</t>
  </si>
  <si>
    <t>（注）数値の位置のずれは、ｸﾞﾗﾌ作成上、線種を変えるためのものです。</t>
  </si>
  <si>
    <t>水質汚濁</t>
  </si>
  <si>
    <t>悪臭</t>
  </si>
  <si>
    <t>昭56</t>
  </si>
  <si>
    <t>計画収集・直接搬入量</t>
  </si>
  <si>
    <t>計画収集量</t>
  </si>
  <si>
    <t>ｔ</t>
  </si>
  <si>
    <t>資源化割合＝資源化/計画収集・直接搬入量×100</t>
  </si>
  <si>
    <t>●一人当たりごみ排出量（計画収集処理）と資源化割合の推移</t>
  </si>
  <si>
    <t>中間処理施設において処理されたものは含まない。</t>
  </si>
  <si>
    <t>13年度の資源化量は、ごみから直接処理されたもののみで、</t>
  </si>
  <si>
    <t>大気汚染</t>
  </si>
  <si>
    <t>騒音</t>
  </si>
  <si>
    <t>振動</t>
  </si>
  <si>
    <t>その他</t>
  </si>
  <si>
    <t>老衰</t>
  </si>
  <si>
    <t>腎不全</t>
  </si>
  <si>
    <t>肝疾患</t>
  </si>
  <si>
    <t>糖尿病</t>
  </si>
  <si>
    <t>高血圧性疾患</t>
  </si>
  <si>
    <t>結核</t>
  </si>
  <si>
    <t>急病</t>
  </si>
  <si>
    <t>交通</t>
  </si>
  <si>
    <t>一般負傷</t>
  </si>
  <si>
    <t>転院搬送</t>
  </si>
  <si>
    <t>自損行為</t>
  </si>
  <si>
    <t>加害</t>
  </si>
  <si>
    <t>労働災害</t>
  </si>
  <si>
    <t>運動競技</t>
  </si>
  <si>
    <t>火災</t>
  </si>
  <si>
    <t>●主要死因別死亡者数割合（平成18年）</t>
  </si>
  <si>
    <t>●献血者数の年齢別割合（平成18年度）</t>
  </si>
  <si>
    <t>●救急出場件数の事故種別割合（平成18年）</t>
  </si>
  <si>
    <t>●公害苦情件数の種類別割合（平成18年度）</t>
  </si>
  <si>
    <t>●小・中学校の不登校比率の推移</t>
  </si>
  <si>
    <t>％</t>
  </si>
  <si>
    <t>小学校</t>
  </si>
  <si>
    <t>中学校</t>
  </si>
  <si>
    <t>平5</t>
  </si>
  <si>
    <t>平6</t>
  </si>
  <si>
    <t>平7</t>
  </si>
  <si>
    <t>昭46</t>
  </si>
  <si>
    <t>昭47</t>
  </si>
  <si>
    <t>昭48</t>
  </si>
  <si>
    <t>昭49</t>
  </si>
  <si>
    <t>昭50</t>
  </si>
  <si>
    <t>男</t>
  </si>
  <si>
    <t>大学等進学者</t>
  </si>
  <si>
    <t>就職者</t>
  </si>
  <si>
    <t>専修学校（専門課程）進学者</t>
  </si>
  <si>
    <t>専修学校（一般課程）等入学者</t>
  </si>
  <si>
    <t>合計</t>
  </si>
  <si>
    <t>　女</t>
  </si>
  <si>
    <t>●中学校（高等学校）の卒業者数、進学率、就職率の推移</t>
  </si>
  <si>
    <t>○中学校</t>
  </si>
  <si>
    <t>○高等学校</t>
  </si>
  <si>
    <t>単位</t>
  </si>
  <si>
    <t>千人</t>
  </si>
  <si>
    <t>％</t>
  </si>
  <si>
    <t>高等学校等</t>
  </si>
  <si>
    <t>大学等</t>
  </si>
  <si>
    <t>専修学校</t>
  </si>
  <si>
    <t>卒業者数</t>
  </si>
  <si>
    <t>進学率</t>
  </si>
  <si>
    <t>就職率</t>
  </si>
  <si>
    <t>（専門課程）進学率</t>
  </si>
  <si>
    <t>昭45</t>
  </si>
  <si>
    <t>平元</t>
  </si>
  <si>
    <t>平2</t>
  </si>
  <si>
    <t>●高等学校卒業者の進路別割合（平成19年3月卒業者）</t>
  </si>
  <si>
    <t>千件</t>
  </si>
  <si>
    <t>割合</t>
  </si>
  <si>
    <t>死者数</t>
  </si>
  <si>
    <t>6歳未満</t>
  </si>
  <si>
    <t>6～12歳</t>
  </si>
  <si>
    <t>80歳以上</t>
  </si>
  <si>
    <t>●火災発生件数の出火原因別割合（平成18年）</t>
  </si>
  <si>
    <t>認知件数</t>
  </si>
  <si>
    <t>検挙件数</t>
  </si>
  <si>
    <t>検挙率</t>
  </si>
  <si>
    <t>放火</t>
  </si>
  <si>
    <t>昭35</t>
  </si>
  <si>
    <t>たばこ</t>
  </si>
  <si>
    <t>こんろ</t>
  </si>
  <si>
    <t>放火の疑い</t>
  </si>
  <si>
    <t>たき火</t>
  </si>
  <si>
    <t>火あそび</t>
  </si>
  <si>
    <t>火入れ</t>
  </si>
  <si>
    <t>ストーブ</t>
  </si>
  <si>
    <t>電灯電話等の配線</t>
  </si>
  <si>
    <t>電気機器</t>
  </si>
  <si>
    <t>配線器具</t>
  </si>
  <si>
    <t>マッチ・ライター</t>
  </si>
  <si>
    <t>電気装置</t>
  </si>
  <si>
    <t>不明・調査中</t>
  </si>
  <si>
    <t>平元</t>
  </si>
  <si>
    <t>●交通事故（人身事故）発生件数と死者数の推移</t>
  </si>
  <si>
    <t>●交通事故死者数の年齢別割合（平成19年）</t>
  </si>
  <si>
    <t>人</t>
  </si>
  <si>
    <t>発生件数</t>
  </si>
  <si>
    <t>死者数</t>
  </si>
  <si>
    <t>昭40</t>
  </si>
  <si>
    <t>16～19歳</t>
  </si>
  <si>
    <t>20～24歳</t>
  </si>
  <si>
    <t>25～29歳</t>
  </si>
  <si>
    <t>30～39歳</t>
  </si>
  <si>
    <t>40～49歳</t>
  </si>
  <si>
    <t>50～59歳</t>
  </si>
  <si>
    <t>60～64歳</t>
  </si>
  <si>
    <t>65～69歳</t>
  </si>
  <si>
    <t>70～79歳</t>
  </si>
  <si>
    <t>平元</t>
  </si>
  <si>
    <t>●刑法犯認知・検挙件数と検挙率の推移</t>
  </si>
  <si>
    <t>万件</t>
  </si>
  <si>
    <t>％</t>
  </si>
  <si>
    <t>件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</si>
</sst>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"/>
    <numFmt numFmtId="178" formatCode="0.0_ "/>
    <numFmt numFmtId="179" formatCode="0_ "/>
    <numFmt numFmtId="180" formatCode="#,##0.0;[Red]\-#,##0.0"/>
    <numFmt numFmtId="181" formatCode="0.000"/>
    <numFmt numFmtId="182" formatCode="0.0%"/>
    <numFmt numFmtId="183" formatCode="#,##0.0"/>
    <numFmt numFmtId="184" formatCode="#,##0.000"/>
    <numFmt numFmtId="185" formatCode="#,##0.0_ "/>
    <numFmt numFmtId="186" formatCode="0_);[Red]\(0\)"/>
    <numFmt numFmtId="187" formatCode="0.0000"/>
    <numFmt numFmtId="188" formatCode="#,##0.0000"/>
  </numFmts>
  <fonts count="2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u val="single"/>
      <sz val="10"/>
      <color indexed="12"/>
      <name val="ＭＳ 明朝"/>
      <family val="1"/>
    </font>
    <font>
      <sz val="11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u val="single"/>
      <sz val="10"/>
      <color indexed="36"/>
      <name val="ＭＳ 明朝"/>
      <family val="1"/>
    </font>
    <font>
      <sz val="9"/>
      <name val="ＭＳ Ｐゴシック"/>
      <family val="3"/>
    </font>
    <font>
      <sz val="9.25"/>
      <name val="ＭＳ Ｐゴシック"/>
      <family val="3"/>
    </font>
    <font>
      <sz val="8.75"/>
      <name val="ＭＳ Ｐゴシック"/>
      <family val="3"/>
    </font>
    <font>
      <sz val="8"/>
      <name val="ＭＳ Ｐゴシック"/>
      <family val="3"/>
    </font>
    <font>
      <sz val="11.75"/>
      <name val="ＭＳ Ｐゴシック"/>
      <family val="3"/>
    </font>
    <font>
      <sz val="9.75"/>
      <name val="ＭＳ Ｐゴシック"/>
      <family val="3"/>
    </font>
    <font>
      <sz val="9.5"/>
      <name val="ＭＳ Ｐゴシック"/>
      <family val="3"/>
    </font>
    <font>
      <sz val="7.5"/>
      <name val="ＭＳ Ｐゴシック"/>
      <family val="3"/>
    </font>
    <font>
      <sz val="8.5"/>
      <name val="ＭＳ Ｐゴシック"/>
      <family val="3"/>
    </font>
    <font>
      <sz val="9"/>
      <color indexed="10"/>
      <name val="ＭＳ Ｐゴシック"/>
      <family val="3"/>
    </font>
    <font>
      <sz val="10"/>
      <name val="ＭＳ Ｐゴシック"/>
      <family val="3"/>
    </font>
    <font>
      <sz val="4.7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>
      <alignment/>
      <protection/>
    </xf>
  </cellStyleXfs>
  <cellXfs count="39"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177" fontId="9" fillId="0" borderId="0" xfId="0" applyNumberFormat="1" applyFont="1" applyAlignment="1">
      <alignment/>
    </xf>
    <xf numFmtId="178" fontId="9" fillId="0" borderId="0" xfId="0" applyNumberFormat="1" applyFont="1" applyAlignment="1">
      <alignment horizontal="right"/>
    </xf>
    <xf numFmtId="178" fontId="9" fillId="0" borderId="0" xfId="0" applyNumberFormat="1" applyFont="1" applyAlignment="1">
      <alignment/>
    </xf>
    <xf numFmtId="38" fontId="9" fillId="0" borderId="0" xfId="17" applyFont="1" applyAlignment="1">
      <alignment/>
    </xf>
    <xf numFmtId="181" fontId="9" fillId="0" borderId="0" xfId="0" applyNumberFormat="1" applyFont="1" applyAlignment="1">
      <alignment/>
    </xf>
    <xf numFmtId="181" fontId="9" fillId="0" borderId="0" xfId="0" applyNumberFormat="1" applyFont="1" applyAlignment="1">
      <alignment horizontal="right"/>
    </xf>
    <xf numFmtId="38" fontId="9" fillId="0" borderId="0" xfId="17" applyFont="1" applyAlignment="1">
      <alignment horizontal="right"/>
    </xf>
    <xf numFmtId="176" fontId="9" fillId="0" borderId="0" xfId="0" applyNumberFormat="1" applyFont="1" applyAlignment="1">
      <alignment/>
    </xf>
    <xf numFmtId="176" fontId="9" fillId="0" borderId="0" xfId="17" applyNumberFormat="1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NumberFormat="1" applyFont="1" applyAlignment="1">
      <alignment/>
    </xf>
    <xf numFmtId="180" fontId="12" fillId="0" borderId="0" xfId="0" applyNumberFormat="1" applyFont="1" applyAlignment="1">
      <alignment/>
    </xf>
    <xf numFmtId="38" fontId="9" fillId="0" borderId="0" xfId="17" applyFont="1" applyFill="1" applyAlignment="1">
      <alignment/>
    </xf>
    <xf numFmtId="183" fontId="9" fillId="0" borderId="0" xfId="0" applyNumberFormat="1" applyFont="1" applyAlignment="1">
      <alignment/>
    </xf>
    <xf numFmtId="184" fontId="9" fillId="0" borderId="0" xfId="0" applyNumberFormat="1" applyFont="1" applyAlignment="1">
      <alignment/>
    </xf>
    <xf numFmtId="0" fontId="9" fillId="2" borderId="0" xfId="0" applyFont="1" applyFill="1" applyAlignment="1">
      <alignment horizontal="right"/>
    </xf>
    <xf numFmtId="0" fontId="9" fillId="2" borderId="0" xfId="0" applyFont="1" applyFill="1" applyAlignment="1">
      <alignment/>
    </xf>
    <xf numFmtId="2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right"/>
    </xf>
    <xf numFmtId="176" fontId="9" fillId="0" borderId="0" xfId="0" applyNumberFormat="1" applyFont="1" applyAlignment="1">
      <alignment horizontal="right"/>
    </xf>
    <xf numFmtId="38" fontId="9" fillId="0" borderId="0" xfId="0" applyNumberFormat="1" applyFont="1" applyAlignment="1">
      <alignment/>
    </xf>
    <xf numFmtId="185" fontId="9" fillId="0" borderId="0" xfId="0" applyNumberFormat="1" applyFont="1" applyAlignment="1">
      <alignment/>
    </xf>
    <xf numFmtId="178" fontId="9" fillId="0" borderId="0" xfId="17" applyNumberFormat="1" applyFont="1" applyAlignment="1">
      <alignment/>
    </xf>
    <xf numFmtId="178" fontId="1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0" fillId="0" borderId="0" xfId="0" applyAlignment="1">
      <alignment/>
    </xf>
    <xf numFmtId="0" fontId="9" fillId="0" borderId="0" xfId="17" applyNumberFormat="1" applyFont="1" applyAlignment="1">
      <alignment/>
    </xf>
    <xf numFmtId="181" fontId="9" fillId="0" borderId="0" xfId="17" applyNumberFormat="1" applyFont="1" applyAlignment="1">
      <alignment/>
    </xf>
    <xf numFmtId="0" fontId="9" fillId="0" borderId="0" xfId="0" applyFont="1" applyFill="1" applyAlignment="1">
      <alignment horizontal="right"/>
    </xf>
    <xf numFmtId="178" fontId="9" fillId="0" borderId="0" xfId="17" applyNumberFormat="1" applyFont="1" applyFill="1" applyAlignment="1">
      <alignment/>
    </xf>
    <xf numFmtId="0" fontId="9" fillId="0" borderId="0" xfId="0" applyFont="1" applyFill="1" applyAlignment="1">
      <alignment/>
    </xf>
    <xf numFmtId="187" fontId="9" fillId="0" borderId="0" xfId="0" applyNumberFormat="1" applyFont="1" applyAlignment="1">
      <alignment/>
    </xf>
    <xf numFmtId="188" fontId="9" fillId="0" borderId="0" xfId="0" applyNumberFormat="1" applyFont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10875"/>
          <c:w val="0.88675"/>
          <c:h val="0.7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'健康・医療・環境'!$O$5</c:f>
              <c:strCache>
                <c:ptCount val="1"/>
                <c:pt idx="0">
                  <c:v>医師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'健康・医療・環境'!$N$6:$N$14</c:f>
              <c:strCache/>
            </c:strRef>
          </c:cat>
          <c:val>
            <c:numRef>
              <c:f>'健康・医療・環境'!$O$6:$O$14</c:f>
              <c:numCache/>
            </c:numRef>
          </c:val>
        </c:ser>
        <c:ser>
          <c:idx val="1"/>
          <c:order val="1"/>
          <c:tx>
            <c:strRef>
              <c:f>'健康・医療・環境'!$P$5</c:f>
              <c:strCache>
                <c:ptCount val="1"/>
                <c:pt idx="0">
                  <c:v>看護職員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'健康・医療・環境'!$N$6:$N$14</c:f>
              <c:strCache/>
            </c:strRef>
          </c:cat>
          <c:val>
            <c:numRef>
              <c:f>'健康・医療・環境'!$P$6:$P$14</c:f>
              <c:numCache/>
            </c:numRef>
          </c:val>
        </c:ser>
        <c:gapWidth val="60"/>
        <c:axId val="30906583"/>
        <c:axId val="9723792"/>
      </c:barChart>
      <c:catAx>
        <c:axId val="309065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9723792"/>
        <c:crosses val="autoZero"/>
        <c:auto val="1"/>
        <c:lblOffset val="100"/>
        <c:noMultiLvlLbl val="0"/>
      </c:catAx>
      <c:valAx>
        <c:axId val="9723792"/>
        <c:scaling>
          <c:orientation val="minMax"/>
          <c:max val="6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0906583"/>
        <c:crossesAt val="1"/>
        <c:crossBetween val="between"/>
        <c:dispUnits/>
        <c:majorUnit val="5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406"/>
          <c:y val="0.14025"/>
          <c:w val="0.5325"/>
          <c:h val="0.37325"/>
        </c:manualLayout>
      </c:layout>
      <c:doughnutChart>
        <c:varyColors val="1"/>
        <c:ser>
          <c:idx val="0"/>
          <c:order val="0"/>
          <c:spPr>
            <a:solidFill>
              <a:srgbClr val="FF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/>
                      <a:t>大学等
進学者
55.8%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/>
                      <a:t>その他
   5.1%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75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'教育・文化・居住環境'!$P$37:$P$41</c:f>
              <c:strCache/>
            </c:strRef>
          </c:cat>
          <c:val>
            <c:numRef>
              <c:f>'教育・文化・居住環境'!$Q$37:$Q$41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65"/>
          <c:y val="0.1655"/>
          <c:w val="0.78775"/>
          <c:h val="0.80825"/>
        </c:manualLayout>
      </c:layout>
      <c:doughnutChart>
        <c:varyColors val="1"/>
        <c:ser>
          <c:idx val="1"/>
          <c:order val="0"/>
          <c:tx>
            <c:v>％</c:v>
          </c:tx>
          <c:spPr>
            <a:solidFill>
              <a:srgbClr val="FF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/>
                      <a:t>その他
   6.2%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75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'教育・文化・居住環境'!$P$46:$P$50</c:f>
              <c:strCache/>
            </c:strRef>
          </c:cat>
          <c:val>
            <c:numRef>
              <c:f>'教育・文化・居住環境'!$Q$46:$Q$50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75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109"/>
          <c:w val="0.94425"/>
          <c:h val="0.73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'教育・文化・居住環境'!$U$8</c:f>
              <c:strCache>
                <c:ptCount val="1"/>
                <c:pt idx="0">
                  <c:v>卒業者数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'教育・文化・居住環境'!$T$14:$T$46</c:f>
              <c:strCache/>
            </c:strRef>
          </c:cat>
          <c:val>
            <c:numRef>
              <c:f>'教育・文化・居住環境'!$U$14:$U$46</c:f>
              <c:numCache/>
            </c:numRef>
          </c:val>
        </c:ser>
        <c:gapWidth val="50"/>
        <c:axId val="66304525"/>
        <c:axId val="59869814"/>
      </c:barChart>
      <c:lineChart>
        <c:grouping val="standard"/>
        <c:varyColors val="0"/>
        <c:ser>
          <c:idx val="2"/>
          <c:order val="2"/>
          <c:tx>
            <c:strRef>
              <c:f>'教育・文化・居住環境'!$W$8</c:f>
              <c:strCache>
                <c:ptCount val="1"/>
                <c:pt idx="0">
                  <c:v>就職率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'教育・文化・居住環境'!$T$14:$T$46</c:f>
              <c:strCache/>
            </c:strRef>
          </c:cat>
          <c:val>
            <c:numRef>
              <c:f>'教育・文化・居住環境'!$W$14:$W$46</c:f>
              <c:numCache/>
            </c:numRef>
          </c:val>
          <c:smooth val="0"/>
        </c:ser>
        <c:axId val="1957415"/>
        <c:axId val="17616736"/>
      </c:lineChart>
      <c:lineChart>
        <c:grouping val="standard"/>
        <c:varyColors val="0"/>
        <c:ser>
          <c:idx val="0"/>
          <c:order val="1"/>
          <c:tx>
            <c:strRef>
              <c:f>'教育・文化・居住環境'!$V$8</c:f>
              <c:strCache>
                <c:ptCount val="1"/>
                <c:pt idx="0">
                  <c:v>進学率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'教育・文化・居住環境'!$T$14:$T$46</c:f>
              <c:strCache/>
            </c:strRef>
          </c:cat>
          <c:val>
            <c:numRef>
              <c:f>'教育・文化・居住環境'!$V$14:$V$46</c:f>
              <c:numCache/>
            </c:numRef>
          </c:val>
          <c:smooth val="0"/>
        </c:ser>
        <c:axId val="66304525"/>
        <c:axId val="59869814"/>
      </c:lineChart>
      <c:catAx>
        <c:axId val="663045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869814"/>
        <c:crosses val="autoZero"/>
        <c:auto val="0"/>
        <c:lblOffset val="100"/>
        <c:tickLblSkip val="5"/>
        <c:tickMarkSkip val="5"/>
        <c:noMultiLvlLbl val="0"/>
      </c:catAx>
      <c:valAx>
        <c:axId val="59869814"/>
        <c:scaling>
          <c:orientation val="minMax"/>
          <c:max val="1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304525"/>
        <c:crossesAt val="1"/>
        <c:crossBetween val="between"/>
        <c:dispUnits/>
        <c:minorUnit val="5"/>
      </c:valAx>
      <c:catAx>
        <c:axId val="1957415"/>
        <c:scaling>
          <c:orientation val="minMax"/>
        </c:scaling>
        <c:axPos val="b"/>
        <c:delete val="1"/>
        <c:majorTickMark val="in"/>
        <c:minorTickMark val="none"/>
        <c:tickLblPos val="nextTo"/>
        <c:crossAx val="17616736"/>
        <c:crosses val="autoZero"/>
        <c:auto val="0"/>
        <c:lblOffset val="100"/>
        <c:noMultiLvlLbl val="0"/>
      </c:catAx>
      <c:valAx>
        <c:axId val="17616736"/>
        <c:scaling>
          <c:orientation val="minMax"/>
          <c:max val="100"/>
        </c:scaling>
        <c:axPos val="l"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57415"/>
        <c:crosses val="max"/>
        <c:crossBetween val="between"/>
        <c:dispUnits/>
        <c:majorUnit val="10"/>
        <c:minorUnit val="5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.10875"/>
          <c:w val="0.94425"/>
          <c:h val="0.73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'教育・文化・居住環境'!$Z$8</c:f>
              <c:strCache>
                <c:ptCount val="1"/>
                <c:pt idx="0">
                  <c:v>卒業者数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'教育・文化・居住環境'!$Y$14:$Y$46</c:f>
              <c:strCache/>
            </c:strRef>
          </c:cat>
          <c:val>
            <c:numRef>
              <c:f>'教育・文化・居住環境'!$Z$14:$Z$46</c:f>
              <c:numCache/>
            </c:numRef>
          </c:val>
        </c:ser>
        <c:gapWidth val="50"/>
        <c:axId val="24332897"/>
        <c:axId val="17669482"/>
      </c:barChart>
      <c:lineChart>
        <c:grouping val="standard"/>
        <c:varyColors val="0"/>
        <c:ser>
          <c:idx val="0"/>
          <c:order val="1"/>
          <c:tx>
            <c:strRef>
              <c:f>'教育・文化・居住環境'!$AA$8</c:f>
              <c:strCache>
                <c:ptCount val="1"/>
                <c:pt idx="0">
                  <c:v>進学率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'教育・文化・居住環境'!$Y$14:$Y$46</c:f>
              <c:strCache/>
            </c:strRef>
          </c:cat>
          <c:val>
            <c:numRef>
              <c:f>'教育・文化・居住環境'!$AA$14:$AA$46</c:f>
              <c:numCache/>
            </c:numRef>
          </c:val>
          <c:smooth val="0"/>
        </c:ser>
        <c:ser>
          <c:idx val="2"/>
          <c:order val="2"/>
          <c:tx>
            <c:strRef>
              <c:f>'教育・文化・居住環境'!$AB$8</c:f>
              <c:strCache>
                <c:ptCount val="1"/>
                <c:pt idx="0">
                  <c:v>就職率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'教育・文化・居住環境'!$Y$14:$Y$46</c:f>
              <c:strCache/>
            </c:strRef>
          </c:cat>
          <c:val>
            <c:numRef>
              <c:f>'教育・文化・居住環境'!$AB$14:$AB$46</c:f>
              <c:numCache/>
            </c:numRef>
          </c:val>
          <c:smooth val="0"/>
        </c:ser>
        <c:ser>
          <c:idx val="3"/>
          <c:order val="3"/>
          <c:tx>
            <c:strRef>
              <c:f>'教育・文化・居住環境'!$AC$8</c:f>
              <c:strCache>
                <c:ptCount val="1"/>
                <c:pt idx="0">
                  <c:v>（専門課程）進学率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'教育・文化・居住環境'!$Y$14:$Y$46</c:f>
              <c:strCache/>
            </c:strRef>
          </c:cat>
          <c:val>
            <c:numRef>
              <c:f>'教育・文化・居住環境'!$AC$14:$AC$46</c:f>
              <c:numCache/>
            </c:numRef>
          </c:val>
          <c:smooth val="0"/>
        </c:ser>
        <c:axId val="24807611"/>
        <c:axId val="21941908"/>
      </c:lineChart>
      <c:catAx>
        <c:axId val="243328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669482"/>
        <c:crosses val="autoZero"/>
        <c:auto val="0"/>
        <c:lblOffset val="100"/>
        <c:tickLblSkip val="5"/>
        <c:tickMarkSkip val="5"/>
        <c:noMultiLvlLbl val="0"/>
      </c:catAx>
      <c:valAx>
        <c:axId val="17669482"/>
        <c:scaling>
          <c:orientation val="minMax"/>
          <c:max val="9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332897"/>
        <c:crossesAt val="1"/>
        <c:crossBetween val="between"/>
        <c:dispUnits/>
        <c:minorUnit val="5"/>
      </c:valAx>
      <c:catAx>
        <c:axId val="24807611"/>
        <c:scaling>
          <c:orientation val="minMax"/>
        </c:scaling>
        <c:axPos val="b"/>
        <c:delete val="1"/>
        <c:majorTickMark val="in"/>
        <c:minorTickMark val="none"/>
        <c:tickLblPos val="nextTo"/>
        <c:crossAx val="21941908"/>
        <c:crosses val="autoZero"/>
        <c:auto val="0"/>
        <c:lblOffset val="100"/>
        <c:noMultiLvlLbl val="0"/>
      </c:catAx>
      <c:valAx>
        <c:axId val="21941908"/>
        <c:scaling>
          <c:orientation val="minMax"/>
          <c:max val="100"/>
        </c:scaling>
        <c:axPos val="l"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807611"/>
        <c:crosses val="max"/>
        <c:crossBetween val="between"/>
        <c:dispUnits/>
        <c:majorUnit val="10"/>
        <c:minorUnit val="5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75"/>
          <c:y val="0.11175"/>
          <c:w val="0.90325"/>
          <c:h val="0.74225"/>
        </c:manualLayout>
      </c:layout>
      <c:areaChart>
        <c:grouping val="standard"/>
        <c:varyColors val="0"/>
        <c:ser>
          <c:idx val="1"/>
          <c:order val="0"/>
          <c:tx>
            <c:strRef>
              <c:f>'警察・消防'!$O$54</c:f>
              <c:strCache>
                <c:ptCount val="1"/>
                <c:pt idx="0">
                  <c:v>認知件数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'警察・消防'!$N$55:$N$101</c:f>
              <c:strCache/>
            </c:strRef>
          </c:cat>
          <c:val>
            <c:numRef>
              <c:f>'警察・消防'!$O$55:$O$101</c:f>
              <c:numCache/>
            </c:numRef>
          </c:val>
        </c:ser>
        <c:ser>
          <c:idx val="0"/>
          <c:order val="1"/>
          <c:tx>
            <c:strRef>
              <c:f>'警察・消防'!$P$54</c:f>
              <c:strCache>
                <c:ptCount val="1"/>
                <c:pt idx="0">
                  <c:v>検挙件数</c:v>
                </c:pt>
              </c:strCache>
            </c:strRef>
          </c:tx>
          <c:spPr>
            <a:pattFill prst="pct30">
              <a:fgClr>
                <a:srgbClr val="000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'警察・消防'!$N$55:$N$101</c:f>
              <c:strCache/>
            </c:strRef>
          </c:cat>
          <c:val>
            <c:numRef>
              <c:f>'警察・消防'!$P$55:$P$101</c:f>
              <c:numCache/>
            </c:numRef>
          </c:val>
        </c:ser>
        <c:axId val="63259445"/>
        <c:axId val="32464094"/>
      </c:areaChart>
      <c:lineChart>
        <c:grouping val="standard"/>
        <c:varyColors val="0"/>
        <c:ser>
          <c:idx val="2"/>
          <c:order val="2"/>
          <c:tx>
            <c:strRef>
              <c:f>'警察・消防'!$Q$54</c:f>
              <c:strCache>
                <c:ptCount val="1"/>
                <c:pt idx="0">
                  <c:v>検挙率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'警察・消防'!$N$55:$N$101</c:f>
              <c:strCache/>
            </c:strRef>
          </c:cat>
          <c:val>
            <c:numRef>
              <c:f>'警察・消防'!$Q$55:$Q$101</c:f>
              <c:numCache/>
            </c:numRef>
          </c:val>
          <c:smooth val="0"/>
        </c:ser>
        <c:axId val="23741391"/>
        <c:axId val="12345928"/>
      </c:lineChart>
      <c:catAx>
        <c:axId val="632594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2464094"/>
        <c:crosses val="autoZero"/>
        <c:auto val="0"/>
        <c:lblOffset val="100"/>
        <c:tickLblSkip val="5"/>
        <c:noMultiLvlLbl val="0"/>
      </c:catAx>
      <c:valAx>
        <c:axId val="3246409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259445"/>
        <c:crossesAt val="1"/>
        <c:crossBetween val="midCat"/>
        <c:dispUnits/>
      </c:valAx>
      <c:catAx>
        <c:axId val="23741391"/>
        <c:scaling>
          <c:orientation val="minMax"/>
        </c:scaling>
        <c:axPos val="b"/>
        <c:delete val="1"/>
        <c:majorTickMark val="in"/>
        <c:minorTickMark val="none"/>
        <c:tickLblPos val="nextTo"/>
        <c:crossAx val="12345928"/>
        <c:crosses val="autoZero"/>
        <c:auto val="0"/>
        <c:lblOffset val="100"/>
        <c:noMultiLvlLbl val="0"/>
      </c:catAx>
      <c:valAx>
        <c:axId val="12345928"/>
        <c:scaling>
          <c:orientation val="minMax"/>
          <c:max val="100"/>
        </c:scaling>
        <c:axPos val="l"/>
        <c:delete val="0"/>
        <c:numFmt formatCode="0_);[Red]\(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3741391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475"/>
          <c:y val="0.22625"/>
          <c:w val="0.802"/>
          <c:h val="0.5265"/>
        </c:manualLayout>
      </c:layout>
      <c:doughnutChart>
        <c:varyColors val="1"/>
        <c:ser>
          <c:idx val="0"/>
          <c:order val="0"/>
          <c:spPr>
            <a:solidFill>
              <a:srgbClr val="FF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16～19歳
3.9%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20～ 24歳
3.5%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'警察・消防'!$S$6:$S$17</c:f>
              <c:strCache/>
            </c:strRef>
          </c:cat>
          <c:val>
            <c:numRef>
              <c:f>'警察・消防'!$T$6:$T$17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.11525"/>
          <c:w val="0.8955"/>
          <c:h val="0.72025"/>
        </c:manualLayout>
      </c:layout>
      <c:areaChart>
        <c:grouping val="standard"/>
        <c:varyColors val="0"/>
        <c:ser>
          <c:idx val="1"/>
          <c:order val="0"/>
          <c:tx>
            <c:strRef>
              <c:f>'警察・消防'!$O$5</c:f>
              <c:strCache>
                <c:ptCount val="1"/>
                <c:pt idx="0">
                  <c:v>発生件数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'警察・消防'!$N$6:$N$48</c:f>
              <c:strCache/>
            </c:strRef>
          </c:cat>
          <c:val>
            <c:numRef>
              <c:f>'警察・消防'!$O$6:$O$48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axId val="44004489"/>
        <c:axId val="60496082"/>
      </c:areaChart>
      <c:lineChart>
        <c:grouping val="standard"/>
        <c:varyColors val="0"/>
        <c:ser>
          <c:idx val="0"/>
          <c:order val="1"/>
          <c:tx>
            <c:strRef>
              <c:f>'警察・消防'!$P$5</c:f>
              <c:strCache>
                <c:ptCount val="1"/>
                <c:pt idx="0">
                  <c:v>死者数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'警察・消防'!$N$6:$N$48</c:f>
              <c:strCache/>
            </c:strRef>
          </c:cat>
          <c:val>
            <c:numRef>
              <c:f>'警察・消防'!$P$6:$P$48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  <c:smooth val="0"/>
        </c:ser>
        <c:axId val="7593827"/>
        <c:axId val="1235580"/>
      </c:lineChart>
      <c:catAx>
        <c:axId val="440044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496082"/>
        <c:crosses val="autoZero"/>
        <c:auto val="0"/>
        <c:lblOffset val="100"/>
        <c:tickLblSkip val="5"/>
        <c:noMultiLvlLbl val="0"/>
      </c:catAx>
      <c:valAx>
        <c:axId val="60496082"/>
        <c:scaling>
          <c:orientation val="minMax"/>
          <c:max val="50"/>
        </c:scaling>
        <c:axPos val="l"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004489"/>
        <c:crossesAt val="1"/>
        <c:crossBetween val="midCat"/>
        <c:dispUnits/>
        <c:majorUnit val="10"/>
        <c:minorUnit val="5"/>
      </c:valAx>
      <c:catAx>
        <c:axId val="7593827"/>
        <c:scaling>
          <c:orientation val="minMax"/>
        </c:scaling>
        <c:axPos val="b"/>
        <c:delete val="1"/>
        <c:majorTickMark val="in"/>
        <c:minorTickMark val="none"/>
        <c:tickLblPos val="nextTo"/>
        <c:crossAx val="1235580"/>
        <c:crosses val="autoZero"/>
        <c:auto val="0"/>
        <c:lblOffset val="100"/>
        <c:noMultiLvlLbl val="0"/>
      </c:catAx>
      <c:valAx>
        <c:axId val="1235580"/>
        <c:scaling>
          <c:orientation val="minMax"/>
          <c:max val="1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7593827"/>
        <c:crosses val="max"/>
        <c:crossBetween val="midCat"/>
        <c:dispUnits/>
        <c:majorUnit val="200"/>
        <c:minorUnit val="1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3"/>
          <c:y val="0.19625"/>
          <c:w val="0.80425"/>
          <c:h val="0.55825"/>
        </c:manualLayout>
      </c:layout>
      <c:doughnutChart>
        <c:varyColors val="1"/>
        <c:ser>
          <c:idx val="0"/>
          <c:order val="0"/>
          <c:spPr>
            <a:solidFill>
              <a:srgbClr val="FF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放火
18.0%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放火の
疑い
8.6%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たばこ
10.6%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こんろ
10.3%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たき火
4.0%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火入れ
3.8%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火あそび
4.0%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マッチ・
ライター
1.5%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ストーブ
2.7%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配線器具
1.6%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電気装置
1.4%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電気機器
1.7%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電灯電話等の配線
2.5%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その他
21.5%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'警察・消防'!$T$54:$T$68</c:f>
              <c:strCache/>
            </c:strRef>
          </c:cat>
          <c:val>
            <c:numRef>
              <c:f>'警察・消防'!$U$54:$U$68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325"/>
          <c:y val="0.19575"/>
          <c:w val="0.80325"/>
          <c:h val="0.55875"/>
        </c:manualLayout>
      </c:layout>
      <c:doughnutChart>
        <c:varyColors val="1"/>
        <c:ser>
          <c:idx val="0"/>
          <c:order val="0"/>
          <c:spPr>
            <a:solidFill>
              <a:srgbClr val="FF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高血圧性
疾患
0.5%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'健康・医療・環境'!$O$42:$O$54</c:f>
              <c:strCache/>
            </c:strRef>
          </c:cat>
          <c:val>
            <c:numRef>
              <c:f>'健康・医療・環境'!$P$42:$P$54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"/>
          <c:y val="0.199"/>
          <c:w val="0.795"/>
          <c:h val="0.559"/>
        </c:manualLayout>
      </c:layout>
      <c:doughnutChart>
        <c:varyColors val="1"/>
        <c:ser>
          <c:idx val="0"/>
          <c:order val="0"/>
          <c:spPr>
            <a:solidFill>
              <a:srgbClr val="FF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16～19歳
5.2%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60歳代
5.9%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'健康・医療・環境'!$N$72:$N$77</c:f>
              <c:strCache/>
            </c:strRef>
          </c:cat>
          <c:val>
            <c:numRef>
              <c:f>'健康・医療・環境'!$O$72:$O$77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3"/>
          <c:y val="0.19575"/>
          <c:w val="0.804"/>
          <c:h val="0.559"/>
        </c:manualLayout>
      </c:layout>
      <c:doughnutChart>
        <c:varyColors val="1"/>
        <c:ser>
          <c:idx val="0"/>
          <c:order val="0"/>
          <c:spPr>
            <a:solidFill>
              <a:srgbClr val="FF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'健康・医療・環境'!$W$72:$W$81</c:f>
              <c:strCache/>
            </c:strRef>
          </c:cat>
          <c:val>
            <c:numRef>
              <c:f>'健康・医療・環境'!$X$72:$X$81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23925"/>
          <c:w val="0.9235"/>
          <c:h val="0.65675"/>
        </c:manualLayout>
      </c:layout>
      <c:lineChart>
        <c:grouping val="standard"/>
        <c:varyColors val="0"/>
        <c:ser>
          <c:idx val="1"/>
          <c:order val="0"/>
          <c:tx>
            <c:strRef>
              <c:f>'健康・医療・環境'!$O$90</c:f>
              <c:strCache>
                <c:ptCount val="1"/>
                <c:pt idx="0">
                  <c:v>排出量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'健康・医療・環境'!$N$91:$N$110</c:f>
              <c:strCache/>
            </c:strRef>
          </c:cat>
          <c:val>
            <c:numRef>
              <c:f>'健康・医療・環境'!$O$91:$O$110</c:f>
              <c:numCache/>
            </c:numRef>
          </c:val>
          <c:smooth val="0"/>
        </c:ser>
        <c:marker val="1"/>
        <c:axId val="20405265"/>
        <c:axId val="49429658"/>
      </c:lineChart>
      <c:lineChart>
        <c:grouping val="standard"/>
        <c:varyColors val="0"/>
        <c:ser>
          <c:idx val="0"/>
          <c:order val="1"/>
          <c:tx>
            <c:strRef>
              <c:f>'健康・医療・環境'!$P$90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'健康・医療・環境'!$N$91:$N$110</c:f>
              <c:strCache/>
            </c:strRef>
          </c:cat>
          <c:val>
            <c:numRef>
              <c:f>'健康・医療・環境'!$P$91:$P$110</c:f>
              <c:numCache/>
            </c:numRef>
          </c:val>
          <c:smooth val="0"/>
        </c:ser>
        <c:marker val="1"/>
        <c:axId val="42213739"/>
        <c:axId val="44379332"/>
      </c:lineChart>
      <c:catAx>
        <c:axId val="204052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9429658"/>
        <c:crosses val="autoZero"/>
        <c:auto val="0"/>
        <c:lblOffset val="100"/>
        <c:tickLblSkip val="5"/>
        <c:noMultiLvlLbl val="0"/>
      </c:catAx>
      <c:valAx>
        <c:axId val="4942965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0405265"/>
        <c:crossesAt val="1"/>
        <c:crossBetween val="between"/>
        <c:dispUnits/>
      </c:valAx>
      <c:catAx>
        <c:axId val="42213739"/>
        <c:scaling>
          <c:orientation val="minMax"/>
        </c:scaling>
        <c:axPos val="b"/>
        <c:delete val="1"/>
        <c:majorTickMark val="in"/>
        <c:minorTickMark val="none"/>
        <c:tickLblPos val="nextTo"/>
        <c:crossAx val="44379332"/>
        <c:crosses val="autoZero"/>
        <c:auto val="0"/>
        <c:lblOffset val="100"/>
        <c:noMultiLvlLbl val="0"/>
      </c:catAx>
      <c:valAx>
        <c:axId val="44379332"/>
        <c:scaling>
          <c:orientation val="minMax"/>
          <c:max val="10"/>
        </c:scaling>
        <c:axPos val="l"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2213739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275"/>
          <c:y val="0.19575"/>
          <c:w val="0.8045"/>
          <c:h val="0.559"/>
        </c:manualLayout>
      </c:layout>
      <c:doughnutChart>
        <c:varyColors val="1"/>
        <c:ser>
          <c:idx val="0"/>
          <c:order val="0"/>
          <c:spPr>
            <a:solidFill>
              <a:srgbClr val="FF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delete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'健康・医療・環境'!$W$89:$W$95</c:f>
              <c:strCache/>
            </c:strRef>
          </c:cat>
          <c:val>
            <c:numRef>
              <c:f>'健康・医療・環境'!$X$89:$X$95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45"/>
          <c:w val="0.87425"/>
          <c:h val="0.71625"/>
        </c:manualLayout>
      </c:layout>
      <c:lineChart>
        <c:grouping val="standard"/>
        <c:varyColors val="0"/>
        <c:ser>
          <c:idx val="0"/>
          <c:order val="0"/>
          <c:tx>
            <c:strRef>
              <c:f>'健康・医療・環境'!$O$24</c:f>
              <c:strCache>
                <c:ptCount val="1"/>
                <c:pt idx="0">
                  <c:v>悪性新生物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'健康・医療・環境'!$N$25:$N$32</c:f>
              <c:strCache/>
            </c:strRef>
          </c:cat>
          <c:val>
            <c:numRef>
              <c:f>'健康・医療・環境'!$O$25:$O$32</c:f>
              <c:numCache/>
            </c:numRef>
          </c:val>
          <c:smooth val="0"/>
        </c:ser>
        <c:ser>
          <c:idx val="1"/>
          <c:order val="1"/>
          <c:tx>
            <c:strRef>
              <c:f>'健康・医療・環境'!$P$24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'健康・医療・環境'!$N$25:$N$32</c:f>
              <c:strCache/>
            </c:strRef>
          </c:cat>
          <c:val>
            <c:numRef>
              <c:f>'健康・医療・環境'!$P$25:$P$32</c:f>
              <c:numCache/>
            </c:numRef>
          </c:val>
          <c:smooth val="0"/>
        </c:ser>
        <c:ser>
          <c:idx val="2"/>
          <c:order val="2"/>
          <c:tx>
            <c:strRef>
              <c:f>'健康・医療・環境'!$Q$24</c:f>
              <c:strCache>
                <c:ptCount val="1"/>
                <c:pt idx="0">
                  <c:v>心疾患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'健康・医療・環境'!$N$25:$N$32</c:f>
              <c:strCache/>
            </c:strRef>
          </c:cat>
          <c:val>
            <c:numRef>
              <c:f>'健康・医療・環境'!$Q$25:$Q$32</c:f>
              <c:numCache/>
            </c:numRef>
          </c:val>
          <c:smooth val="0"/>
        </c:ser>
        <c:ser>
          <c:idx val="3"/>
          <c:order val="3"/>
          <c:tx>
            <c:strRef>
              <c:f>'健康・医療・環境'!$R$24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'健康・医療・環境'!$N$25:$N$32</c:f>
              <c:strCache/>
            </c:strRef>
          </c:cat>
          <c:val>
            <c:numRef>
              <c:f>'健康・医療・環境'!$R$25:$R$32</c:f>
              <c:numCache/>
            </c:numRef>
          </c:val>
          <c:smooth val="0"/>
        </c:ser>
        <c:ser>
          <c:idx val="4"/>
          <c:order val="4"/>
          <c:tx>
            <c:strRef>
              <c:f>'健康・医療・環境'!$S$24</c:f>
              <c:strCache>
                <c:ptCount val="1"/>
                <c:pt idx="0">
                  <c:v>脳血管疾患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'健康・医療・環境'!$N$25:$N$32</c:f>
              <c:strCache/>
            </c:strRef>
          </c:cat>
          <c:val>
            <c:numRef>
              <c:f>'健康・医療・環境'!$S$25:$S$32</c:f>
              <c:numCache/>
            </c:numRef>
          </c:val>
          <c:smooth val="0"/>
        </c:ser>
        <c:ser>
          <c:idx val="5"/>
          <c:order val="5"/>
          <c:tx>
            <c:strRef>
              <c:f>'健康・医療・環境'!$T$24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'健康・医療・環境'!$N$25:$N$32</c:f>
              <c:strCache/>
            </c:strRef>
          </c:cat>
          <c:val>
            <c:numRef>
              <c:f>'健康・医療・環境'!$T$25:$T$32</c:f>
              <c:numCache/>
            </c:numRef>
          </c:val>
          <c:smooth val="0"/>
        </c:ser>
        <c:ser>
          <c:idx val="6"/>
          <c:order val="6"/>
          <c:tx>
            <c:strRef>
              <c:f>'健康・医療・環境'!$U$24</c:f>
              <c:strCache>
                <c:ptCount val="1"/>
                <c:pt idx="0">
                  <c:v>肺炎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'健康・医療・環境'!$N$25:$N$32</c:f>
              <c:strCache/>
            </c:strRef>
          </c:cat>
          <c:val>
            <c:numRef>
              <c:f>'健康・医療・環境'!$U$25:$U$32</c:f>
              <c:numCache/>
            </c:numRef>
          </c:val>
          <c:smooth val="0"/>
        </c:ser>
        <c:ser>
          <c:idx val="7"/>
          <c:order val="7"/>
          <c:tx>
            <c:strRef>
              <c:f>'健康・医療・環境'!$V$24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'健康・医療・環境'!$N$25:$N$32</c:f>
              <c:strCache/>
            </c:strRef>
          </c:cat>
          <c:val>
            <c:numRef>
              <c:f>'健康・医療・環境'!$V$25:$V$32</c:f>
              <c:numCache/>
            </c:numRef>
          </c:val>
          <c:smooth val="0"/>
        </c:ser>
        <c:ser>
          <c:idx val="8"/>
          <c:order val="8"/>
          <c:tx>
            <c:strRef>
              <c:f>'健康・医療・環境'!$W$24</c:f>
              <c:strCache>
                <c:ptCount val="1"/>
                <c:pt idx="0">
                  <c:v>自殺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'健康・医療・環境'!$N$25:$N$32</c:f>
              <c:strCache/>
            </c:strRef>
          </c:cat>
          <c:val>
            <c:numRef>
              <c:f>'健康・医療・環境'!$W$25:$W$32</c:f>
              <c:numCache/>
            </c:numRef>
          </c:val>
          <c:smooth val="0"/>
        </c:ser>
        <c:ser>
          <c:idx val="9"/>
          <c:order val="9"/>
          <c:tx>
            <c:strRef>
              <c:f>'健康・医療・環境'!$X$24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'健康・医療・環境'!$N$25:$N$32</c:f>
              <c:strCache/>
            </c:strRef>
          </c:cat>
          <c:val>
            <c:numRef>
              <c:f>'健康・医療・環境'!$X$25:$X$32</c:f>
              <c:numCache/>
            </c:numRef>
          </c:val>
          <c:smooth val="0"/>
        </c:ser>
        <c:ser>
          <c:idx val="10"/>
          <c:order val="10"/>
          <c:tx>
            <c:strRef>
              <c:f>'健康・医療・環境'!$Y$24</c:f>
              <c:strCache>
                <c:ptCount val="1"/>
                <c:pt idx="0">
                  <c:v>不慮の事故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'健康・医療・環境'!$N$25:$N$32</c:f>
              <c:strCache/>
            </c:strRef>
          </c:cat>
          <c:val>
            <c:numRef>
              <c:f>'健康・医療・環境'!$Y$25:$Y$32</c:f>
              <c:numCache/>
            </c:numRef>
          </c:val>
          <c:smooth val="0"/>
        </c:ser>
        <c:ser>
          <c:idx val="11"/>
          <c:order val="11"/>
          <c:tx>
            <c:strRef>
              <c:f>'健康・医療・環境'!$Z$24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'健康・医療・環境'!$N$25:$N$32</c:f>
              <c:strCache/>
            </c:strRef>
          </c:cat>
          <c:val>
            <c:numRef>
              <c:f>'健康・医療・環境'!$Z$25:$Z$32</c:f>
              <c:numCache/>
            </c:numRef>
          </c:val>
          <c:smooth val="0"/>
        </c:ser>
        <c:axId val="63869669"/>
        <c:axId val="37956110"/>
      </c:lineChart>
      <c:catAx>
        <c:axId val="638696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50" b="0" i="0" u="none" baseline="0"/>
            </a:pPr>
          </a:p>
        </c:txPr>
        <c:crossAx val="37956110"/>
        <c:crosses val="autoZero"/>
        <c:auto val="1"/>
        <c:lblOffset val="100"/>
        <c:noMultiLvlLbl val="0"/>
      </c:catAx>
      <c:valAx>
        <c:axId val="3795611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3869669"/>
        <c:crossesAt val="1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75"/>
          <c:y val="0.10575"/>
          <c:w val="0.9445"/>
          <c:h val="0.72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'健康・医療・環境'!$W$6:$W$7</c:f>
              <c:strCache>
                <c:ptCount val="1"/>
                <c:pt idx="0">
                  <c:v>在院日数 （一般病床）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'健康・医療・環境'!$V$8:$V$17</c:f>
              <c:strCache/>
            </c:strRef>
          </c:cat>
          <c:val>
            <c:numRef>
              <c:f>'健康・医療・環境'!$W$8:$W$17</c:f>
              <c:numCache/>
            </c:numRef>
          </c:val>
        </c:ser>
        <c:gapWidth val="100"/>
        <c:axId val="6060671"/>
        <c:axId val="54546040"/>
      </c:barChart>
      <c:lineChart>
        <c:grouping val="standard"/>
        <c:varyColors val="0"/>
        <c:ser>
          <c:idx val="0"/>
          <c:order val="1"/>
          <c:tx>
            <c:strRef>
              <c:f>'健康・医療・環境'!$X$6:$X$7</c:f>
              <c:strCache>
                <c:ptCount val="1"/>
                <c:pt idx="0">
                  <c:v>在院患者数 （人口10万対）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'健康・医療・環境'!$V$8:$V$17</c:f>
              <c:strCache/>
            </c:strRef>
          </c:cat>
          <c:val>
            <c:numRef>
              <c:f>'健康・医療・環境'!$X$8:$X$17</c:f>
              <c:numCache/>
            </c:numRef>
          </c:val>
          <c:smooth val="0"/>
        </c:ser>
        <c:ser>
          <c:idx val="2"/>
          <c:order val="2"/>
          <c:tx>
            <c:strRef>
              <c:f>'健康・医療・環境'!$Y$6:$Y$7</c:f>
              <c:strCache>
                <c:ptCount val="1"/>
                <c:pt idx="0">
                  <c:v>外来患者数 （人口10万対）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'健康・医療・環境'!$V$8:$V$17</c:f>
              <c:strCache/>
            </c:strRef>
          </c:cat>
          <c:val>
            <c:numRef>
              <c:f>'健康・医療・環境'!$Y$8:$Y$17</c:f>
              <c:numCache/>
            </c:numRef>
          </c:val>
          <c:smooth val="0"/>
        </c:ser>
        <c:marker val="1"/>
        <c:axId val="21152313"/>
        <c:axId val="56153090"/>
      </c:lineChart>
      <c:catAx>
        <c:axId val="211523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6153090"/>
        <c:crosses val="autoZero"/>
        <c:auto val="0"/>
        <c:lblOffset val="100"/>
        <c:noMultiLvlLbl val="0"/>
      </c:catAx>
      <c:valAx>
        <c:axId val="56153090"/>
        <c:scaling>
          <c:orientation val="minMax"/>
          <c:max val="18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152313"/>
        <c:crossesAt val="1"/>
        <c:crossBetween val="between"/>
        <c:dispUnits/>
      </c:valAx>
      <c:catAx>
        <c:axId val="6060671"/>
        <c:scaling>
          <c:orientation val="minMax"/>
        </c:scaling>
        <c:axPos val="b"/>
        <c:delete val="1"/>
        <c:majorTickMark val="in"/>
        <c:minorTickMark val="none"/>
        <c:tickLblPos val="nextTo"/>
        <c:crossAx val="54546040"/>
        <c:crosses val="autoZero"/>
        <c:auto val="0"/>
        <c:lblOffset val="100"/>
        <c:noMultiLvlLbl val="0"/>
      </c:catAx>
      <c:valAx>
        <c:axId val="54546040"/>
        <c:scaling>
          <c:orientation val="minMax"/>
          <c:max val="5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060671"/>
        <c:crosses val="max"/>
        <c:crossBetween val="between"/>
        <c:dispUnits/>
        <c:majorUnit val="10"/>
        <c:minorUnit val="5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75"/>
          <c:y val="0.11"/>
          <c:w val="0.87475"/>
          <c:h val="0.73525"/>
        </c:manualLayout>
      </c:layout>
      <c:lineChart>
        <c:grouping val="standard"/>
        <c:varyColors val="0"/>
        <c:ser>
          <c:idx val="1"/>
          <c:order val="0"/>
          <c:tx>
            <c:strRef>
              <c:f>'教育・文化・居住環境'!$O$5</c:f>
              <c:strCache>
                <c:ptCount val="1"/>
                <c:pt idx="0">
                  <c:v>小学校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'教育・文化・居住環境'!$N$8:$N$19</c:f>
              <c:strCache/>
            </c:strRef>
          </c:cat>
          <c:val>
            <c:numRef>
              <c:f>'教育・文化・居住環境'!$O$8:$O$19</c:f>
              <c:numCache/>
            </c:numRef>
          </c:val>
          <c:smooth val="0"/>
        </c:ser>
        <c:ser>
          <c:idx val="0"/>
          <c:order val="1"/>
          <c:tx>
            <c:strRef>
              <c:f>'教育・文化・居住環境'!$P$5</c:f>
              <c:strCache>
                <c:ptCount val="1"/>
                <c:pt idx="0">
                  <c:v>中学校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'教育・文化・居住環境'!$N$8:$N$19</c:f>
              <c:strCache/>
            </c:strRef>
          </c:cat>
          <c:val>
            <c:numRef>
              <c:f>'教育・文化・居住環境'!$P$8:$P$19</c:f>
              <c:numCache/>
            </c:numRef>
          </c:val>
          <c:smooth val="0"/>
        </c:ser>
        <c:marker val="1"/>
        <c:axId val="35615763"/>
        <c:axId val="52106412"/>
      </c:lineChart>
      <c:catAx>
        <c:axId val="356157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52106412"/>
        <c:crosses val="autoZero"/>
        <c:auto val="0"/>
        <c:lblOffset val="100"/>
        <c:noMultiLvlLbl val="0"/>
      </c:catAx>
      <c:valAx>
        <c:axId val="52106412"/>
        <c:scaling>
          <c:orientation val="minMax"/>
          <c:max val="3.5"/>
        </c:scaling>
        <c:axPos val="l"/>
        <c:delete val="0"/>
        <c:numFmt formatCode="0.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615763"/>
        <c:crossesAt val="1"/>
        <c:crossBetween val="between"/>
        <c:dispUnits/>
        <c:majorUnit val="0.5"/>
        <c:minorUnit val="0.1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Relationship Id="rId4" Type="http://schemas.openxmlformats.org/officeDocument/2006/relationships/chart" Target="/xl/charts/chart1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0.92525</cdr:x>
      <cdr:y>0.05175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305175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●就業医師・看護職員数の推移</a:t>
          </a:r>
        </a:p>
      </cdr:txBody>
    </cdr:sp>
  </cdr:relSizeAnchor>
  <cdr:relSizeAnchor xmlns:cdr="http://schemas.openxmlformats.org/drawingml/2006/chartDrawing">
    <cdr:from>
      <cdr:x>0</cdr:x>
      <cdr:y>0.074</cdr:y>
    </cdr:from>
    <cdr:to>
      <cdr:x>0.136</cdr:x>
      <cdr:y>0.11025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342900"/>
          <a:ext cx="4857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（千人）</a:t>
          </a:r>
        </a:p>
      </cdr:txBody>
    </cdr:sp>
  </cdr:relSizeAnchor>
  <cdr:relSizeAnchor xmlns:cdr="http://schemas.openxmlformats.org/drawingml/2006/chartDrawing">
    <cdr:from>
      <cdr:x>0.8525</cdr:x>
      <cdr:y>0.799</cdr:y>
    </cdr:from>
    <cdr:to>
      <cdr:x>1</cdr:x>
      <cdr:y>0.83525</cdr:y>
    </cdr:to>
    <cdr:sp>
      <cdr:nvSpPr>
        <cdr:cNvPr id="3" name="TextBox 3"/>
        <cdr:cNvSpPr txBox="1">
          <a:spLocks noChangeArrowheads="1"/>
        </cdr:cNvSpPr>
      </cdr:nvSpPr>
      <cdr:spPr>
        <a:xfrm>
          <a:off x="3038475" y="3781425"/>
          <a:ext cx="5715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   （年末）</a:t>
          </a:r>
        </a:p>
      </cdr:txBody>
    </cdr:sp>
  </cdr:relSizeAnchor>
  <cdr:relSizeAnchor xmlns:cdr="http://schemas.openxmlformats.org/drawingml/2006/chartDrawing">
    <cdr:from>
      <cdr:x>0</cdr:x>
      <cdr:y>0.86075</cdr:y>
    </cdr:from>
    <cdr:to>
      <cdr:x>0.976</cdr:x>
      <cdr:y>0.941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4076700"/>
          <a:ext cx="34861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00" b="0" i="0" u="none" baseline="0"/>
            <a:t>厚生労働省「医師・歯科医師・薬剤師調査の概況」
県医務課「保健師、助産師、看護師、准看護師業務従事者届出」</a:t>
          </a:r>
        </a:p>
      </cdr:txBody>
    </cdr:sp>
  </cdr:relSizeAnchor>
  <cdr:relSizeAnchor xmlns:cdr="http://schemas.openxmlformats.org/drawingml/2006/chartDrawing">
    <cdr:from>
      <cdr:x>0.10075</cdr:x>
      <cdr:y>0.58675</cdr:y>
    </cdr:from>
    <cdr:to>
      <cdr:x>0.17</cdr:x>
      <cdr:y>0.653</cdr:y>
    </cdr:to>
    <cdr:sp>
      <cdr:nvSpPr>
        <cdr:cNvPr id="5" name="TextBox 5"/>
        <cdr:cNvSpPr txBox="1">
          <a:spLocks noChangeArrowheads="1"/>
        </cdr:cNvSpPr>
      </cdr:nvSpPr>
      <cdr:spPr>
        <a:xfrm>
          <a:off x="352425" y="2781300"/>
          <a:ext cx="2476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>
          <a:spAutoFit/>
        </a:bodyPr>
        <a:p>
          <a:pPr algn="l">
            <a:defRPr/>
          </a:pPr>
          <a:r>
            <a:rPr lang="en-US" cap="none" sz="800" b="0" i="0" u="none" baseline="0"/>
            <a:t>医師</a:t>
          </a:r>
        </a:p>
      </cdr:txBody>
    </cdr:sp>
  </cdr:relSizeAnchor>
  <cdr:relSizeAnchor xmlns:cdr="http://schemas.openxmlformats.org/drawingml/2006/chartDrawing">
    <cdr:from>
      <cdr:x>0.13875</cdr:x>
      <cdr:y>0.28375</cdr:y>
    </cdr:from>
    <cdr:to>
      <cdr:x>0.192</cdr:x>
      <cdr:y>0.42025</cdr:y>
    </cdr:to>
    <cdr:sp>
      <cdr:nvSpPr>
        <cdr:cNvPr id="6" name="TextBox 6"/>
        <cdr:cNvSpPr txBox="1">
          <a:spLocks noChangeArrowheads="1"/>
        </cdr:cNvSpPr>
      </cdr:nvSpPr>
      <cdr:spPr>
        <a:xfrm>
          <a:off x="495300" y="1343025"/>
          <a:ext cx="190500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/>
        <a:p>
          <a:pPr algn="l">
            <a:defRPr/>
          </a:pPr>
          <a:r>
            <a:rPr lang="en-US" cap="none" sz="800" b="0" i="0" u="none" baseline="0"/>
            <a:t>看護職員</a:t>
          </a:r>
        </a:p>
      </cdr:txBody>
    </cdr:sp>
  </cdr:relSizeAnchor>
  <cdr:relSizeAnchor xmlns:cdr="http://schemas.openxmlformats.org/drawingml/2006/chartDrawing">
    <cdr:from>
      <cdr:x>0.73575</cdr:x>
      <cdr:y>0.58675</cdr:y>
    </cdr:from>
    <cdr:to>
      <cdr:x>0.8905</cdr:x>
      <cdr:y>0.619</cdr:y>
    </cdr:to>
    <cdr:sp>
      <cdr:nvSpPr>
        <cdr:cNvPr id="7" name="TextBox 8"/>
        <cdr:cNvSpPr txBox="1">
          <a:spLocks noChangeArrowheads="1"/>
        </cdr:cNvSpPr>
      </cdr:nvSpPr>
      <cdr:spPr>
        <a:xfrm>
          <a:off x="2619375" y="2781300"/>
          <a:ext cx="552450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/>
            <a:t>11,371人</a:t>
          </a:r>
        </a:p>
      </cdr:txBody>
    </cdr:sp>
  </cdr:relSizeAnchor>
  <cdr:relSizeAnchor xmlns:cdr="http://schemas.openxmlformats.org/drawingml/2006/chartDrawing">
    <cdr:from>
      <cdr:x>0.7105</cdr:x>
      <cdr:y>0.16025</cdr:y>
    </cdr:from>
    <cdr:to>
      <cdr:x>0.87325</cdr:x>
      <cdr:y>0.1965</cdr:y>
    </cdr:to>
    <cdr:sp>
      <cdr:nvSpPr>
        <cdr:cNvPr id="8" name="TextBox 10"/>
        <cdr:cNvSpPr txBox="1">
          <a:spLocks noChangeArrowheads="1"/>
        </cdr:cNvSpPr>
      </cdr:nvSpPr>
      <cdr:spPr>
        <a:xfrm>
          <a:off x="2533650" y="752475"/>
          <a:ext cx="5810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50,650人</a:t>
          </a:r>
        </a:p>
      </cdr:txBody>
    </cdr:sp>
  </cdr:relSizeAnchor>
  <cdr:relSizeAnchor xmlns:cdr="http://schemas.openxmlformats.org/drawingml/2006/chartDrawing">
    <cdr:from>
      <cdr:x>0.8525</cdr:x>
      <cdr:y>0.19675</cdr:y>
    </cdr:from>
    <cdr:to>
      <cdr:x>0.87375</cdr:x>
      <cdr:y>0.22175</cdr:y>
    </cdr:to>
    <cdr:sp>
      <cdr:nvSpPr>
        <cdr:cNvPr id="9" name="Line 13"/>
        <cdr:cNvSpPr>
          <a:spLocks/>
        </cdr:cNvSpPr>
      </cdr:nvSpPr>
      <cdr:spPr>
        <a:xfrm>
          <a:off x="3038475" y="923925"/>
          <a:ext cx="762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0.96925</cdr:x>
      <cdr:y>0.0665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543300" cy="314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●小・中学校の不登校比率の推移</a:t>
          </a:r>
        </a:p>
      </cdr:txBody>
    </cdr:sp>
  </cdr:relSizeAnchor>
  <cdr:relSizeAnchor xmlns:cdr="http://schemas.openxmlformats.org/drawingml/2006/chartDrawing">
    <cdr:from>
      <cdr:x>0.02125</cdr:x>
      <cdr:y>0.075</cdr:y>
    </cdr:from>
    <cdr:to>
      <cdr:x>0.115</cdr:x>
      <cdr:y>0.1115</cdr:y>
    </cdr:to>
    <cdr:sp>
      <cdr:nvSpPr>
        <cdr:cNvPr id="2" name="TextBox 2"/>
        <cdr:cNvSpPr txBox="1">
          <a:spLocks noChangeArrowheads="1"/>
        </cdr:cNvSpPr>
      </cdr:nvSpPr>
      <cdr:spPr>
        <a:xfrm>
          <a:off x="76200" y="352425"/>
          <a:ext cx="3429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（％）</a:t>
          </a:r>
        </a:p>
      </cdr:txBody>
    </cdr:sp>
  </cdr:relSizeAnchor>
  <cdr:relSizeAnchor xmlns:cdr="http://schemas.openxmlformats.org/drawingml/2006/chartDrawing">
    <cdr:from>
      <cdr:x>0.88375</cdr:x>
      <cdr:y>0.8145</cdr:y>
    </cdr:from>
    <cdr:to>
      <cdr:x>1</cdr:x>
      <cdr:y>0.847</cdr:y>
    </cdr:to>
    <cdr:sp>
      <cdr:nvSpPr>
        <cdr:cNvPr id="3" name="TextBox 3"/>
        <cdr:cNvSpPr txBox="1">
          <a:spLocks noChangeArrowheads="1"/>
        </cdr:cNvSpPr>
      </cdr:nvSpPr>
      <cdr:spPr>
        <a:xfrm>
          <a:off x="3228975" y="3829050"/>
          <a:ext cx="4381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（年度）</a:t>
          </a:r>
        </a:p>
      </cdr:txBody>
    </cdr:sp>
  </cdr:relSizeAnchor>
  <cdr:relSizeAnchor xmlns:cdr="http://schemas.openxmlformats.org/drawingml/2006/chartDrawing">
    <cdr:from>
      <cdr:x>0.392</cdr:x>
      <cdr:y>0.9</cdr:y>
    </cdr:from>
    <cdr:to>
      <cdr:x>0.9675</cdr:x>
      <cdr:y>0.97075</cdr:y>
    </cdr:to>
    <cdr:sp>
      <cdr:nvSpPr>
        <cdr:cNvPr id="4" name="TextBox 4"/>
        <cdr:cNvSpPr txBox="1">
          <a:spLocks noChangeArrowheads="1"/>
        </cdr:cNvSpPr>
      </cdr:nvSpPr>
      <cdr:spPr>
        <a:xfrm>
          <a:off x="1428750" y="4229100"/>
          <a:ext cx="21050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900" b="0" i="0" u="none" baseline="0"/>
            <a:t>文部科学省「学校基本調査報告書」
県統計課「兵庫県の学校」</a:t>
          </a:r>
        </a:p>
      </cdr:txBody>
    </cdr:sp>
  </cdr:relSizeAnchor>
  <cdr:relSizeAnchor xmlns:cdr="http://schemas.openxmlformats.org/drawingml/2006/chartDrawing">
    <cdr:from>
      <cdr:x>0.169</cdr:x>
      <cdr:y>0.21025</cdr:y>
    </cdr:from>
    <cdr:to>
      <cdr:x>0.3045</cdr:x>
      <cdr:y>0.24875</cdr:y>
    </cdr:to>
    <cdr:sp>
      <cdr:nvSpPr>
        <cdr:cNvPr id="5" name="TextBox 5"/>
        <cdr:cNvSpPr txBox="1">
          <a:spLocks noChangeArrowheads="1"/>
        </cdr:cNvSpPr>
      </cdr:nvSpPr>
      <cdr:spPr>
        <a:xfrm>
          <a:off x="609600" y="981075"/>
          <a:ext cx="4953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中学校</a:t>
          </a:r>
        </a:p>
      </cdr:txBody>
    </cdr:sp>
  </cdr:relSizeAnchor>
  <cdr:relSizeAnchor xmlns:cdr="http://schemas.openxmlformats.org/drawingml/2006/chartDrawing">
    <cdr:from>
      <cdr:x>0.27125</cdr:x>
      <cdr:y>0.66775</cdr:y>
    </cdr:from>
    <cdr:to>
      <cdr:x>0.40675</cdr:x>
      <cdr:y>0.70625</cdr:y>
    </cdr:to>
    <cdr:sp>
      <cdr:nvSpPr>
        <cdr:cNvPr id="6" name="TextBox 6"/>
        <cdr:cNvSpPr txBox="1">
          <a:spLocks noChangeArrowheads="1"/>
        </cdr:cNvSpPr>
      </cdr:nvSpPr>
      <cdr:spPr>
        <a:xfrm>
          <a:off x="990600" y="3133725"/>
          <a:ext cx="4953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小学校</a:t>
          </a:r>
        </a:p>
      </cdr:txBody>
    </cdr:sp>
  </cdr:relSizeAnchor>
  <cdr:relSizeAnchor xmlns:cdr="http://schemas.openxmlformats.org/drawingml/2006/chartDrawing">
    <cdr:from>
      <cdr:x>0.86475</cdr:x>
      <cdr:y>0.21025</cdr:y>
    </cdr:from>
    <cdr:to>
      <cdr:x>0.969</cdr:x>
      <cdr:y>0.24875</cdr:y>
    </cdr:to>
    <cdr:sp>
      <cdr:nvSpPr>
        <cdr:cNvPr id="7" name="TextBox 7"/>
        <cdr:cNvSpPr txBox="1">
          <a:spLocks noChangeArrowheads="1"/>
        </cdr:cNvSpPr>
      </cdr:nvSpPr>
      <cdr:spPr>
        <a:xfrm>
          <a:off x="3162300" y="981075"/>
          <a:ext cx="38100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2.76%</a:t>
          </a:r>
        </a:p>
      </cdr:txBody>
    </cdr:sp>
  </cdr:relSizeAnchor>
  <cdr:relSizeAnchor xmlns:cdr="http://schemas.openxmlformats.org/drawingml/2006/chartDrawing">
    <cdr:from>
      <cdr:x>0.86475</cdr:x>
      <cdr:y>0.6825</cdr:y>
    </cdr:from>
    <cdr:to>
      <cdr:x>0.969</cdr:x>
      <cdr:y>0.721</cdr:y>
    </cdr:to>
    <cdr:sp>
      <cdr:nvSpPr>
        <cdr:cNvPr id="8" name="TextBox 8"/>
        <cdr:cNvSpPr txBox="1">
          <a:spLocks noChangeArrowheads="1"/>
        </cdr:cNvSpPr>
      </cdr:nvSpPr>
      <cdr:spPr>
        <a:xfrm>
          <a:off x="3162300" y="3209925"/>
          <a:ext cx="38100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0.25%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0.9955</cdr:x>
      <cdr:y>0.098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533775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>
              <a:latin typeface="ＭＳ Ｐゴシック"/>
              <a:ea typeface="ＭＳ Ｐゴシック"/>
              <a:cs typeface="ＭＳ Ｐゴシック"/>
            </a:rPr>
            <a:t>●高等学校卒業者の進路別割合
　　　　　　　　　　　　　　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（平成19年3月卒業者）</a:t>
          </a:r>
        </a:p>
      </cdr:txBody>
    </cdr:sp>
  </cdr:relSizeAnchor>
  <cdr:relSizeAnchor xmlns:cdr="http://schemas.openxmlformats.org/drawingml/2006/chartDrawing">
    <cdr:from>
      <cdr:x>0.379</cdr:x>
      <cdr:y>0.916</cdr:y>
    </cdr:from>
    <cdr:to>
      <cdr:x>0.9715</cdr:x>
      <cdr:y>0.98175</cdr:y>
    </cdr:to>
    <cdr:sp>
      <cdr:nvSpPr>
        <cdr:cNvPr id="2" name="TextBox 2"/>
        <cdr:cNvSpPr txBox="1">
          <a:spLocks noChangeArrowheads="1"/>
        </cdr:cNvSpPr>
      </cdr:nvSpPr>
      <cdr:spPr>
        <a:xfrm>
          <a:off x="1343025" y="4514850"/>
          <a:ext cx="21050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875" b="0" i="0" u="none" baseline="0"/>
            <a:t>文部科学省「学校基本調査報告書」
県統計課「兵庫県の学校」</a:t>
          </a:r>
        </a:p>
      </cdr:txBody>
    </cdr:sp>
  </cdr:relSizeAnchor>
  <cdr:relSizeAnchor xmlns:cdr="http://schemas.openxmlformats.org/drawingml/2006/chartDrawing">
    <cdr:from>
      <cdr:x>0.60575</cdr:x>
      <cdr:y>0.296</cdr:y>
    </cdr:from>
    <cdr:to>
      <cdr:x>0.7665</cdr:x>
      <cdr:y>0.36175</cdr:y>
    </cdr:to>
    <cdr:sp>
      <cdr:nvSpPr>
        <cdr:cNvPr id="3" name="TextBox 3"/>
        <cdr:cNvSpPr txBox="1">
          <a:spLocks noChangeArrowheads="1"/>
        </cdr:cNvSpPr>
      </cdr:nvSpPr>
      <cdr:spPr>
        <a:xfrm>
          <a:off x="2143125" y="1457325"/>
          <a:ext cx="5715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男
24,159人</a:t>
          </a:r>
        </a:p>
      </cdr:txBody>
    </cdr:sp>
  </cdr:relSizeAnchor>
  <cdr:relSizeAnchor xmlns:cdr="http://schemas.openxmlformats.org/drawingml/2006/chartDrawing">
    <cdr:from>
      <cdr:x>0.4305</cdr:x>
      <cdr:y>0.19125</cdr:y>
    </cdr:from>
    <cdr:to>
      <cdr:x>0.51475</cdr:x>
      <cdr:y>0.236</cdr:y>
    </cdr:to>
    <cdr:sp>
      <cdr:nvSpPr>
        <cdr:cNvPr id="4" name="Line 4"/>
        <cdr:cNvSpPr>
          <a:spLocks/>
        </cdr:cNvSpPr>
      </cdr:nvSpPr>
      <cdr:spPr>
        <a:xfrm>
          <a:off x="1524000" y="942975"/>
          <a:ext cx="29527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0.3785</cdr:x>
      <cdr:y>0.31275</cdr:y>
    </cdr:from>
    <cdr:to>
      <cdr:x>0.46025</cdr:x>
      <cdr:y>0.32125</cdr:y>
    </cdr:to>
    <cdr:sp>
      <cdr:nvSpPr>
        <cdr:cNvPr id="5" name="Line 5"/>
        <cdr:cNvSpPr>
          <a:spLocks/>
        </cdr:cNvSpPr>
      </cdr:nvSpPr>
      <cdr:spPr>
        <a:xfrm flipV="1">
          <a:off x="1343025" y="1543050"/>
          <a:ext cx="2857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0.60575</cdr:x>
      <cdr:y>0.13875</cdr:y>
    </cdr:from>
    <cdr:to>
      <cdr:x>0.64675</cdr:x>
      <cdr:y>0.1675</cdr:y>
    </cdr:to>
    <cdr:sp>
      <cdr:nvSpPr>
        <cdr:cNvPr id="6" name="Line 6"/>
        <cdr:cNvSpPr>
          <a:spLocks/>
        </cdr:cNvSpPr>
      </cdr:nvSpPr>
      <cdr:spPr>
        <a:xfrm>
          <a:off x="2143125" y="676275"/>
          <a:ext cx="1428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0.46675</cdr:x>
      <cdr:y>0.491</cdr:y>
    </cdr:from>
    <cdr:to>
      <cdr:x>0.71275</cdr:x>
      <cdr:y>0.64125</cdr:y>
    </cdr:to>
    <cdr:sp>
      <cdr:nvSpPr>
        <cdr:cNvPr id="1" name="TextBox 1"/>
        <cdr:cNvSpPr txBox="1">
          <a:spLocks noChangeArrowheads="1"/>
        </cdr:cNvSpPr>
      </cdr:nvSpPr>
      <cdr:spPr>
        <a:xfrm>
          <a:off x="1095375" y="1085850"/>
          <a:ext cx="5810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女
24,779人</a:t>
          </a:r>
        </a:p>
      </cdr:txBody>
    </cdr:sp>
  </cdr:relSizeAnchor>
  <cdr:relSizeAnchor xmlns:cdr="http://schemas.openxmlformats.org/drawingml/2006/chartDrawing">
    <cdr:from>
      <cdr:x>0.327</cdr:x>
      <cdr:y>0.20075</cdr:y>
    </cdr:from>
    <cdr:to>
      <cdr:x>0.43275</cdr:x>
      <cdr:y>0.2895</cdr:y>
    </cdr:to>
    <cdr:sp>
      <cdr:nvSpPr>
        <cdr:cNvPr id="2" name="Line 2"/>
        <cdr:cNvSpPr>
          <a:spLocks/>
        </cdr:cNvSpPr>
      </cdr:nvSpPr>
      <cdr:spPr>
        <a:xfrm>
          <a:off x="771525" y="438150"/>
          <a:ext cx="2476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0.2</cdr:x>
      <cdr:y>0.71475</cdr:y>
    </cdr:from>
    <cdr:to>
      <cdr:x>0.32775</cdr:x>
      <cdr:y>0.79</cdr:y>
    </cdr:to>
    <cdr:sp>
      <cdr:nvSpPr>
        <cdr:cNvPr id="3" name="Line 3"/>
        <cdr:cNvSpPr>
          <a:spLocks/>
        </cdr:cNvSpPr>
      </cdr:nvSpPr>
      <cdr:spPr>
        <a:xfrm flipH="1">
          <a:off x="466725" y="1581150"/>
          <a:ext cx="3048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0.51475</cdr:x>
      <cdr:y>0.15425</cdr:y>
    </cdr:from>
    <cdr:to>
      <cdr:x>0.51475</cdr:x>
      <cdr:y>0.2665</cdr:y>
    </cdr:to>
    <cdr:sp>
      <cdr:nvSpPr>
        <cdr:cNvPr id="4" name="Line 4"/>
        <cdr:cNvSpPr>
          <a:spLocks/>
        </cdr:cNvSpPr>
      </cdr:nvSpPr>
      <cdr:spPr>
        <a:xfrm>
          <a:off x="1209675" y="3333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0.94375</cdr:x>
      <cdr:y>0.097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362325" cy="457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●中学校の卒業者数、進学率、就職率
　の推移</a:t>
          </a:r>
        </a:p>
      </cdr:txBody>
    </cdr:sp>
  </cdr:relSizeAnchor>
  <cdr:relSizeAnchor xmlns:cdr="http://schemas.openxmlformats.org/drawingml/2006/chartDrawing">
    <cdr:from>
      <cdr:x>0</cdr:x>
      <cdr:y>0.08475</cdr:y>
    </cdr:from>
    <cdr:to>
      <cdr:x>0.13625</cdr:x>
      <cdr:y>0.121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390525"/>
          <a:ext cx="4857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（千人）</a:t>
          </a:r>
        </a:p>
      </cdr:txBody>
    </cdr:sp>
  </cdr:relSizeAnchor>
  <cdr:relSizeAnchor xmlns:cdr="http://schemas.openxmlformats.org/drawingml/2006/chartDrawing">
    <cdr:from>
      <cdr:x>0.82725</cdr:x>
      <cdr:y>0.81075</cdr:y>
    </cdr:from>
    <cdr:to>
      <cdr:x>0.993</cdr:x>
      <cdr:y>0.84925</cdr:y>
    </cdr:to>
    <cdr:sp>
      <cdr:nvSpPr>
        <cdr:cNvPr id="3" name="TextBox 3"/>
        <cdr:cNvSpPr txBox="1">
          <a:spLocks noChangeArrowheads="1"/>
        </cdr:cNvSpPr>
      </cdr:nvSpPr>
      <cdr:spPr>
        <a:xfrm>
          <a:off x="2943225" y="3819525"/>
          <a:ext cx="5905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19 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  <cdr:relSizeAnchor xmlns:cdr="http://schemas.openxmlformats.org/drawingml/2006/chartDrawing">
    <cdr:from>
      <cdr:x>0.37725</cdr:x>
      <cdr:y>0.89325</cdr:y>
    </cdr:from>
    <cdr:to>
      <cdr:x>0.96825</cdr:x>
      <cdr:y>0.964</cdr:y>
    </cdr:to>
    <cdr:sp>
      <cdr:nvSpPr>
        <cdr:cNvPr id="4" name="TextBox 4"/>
        <cdr:cNvSpPr txBox="1">
          <a:spLocks noChangeArrowheads="1"/>
        </cdr:cNvSpPr>
      </cdr:nvSpPr>
      <cdr:spPr>
        <a:xfrm>
          <a:off x="1343025" y="4210050"/>
          <a:ext cx="21050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875" b="0" i="0" u="none" baseline="0"/>
            <a:t>文部科学省「学校基本調査報告書」
県統計課「兵庫県の学校」</a:t>
          </a:r>
        </a:p>
      </cdr:txBody>
    </cdr:sp>
  </cdr:relSizeAnchor>
  <cdr:relSizeAnchor xmlns:cdr="http://schemas.openxmlformats.org/drawingml/2006/chartDrawing">
    <cdr:from>
      <cdr:x>0.88125</cdr:x>
      <cdr:y>0.07325</cdr:y>
    </cdr:from>
    <cdr:to>
      <cdr:x>0.9775</cdr:x>
      <cdr:y>0.1095</cdr:y>
    </cdr:to>
    <cdr:sp>
      <cdr:nvSpPr>
        <cdr:cNvPr id="5" name="TextBox 5"/>
        <cdr:cNvSpPr txBox="1">
          <a:spLocks noChangeArrowheads="1"/>
        </cdr:cNvSpPr>
      </cdr:nvSpPr>
      <cdr:spPr>
        <a:xfrm>
          <a:off x="3133725" y="342900"/>
          <a:ext cx="3429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（％）</a:t>
          </a:r>
        </a:p>
      </cdr:txBody>
    </cdr:sp>
  </cdr:relSizeAnchor>
  <cdr:relSizeAnchor xmlns:cdr="http://schemas.openxmlformats.org/drawingml/2006/chartDrawing">
    <cdr:from>
      <cdr:x>0.1605</cdr:x>
      <cdr:y>0.2015</cdr:y>
    </cdr:from>
    <cdr:to>
      <cdr:x>0.46275</cdr:x>
      <cdr:y>0.23775</cdr:y>
    </cdr:to>
    <cdr:sp>
      <cdr:nvSpPr>
        <cdr:cNvPr id="6" name="TextBox 6"/>
        <cdr:cNvSpPr txBox="1">
          <a:spLocks noChangeArrowheads="1"/>
        </cdr:cNvSpPr>
      </cdr:nvSpPr>
      <cdr:spPr>
        <a:xfrm>
          <a:off x="571500" y="942975"/>
          <a:ext cx="10763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高等学校等進学率</a:t>
          </a:r>
        </a:p>
      </cdr:txBody>
    </cdr:sp>
  </cdr:relSizeAnchor>
  <cdr:relSizeAnchor xmlns:cdr="http://schemas.openxmlformats.org/drawingml/2006/chartDrawing">
    <cdr:from>
      <cdr:x>0.22825</cdr:x>
      <cdr:y>0.171</cdr:y>
    </cdr:from>
    <cdr:to>
      <cdr:x>0.23775</cdr:x>
      <cdr:y>0.19625</cdr:y>
    </cdr:to>
    <cdr:sp>
      <cdr:nvSpPr>
        <cdr:cNvPr id="7" name="Line 7"/>
        <cdr:cNvSpPr>
          <a:spLocks/>
        </cdr:cNvSpPr>
      </cdr:nvSpPr>
      <cdr:spPr>
        <a:xfrm>
          <a:off x="809625" y="800100"/>
          <a:ext cx="381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0.462</cdr:x>
      <cdr:y>0.4295</cdr:y>
    </cdr:from>
    <cdr:to>
      <cdr:x>0.61975</cdr:x>
      <cdr:y>0.46175</cdr:y>
    </cdr:to>
    <cdr:sp>
      <cdr:nvSpPr>
        <cdr:cNvPr id="8" name="TextBox 8"/>
        <cdr:cNvSpPr txBox="1">
          <a:spLocks noChangeArrowheads="1"/>
        </cdr:cNvSpPr>
      </cdr:nvSpPr>
      <cdr:spPr>
        <a:xfrm>
          <a:off x="1638300" y="2019300"/>
          <a:ext cx="56197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卒業者数</a:t>
          </a:r>
        </a:p>
      </cdr:txBody>
    </cdr:sp>
  </cdr:relSizeAnchor>
  <cdr:relSizeAnchor xmlns:cdr="http://schemas.openxmlformats.org/drawingml/2006/chartDrawing">
    <cdr:from>
      <cdr:x>0.761</cdr:x>
      <cdr:y>0.15825</cdr:y>
    </cdr:from>
    <cdr:to>
      <cdr:x>0.868</cdr:x>
      <cdr:y>0.1945</cdr:y>
    </cdr:to>
    <cdr:sp>
      <cdr:nvSpPr>
        <cdr:cNvPr id="9" name="TextBox 9"/>
        <cdr:cNvSpPr txBox="1">
          <a:spLocks noChangeArrowheads="1"/>
        </cdr:cNvSpPr>
      </cdr:nvSpPr>
      <cdr:spPr>
        <a:xfrm>
          <a:off x="2705100" y="742950"/>
          <a:ext cx="3810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97.7%</a:t>
          </a:r>
        </a:p>
      </cdr:txBody>
    </cdr:sp>
  </cdr:relSizeAnchor>
  <cdr:relSizeAnchor xmlns:cdr="http://schemas.openxmlformats.org/drawingml/2006/chartDrawing">
    <cdr:from>
      <cdr:x>0.6415</cdr:x>
      <cdr:y>0.23875</cdr:y>
    </cdr:from>
    <cdr:to>
      <cdr:x>0.86075</cdr:x>
      <cdr:y>0.3055</cdr:y>
    </cdr:to>
    <cdr:sp>
      <cdr:nvSpPr>
        <cdr:cNvPr id="10" name="TextBox 10"/>
        <cdr:cNvSpPr txBox="1">
          <a:spLocks noChangeArrowheads="1"/>
        </cdr:cNvSpPr>
      </cdr:nvSpPr>
      <cdr:spPr>
        <a:xfrm>
          <a:off x="2276475" y="1123950"/>
          <a:ext cx="7810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800" b="0" i="0" u="none" baseline="0"/>
            <a:t>平成19年3月
53,813人</a:t>
          </a:r>
        </a:p>
      </cdr:txBody>
    </cdr:sp>
  </cdr:relSizeAnchor>
  <cdr:relSizeAnchor xmlns:cdr="http://schemas.openxmlformats.org/drawingml/2006/chartDrawing">
    <cdr:from>
      <cdr:x>0.49025</cdr:x>
      <cdr:y>0.04425</cdr:y>
    </cdr:from>
    <cdr:to>
      <cdr:x>0.8405</cdr:x>
      <cdr:y>0.08275</cdr:y>
    </cdr:to>
    <cdr:sp>
      <cdr:nvSpPr>
        <cdr:cNvPr id="11" name="TextBox 11"/>
        <cdr:cNvSpPr txBox="1">
          <a:spLocks noChangeArrowheads="1"/>
        </cdr:cNvSpPr>
      </cdr:nvSpPr>
      <cdr:spPr>
        <a:xfrm>
          <a:off x="1743075" y="200025"/>
          <a:ext cx="1247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75" b="0" i="0" u="none" baseline="0"/>
            <a:t>（各年3月卒業者）</a:t>
          </a:r>
        </a:p>
      </cdr:txBody>
    </cdr:sp>
  </cdr:relSizeAnchor>
  <cdr:relSizeAnchor xmlns:cdr="http://schemas.openxmlformats.org/drawingml/2006/chartDrawing">
    <cdr:from>
      <cdr:x>0.77975</cdr:x>
      <cdr:y>0.739</cdr:y>
    </cdr:from>
    <cdr:to>
      <cdr:x>0.86275</cdr:x>
      <cdr:y>0.77125</cdr:y>
    </cdr:to>
    <cdr:sp>
      <cdr:nvSpPr>
        <cdr:cNvPr id="12" name="TextBox 12"/>
        <cdr:cNvSpPr txBox="1">
          <a:spLocks noChangeArrowheads="1"/>
        </cdr:cNvSpPr>
      </cdr:nvSpPr>
      <cdr:spPr>
        <a:xfrm>
          <a:off x="2771775" y="3476625"/>
          <a:ext cx="29527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1.0%</a:t>
          </a:r>
        </a:p>
      </cdr:txBody>
    </cdr:sp>
  </cdr:relSizeAnchor>
  <cdr:relSizeAnchor xmlns:cdr="http://schemas.openxmlformats.org/drawingml/2006/chartDrawing">
    <cdr:from>
      <cdr:x>0.799</cdr:x>
      <cdr:y>0.325</cdr:y>
    </cdr:from>
    <cdr:to>
      <cdr:x>0.85525</cdr:x>
      <cdr:y>0.43</cdr:y>
    </cdr:to>
    <cdr:sp>
      <cdr:nvSpPr>
        <cdr:cNvPr id="13" name="Line 13"/>
        <cdr:cNvSpPr>
          <a:spLocks/>
        </cdr:cNvSpPr>
      </cdr:nvSpPr>
      <cdr:spPr>
        <a:xfrm>
          <a:off x="2838450" y="1524000"/>
          <a:ext cx="20002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0.30175</cdr:x>
      <cdr:y>0.694</cdr:y>
    </cdr:from>
    <cdr:to>
      <cdr:x>0.42475</cdr:x>
      <cdr:y>0.72625</cdr:y>
    </cdr:to>
    <cdr:sp>
      <cdr:nvSpPr>
        <cdr:cNvPr id="14" name="AutoShape 14"/>
        <cdr:cNvSpPr>
          <a:spLocks/>
        </cdr:cNvSpPr>
      </cdr:nvSpPr>
      <cdr:spPr>
        <a:xfrm>
          <a:off x="1066800" y="3267075"/>
          <a:ext cx="438150" cy="152400"/>
        </a:xfrm>
        <a:prstGeom prst="wedgeRectCallout">
          <a:avLst>
            <a:gd name="adj1" fmla="val -70513"/>
            <a:gd name="adj2" fmla="val 137500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就職率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0.94375</cdr:x>
      <cdr:y>0.096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381375" cy="4762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●高等学校の卒業者数、進学率、就職率
　の推移</a:t>
          </a:r>
        </a:p>
      </cdr:txBody>
    </cdr:sp>
  </cdr:relSizeAnchor>
  <cdr:relSizeAnchor xmlns:cdr="http://schemas.openxmlformats.org/drawingml/2006/chartDrawing">
    <cdr:from>
      <cdr:x>0</cdr:x>
      <cdr:y>0.08525</cdr:y>
    </cdr:from>
    <cdr:to>
      <cdr:x>0.13575</cdr:x>
      <cdr:y>0.122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419100"/>
          <a:ext cx="485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（千人）</a:t>
          </a:r>
        </a:p>
      </cdr:txBody>
    </cdr:sp>
  </cdr:relSizeAnchor>
  <cdr:relSizeAnchor xmlns:cdr="http://schemas.openxmlformats.org/drawingml/2006/chartDrawing">
    <cdr:from>
      <cdr:x>0.36325</cdr:x>
      <cdr:y>0.92825</cdr:y>
    </cdr:from>
    <cdr:to>
      <cdr:x>0.95375</cdr:x>
      <cdr:y>0.994</cdr:y>
    </cdr:to>
    <cdr:sp>
      <cdr:nvSpPr>
        <cdr:cNvPr id="3" name="TextBox 3"/>
        <cdr:cNvSpPr txBox="1">
          <a:spLocks noChangeArrowheads="1"/>
        </cdr:cNvSpPr>
      </cdr:nvSpPr>
      <cdr:spPr>
        <a:xfrm>
          <a:off x="1295400" y="4562475"/>
          <a:ext cx="21145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875" b="0" i="0" u="none" baseline="0"/>
            <a:t>文部科学省「学校基本調査報告書」
県統計課「兵庫県の学校」</a:t>
          </a:r>
        </a:p>
      </cdr:txBody>
    </cdr:sp>
  </cdr:relSizeAnchor>
  <cdr:relSizeAnchor xmlns:cdr="http://schemas.openxmlformats.org/drawingml/2006/chartDrawing">
    <cdr:from>
      <cdr:x>0.8815</cdr:x>
      <cdr:y>0.073</cdr:y>
    </cdr:from>
    <cdr:to>
      <cdr:x>0.98</cdr:x>
      <cdr:y>0.10975</cdr:y>
    </cdr:to>
    <cdr:sp>
      <cdr:nvSpPr>
        <cdr:cNvPr id="4" name="TextBox 4"/>
        <cdr:cNvSpPr txBox="1">
          <a:spLocks noChangeArrowheads="1"/>
        </cdr:cNvSpPr>
      </cdr:nvSpPr>
      <cdr:spPr>
        <a:xfrm>
          <a:off x="3152775" y="352425"/>
          <a:ext cx="3524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（％）</a:t>
          </a:r>
        </a:p>
      </cdr:txBody>
    </cdr:sp>
  </cdr:relSizeAnchor>
  <cdr:relSizeAnchor xmlns:cdr="http://schemas.openxmlformats.org/drawingml/2006/chartDrawing">
    <cdr:from>
      <cdr:x>0.4235</cdr:x>
      <cdr:y>0.362</cdr:y>
    </cdr:from>
    <cdr:to>
      <cdr:x>0.5805</cdr:x>
      <cdr:y>0.395</cdr:y>
    </cdr:to>
    <cdr:sp>
      <cdr:nvSpPr>
        <cdr:cNvPr id="5" name="TextBox 5"/>
        <cdr:cNvSpPr txBox="1">
          <a:spLocks noChangeArrowheads="1"/>
        </cdr:cNvSpPr>
      </cdr:nvSpPr>
      <cdr:spPr>
        <a:xfrm>
          <a:off x="1514475" y="1781175"/>
          <a:ext cx="561975" cy="1619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卒業者数</a:t>
          </a:r>
        </a:p>
      </cdr:txBody>
    </cdr:sp>
  </cdr:relSizeAnchor>
  <cdr:relSizeAnchor xmlns:cdr="http://schemas.openxmlformats.org/drawingml/2006/chartDrawing">
    <cdr:from>
      <cdr:x>0.1295</cdr:x>
      <cdr:y>0.58825</cdr:y>
    </cdr:from>
    <cdr:to>
      <cdr:x>0.25175</cdr:x>
      <cdr:y>0.62125</cdr:y>
    </cdr:to>
    <cdr:sp>
      <cdr:nvSpPr>
        <cdr:cNvPr id="6" name="AutoShape 6"/>
        <cdr:cNvSpPr>
          <a:spLocks/>
        </cdr:cNvSpPr>
      </cdr:nvSpPr>
      <cdr:spPr>
        <a:xfrm>
          <a:off x="457200" y="2895600"/>
          <a:ext cx="438150" cy="161925"/>
        </a:xfrm>
        <a:prstGeom prst="wedgeRectCallout">
          <a:avLst>
            <a:gd name="adj1" fmla="val 108972"/>
            <a:gd name="adj2" fmla="val -100000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就職率</a:t>
          </a:r>
        </a:p>
      </cdr:txBody>
    </cdr:sp>
  </cdr:relSizeAnchor>
  <cdr:relSizeAnchor xmlns:cdr="http://schemas.openxmlformats.org/drawingml/2006/chartDrawing">
    <cdr:from>
      <cdr:x>0.55825</cdr:x>
      <cdr:y>0.5275</cdr:y>
    </cdr:from>
    <cdr:to>
      <cdr:x>0.8055</cdr:x>
      <cdr:y>0.5585</cdr:y>
    </cdr:to>
    <cdr:sp>
      <cdr:nvSpPr>
        <cdr:cNvPr id="7" name="AutoShape 7"/>
        <cdr:cNvSpPr>
          <a:spLocks/>
        </cdr:cNvSpPr>
      </cdr:nvSpPr>
      <cdr:spPr>
        <a:xfrm>
          <a:off x="1990725" y="2590800"/>
          <a:ext cx="885825" cy="152400"/>
        </a:xfrm>
        <a:prstGeom prst="wedgeRectCallout">
          <a:avLst>
            <a:gd name="adj1" fmla="val -33541"/>
            <a:gd name="adj2" fmla="val -217013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/>
            <a:t>大学等進学率</a:t>
          </a:r>
        </a:p>
      </cdr:txBody>
    </cdr:sp>
  </cdr:relSizeAnchor>
  <cdr:relSizeAnchor xmlns:cdr="http://schemas.openxmlformats.org/drawingml/2006/chartDrawing">
    <cdr:from>
      <cdr:x>0.85925</cdr:x>
      <cdr:y>0.3395</cdr:y>
    </cdr:from>
    <cdr:to>
      <cdr:x>0.96025</cdr:x>
      <cdr:y>0.3725</cdr:y>
    </cdr:to>
    <cdr:sp>
      <cdr:nvSpPr>
        <cdr:cNvPr id="8" name="TextBox 8"/>
        <cdr:cNvSpPr txBox="1">
          <a:spLocks noChangeArrowheads="1"/>
        </cdr:cNvSpPr>
      </cdr:nvSpPr>
      <cdr:spPr>
        <a:xfrm>
          <a:off x="3076575" y="1666875"/>
          <a:ext cx="361950" cy="1619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58.0%</a:t>
          </a:r>
        </a:p>
      </cdr:txBody>
    </cdr:sp>
  </cdr:relSizeAnchor>
  <cdr:relSizeAnchor xmlns:cdr="http://schemas.openxmlformats.org/drawingml/2006/chartDrawing">
    <cdr:from>
      <cdr:x>0.78075</cdr:x>
      <cdr:y>0.72625</cdr:y>
    </cdr:from>
    <cdr:to>
      <cdr:x>0.88175</cdr:x>
      <cdr:y>0.75925</cdr:y>
    </cdr:to>
    <cdr:sp>
      <cdr:nvSpPr>
        <cdr:cNvPr id="9" name="TextBox 9"/>
        <cdr:cNvSpPr txBox="1">
          <a:spLocks noChangeArrowheads="1"/>
        </cdr:cNvSpPr>
      </cdr:nvSpPr>
      <cdr:spPr>
        <a:xfrm>
          <a:off x="2790825" y="3571875"/>
          <a:ext cx="361950" cy="1619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14.4%</a:t>
          </a:r>
        </a:p>
      </cdr:txBody>
    </cdr:sp>
  </cdr:relSizeAnchor>
  <cdr:relSizeAnchor xmlns:cdr="http://schemas.openxmlformats.org/drawingml/2006/chartDrawing">
    <cdr:from>
      <cdr:x>0.62075</cdr:x>
      <cdr:y>0.2355</cdr:y>
    </cdr:from>
    <cdr:to>
      <cdr:x>0.8415</cdr:x>
      <cdr:y>0.30125</cdr:y>
    </cdr:to>
    <cdr:sp>
      <cdr:nvSpPr>
        <cdr:cNvPr id="10" name="TextBox 10"/>
        <cdr:cNvSpPr txBox="1">
          <a:spLocks noChangeArrowheads="1"/>
        </cdr:cNvSpPr>
      </cdr:nvSpPr>
      <cdr:spPr>
        <a:xfrm>
          <a:off x="2219325" y="1152525"/>
          <a:ext cx="7905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800" b="0" i="0" u="none" baseline="0"/>
            <a:t>平成19年3月
48,938人</a:t>
          </a:r>
        </a:p>
      </cdr:txBody>
    </cdr:sp>
  </cdr:relSizeAnchor>
  <cdr:relSizeAnchor xmlns:cdr="http://schemas.openxmlformats.org/drawingml/2006/chartDrawing">
    <cdr:from>
      <cdr:x>0.7945</cdr:x>
      <cdr:y>0.3015</cdr:y>
    </cdr:from>
    <cdr:to>
      <cdr:x>0.856</cdr:x>
      <cdr:y>0.41075</cdr:y>
    </cdr:to>
    <cdr:sp>
      <cdr:nvSpPr>
        <cdr:cNvPr id="11" name="Line 11"/>
        <cdr:cNvSpPr>
          <a:spLocks/>
        </cdr:cNvSpPr>
      </cdr:nvSpPr>
      <cdr:spPr>
        <a:xfrm>
          <a:off x="2838450" y="1476375"/>
          <a:ext cx="2190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0.52475</cdr:x>
      <cdr:y>0.044</cdr:y>
    </cdr:from>
    <cdr:to>
      <cdr:x>0.87575</cdr:x>
      <cdr:y>0.08275</cdr:y>
    </cdr:to>
    <cdr:sp>
      <cdr:nvSpPr>
        <cdr:cNvPr id="12" name="TextBox 12"/>
        <cdr:cNvSpPr txBox="1">
          <a:spLocks noChangeArrowheads="1"/>
        </cdr:cNvSpPr>
      </cdr:nvSpPr>
      <cdr:spPr>
        <a:xfrm>
          <a:off x="1876425" y="209550"/>
          <a:ext cx="12573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75" b="0" i="0" u="none" baseline="0"/>
            <a:t>（各年3月卒業者）</a:t>
          </a:r>
        </a:p>
      </cdr:txBody>
    </cdr:sp>
  </cdr:relSizeAnchor>
  <cdr:relSizeAnchor xmlns:cdr="http://schemas.openxmlformats.org/drawingml/2006/chartDrawing">
    <cdr:from>
      <cdr:x>0.1455</cdr:x>
      <cdr:y>0.6375</cdr:y>
    </cdr:from>
    <cdr:to>
      <cdr:x>0.58175</cdr:x>
      <cdr:y>0.6705</cdr:y>
    </cdr:to>
    <cdr:sp>
      <cdr:nvSpPr>
        <cdr:cNvPr id="13" name="AutoShape 13"/>
        <cdr:cNvSpPr>
          <a:spLocks/>
        </cdr:cNvSpPr>
      </cdr:nvSpPr>
      <cdr:spPr>
        <a:xfrm>
          <a:off x="514350" y="3133725"/>
          <a:ext cx="1562100" cy="161925"/>
        </a:xfrm>
        <a:prstGeom prst="wedgeRectCallout">
          <a:avLst>
            <a:gd name="adj1" fmla="val 55037"/>
            <a:gd name="adj2" fmla="val 131250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専修学校（専門課程）進学率</a:t>
          </a:r>
        </a:p>
      </cdr:txBody>
    </cdr:sp>
  </cdr:relSizeAnchor>
  <cdr:relSizeAnchor xmlns:cdr="http://schemas.openxmlformats.org/drawingml/2006/chartDrawing">
    <cdr:from>
      <cdr:x>0</cdr:x>
      <cdr:y>0.87525</cdr:y>
    </cdr:from>
    <cdr:to>
      <cdr:x>1</cdr:x>
      <cdr:y>0.914</cdr:y>
    </cdr:to>
    <cdr:sp>
      <cdr:nvSpPr>
        <cdr:cNvPr id="14" name="TextBox 14"/>
        <cdr:cNvSpPr txBox="1">
          <a:spLocks noChangeArrowheads="1"/>
        </cdr:cNvSpPr>
      </cdr:nvSpPr>
      <cdr:spPr>
        <a:xfrm>
          <a:off x="0" y="4305300"/>
          <a:ext cx="36957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（注）専修学校（専門課程）進学率は昭和52年以前のデータなし</a:t>
          </a:r>
        </a:p>
      </cdr:txBody>
    </cdr:sp>
  </cdr:relSizeAnchor>
  <cdr:relSizeAnchor xmlns:cdr="http://schemas.openxmlformats.org/drawingml/2006/chartDrawing">
    <cdr:from>
      <cdr:x>0.80575</cdr:x>
      <cdr:y>0.8115</cdr:y>
    </cdr:from>
    <cdr:to>
      <cdr:x>1</cdr:x>
      <cdr:y>0.85025</cdr:y>
    </cdr:to>
    <cdr:sp>
      <cdr:nvSpPr>
        <cdr:cNvPr id="15" name="TextBox 15"/>
        <cdr:cNvSpPr txBox="1">
          <a:spLocks noChangeArrowheads="1"/>
        </cdr:cNvSpPr>
      </cdr:nvSpPr>
      <cdr:spPr>
        <a:xfrm>
          <a:off x="2876550" y="3990975"/>
          <a:ext cx="7429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19  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47625</xdr:rowOff>
    </xdr:from>
    <xdr:to>
      <xdr:col>5</xdr:col>
      <xdr:colOff>295275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19050" y="47625"/>
        <a:ext cx="365760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36</xdr:row>
      <xdr:rowOff>123825</xdr:rowOff>
    </xdr:from>
    <xdr:to>
      <xdr:col>5</xdr:col>
      <xdr:colOff>228600</xdr:colOff>
      <xdr:row>70</xdr:row>
      <xdr:rowOff>9525</xdr:rowOff>
    </xdr:to>
    <xdr:graphicFrame>
      <xdr:nvGraphicFramePr>
        <xdr:cNvPr id="2" name="Chart 2"/>
        <xdr:cNvGraphicFramePr/>
      </xdr:nvGraphicFramePr>
      <xdr:xfrm>
        <a:off x="57150" y="5267325"/>
        <a:ext cx="3552825" cy="4933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51</xdr:row>
      <xdr:rowOff>0</xdr:rowOff>
    </xdr:from>
    <xdr:to>
      <xdr:col>3</xdr:col>
      <xdr:colOff>476250</xdr:colOff>
      <xdr:row>65</xdr:row>
      <xdr:rowOff>142875</xdr:rowOff>
    </xdr:to>
    <xdr:graphicFrame>
      <xdr:nvGraphicFramePr>
        <xdr:cNvPr id="3" name="Chart 3"/>
        <xdr:cNvGraphicFramePr/>
      </xdr:nvGraphicFramePr>
      <xdr:xfrm>
        <a:off x="142875" y="7305675"/>
        <a:ext cx="2362200" cy="2219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57150</xdr:colOff>
      <xdr:row>0</xdr:row>
      <xdr:rowOff>19050</xdr:rowOff>
    </xdr:from>
    <xdr:to>
      <xdr:col>11</xdr:col>
      <xdr:colOff>447675</xdr:colOff>
      <xdr:row>33</xdr:row>
      <xdr:rowOff>19050</xdr:rowOff>
    </xdr:to>
    <xdr:graphicFrame>
      <xdr:nvGraphicFramePr>
        <xdr:cNvPr id="4" name="Chart 4"/>
        <xdr:cNvGraphicFramePr/>
      </xdr:nvGraphicFramePr>
      <xdr:xfrm>
        <a:off x="4114800" y="19050"/>
        <a:ext cx="3562350" cy="4714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85725</xdr:colOff>
      <xdr:row>36</xdr:row>
      <xdr:rowOff>104775</xdr:rowOff>
    </xdr:from>
    <xdr:to>
      <xdr:col>11</xdr:col>
      <xdr:colOff>495300</xdr:colOff>
      <xdr:row>69</xdr:row>
      <xdr:rowOff>142875</xdr:rowOff>
    </xdr:to>
    <xdr:graphicFrame>
      <xdr:nvGraphicFramePr>
        <xdr:cNvPr id="5" name="Chart 5"/>
        <xdr:cNvGraphicFramePr/>
      </xdr:nvGraphicFramePr>
      <xdr:xfrm>
        <a:off x="4143375" y="5248275"/>
        <a:ext cx="3581400" cy="4924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10</xdr:col>
      <xdr:colOff>142875</xdr:colOff>
      <xdr:row>57</xdr:row>
      <xdr:rowOff>57150</xdr:rowOff>
    </xdr:from>
    <xdr:ext cx="342900" cy="152400"/>
    <xdr:sp>
      <xdr:nvSpPr>
        <xdr:cNvPr id="6" name="TextBox 6"/>
        <xdr:cNvSpPr txBox="1">
          <a:spLocks noChangeArrowheads="1"/>
        </xdr:cNvSpPr>
      </xdr:nvSpPr>
      <xdr:spPr>
        <a:xfrm>
          <a:off x="6905625" y="8220075"/>
          <a:ext cx="342900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14.7%</a:t>
          </a:r>
        </a:p>
      </xdr:txBody>
    </xdr:sp>
    <xdr:clientData/>
  </xdr:oneCellAnchor>
  <xdr:twoCellAnchor>
    <xdr:from>
      <xdr:col>0</xdr:col>
      <xdr:colOff>581025</xdr:colOff>
      <xdr:row>57</xdr:row>
      <xdr:rowOff>19050</xdr:rowOff>
    </xdr:from>
    <xdr:to>
      <xdr:col>1</xdr:col>
      <xdr:colOff>171450</xdr:colOff>
      <xdr:row>58</xdr:row>
      <xdr:rowOff>38100</xdr:rowOff>
    </xdr:to>
    <xdr:sp>
      <xdr:nvSpPr>
        <xdr:cNvPr id="7" name="Line 7"/>
        <xdr:cNvSpPr>
          <a:spLocks/>
        </xdr:cNvSpPr>
      </xdr:nvSpPr>
      <xdr:spPr>
        <a:xfrm>
          <a:off x="581025" y="8181975"/>
          <a:ext cx="2667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0.95725</cdr:x>
      <cdr:y>0.0755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40995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●刑法犯認知・検挙件数と検挙率の推移</a:t>
          </a:r>
        </a:p>
      </cdr:txBody>
    </cdr:sp>
  </cdr:relSizeAnchor>
  <cdr:relSizeAnchor xmlns:cdr="http://schemas.openxmlformats.org/drawingml/2006/chartDrawing">
    <cdr:from>
      <cdr:x>0</cdr:x>
      <cdr:y>0.0845</cdr:y>
    </cdr:from>
    <cdr:to>
      <cdr:x>0.147</cdr:x>
      <cdr:y>0.1205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400050"/>
          <a:ext cx="5238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/>
            <a:t>（万件）</a:t>
          </a:r>
        </a:p>
      </cdr:txBody>
    </cdr:sp>
  </cdr:relSizeAnchor>
  <cdr:relSizeAnchor xmlns:cdr="http://schemas.openxmlformats.org/drawingml/2006/chartDrawing">
    <cdr:from>
      <cdr:x>0.8865</cdr:x>
      <cdr:y>0.8185</cdr:y>
    </cdr:from>
    <cdr:to>
      <cdr:x>0.9855</cdr:x>
      <cdr:y>0.8545</cdr:y>
    </cdr:to>
    <cdr:sp>
      <cdr:nvSpPr>
        <cdr:cNvPr id="3" name="TextBox 3"/>
        <cdr:cNvSpPr txBox="1">
          <a:spLocks noChangeArrowheads="1"/>
        </cdr:cNvSpPr>
      </cdr:nvSpPr>
      <cdr:spPr>
        <a:xfrm>
          <a:off x="3152775" y="3895725"/>
          <a:ext cx="3524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（年）</a:t>
          </a:r>
        </a:p>
      </cdr:txBody>
    </cdr:sp>
  </cdr:relSizeAnchor>
  <cdr:relSizeAnchor xmlns:cdr="http://schemas.openxmlformats.org/drawingml/2006/chartDrawing">
    <cdr:from>
      <cdr:x>0.486</cdr:x>
      <cdr:y>0.9145</cdr:y>
    </cdr:from>
    <cdr:to>
      <cdr:x>0.92725</cdr:x>
      <cdr:y>0.9525</cdr:y>
    </cdr:to>
    <cdr:sp>
      <cdr:nvSpPr>
        <cdr:cNvPr id="4" name="TextBox 4"/>
        <cdr:cNvSpPr txBox="1">
          <a:spLocks noChangeArrowheads="1"/>
        </cdr:cNvSpPr>
      </cdr:nvSpPr>
      <cdr:spPr>
        <a:xfrm>
          <a:off x="1724025" y="4352925"/>
          <a:ext cx="15716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県警察本部「犯罪統計書」</a:t>
          </a:r>
        </a:p>
      </cdr:txBody>
    </cdr:sp>
  </cdr:relSizeAnchor>
  <cdr:relSizeAnchor xmlns:cdr="http://schemas.openxmlformats.org/drawingml/2006/chartDrawing">
    <cdr:from>
      <cdr:x>0.84575</cdr:x>
      <cdr:y>0.076</cdr:y>
    </cdr:from>
    <cdr:to>
      <cdr:x>0.958</cdr:x>
      <cdr:y>0.112</cdr:y>
    </cdr:to>
    <cdr:sp>
      <cdr:nvSpPr>
        <cdr:cNvPr id="5" name="TextBox 5"/>
        <cdr:cNvSpPr txBox="1">
          <a:spLocks noChangeArrowheads="1"/>
        </cdr:cNvSpPr>
      </cdr:nvSpPr>
      <cdr:spPr>
        <a:xfrm>
          <a:off x="3009900" y="361950"/>
          <a:ext cx="4000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/>
            <a:t>（％）</a:t>
          </a:r>
        </a:p>
      </cdr:txBody>
    </cdr:sp>
  </cdr:relSizeAnchor>
  <cdr:relSizeAnchor xmlns:cdr="http://schemas.openxmlformats.org/drawingml/2006/chartDrawing">
    <cdr:from>
      <cdr:x>0.40675</cdr:x>
      <cdr:y>0.32175</cdr:y>
    </cdr:from>
    <cdr:to>
      <cdr:x>0.70075</cdr:x>
      <cdr:y>0.38775</cdr:y>
    </cdr:to>
    <cdr:sp>
      <cdr:nvSpPr>
        <cdr:cNvPr id="6" name="TextBox 6"/>
        <cdr:cNvSpPr txBox="1">
          <a:spLocks noChangeArrowheads="1"/>
        </cdr:cNvSpPr>
      </cdr:nvSpPr>
      <cdr:spPr>
        <a:xfrm>
          <a:off x="1447800" y="1524000"/>
          <a:ext cx="10477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800" b="0" i="0" u="none" baseline="0"/>
            <a:t>検挙率　平成18年
　　　　　　25.8%</a:t>
          </a:r>
        </a:p>
      </cdr:txBody>
    </cdr:sp>
  </cdr:relSizeAnchor>
  <cdr:relSizeAnchor xmlns:cdr="http://schemas.openxmlformats.org/drawingml/2006/chartDrawing">
    <cdr:from>
      <cdr:x>0.32775</cdr:x>
      <cdr:y>0.601</cdr:y>
    </cdr:from>
    <cdr:to>
      <cdr:x>0.4855</cdr:x>
      <cdr:y>0.633</cdr:y>
    </cdr:to>
    <cdr:sp>
      <cdr:nvSpPr>
        <cdr:cNvPr id="7" name="TextBox 7"/>
        <cdr:cNvSpPr txBox="1">
          <a:spLocks noChangeArrowheads="1"/>
        </cdr:cNvSpPr>
      </cdr:nvSpPr>
      <cdr:spPr>
        <a:xfrm>
          <a:off x="1162050" y="2857500"/>
          <a:ext cx="56197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認知件数</a:t>
          </a:r>
        </a:p>
      </cdr:txBody>
    </cdr:sp>
  </cdr:relSizeAnchor>
  <cdr:relSizeAnchor xmlns:cdr="http://schemas.openxmlformats.org/drawingml/2006/chartDrawing">
    <cdr:from>
      <cdr:x>0.21125</cdr:x>
      <cdr:y>0.73025</cdr:y>
    </cdr:from>
    <cdr:to>
      <cdr:x>0.35825</cdr:x>
      <cdr:y>0.75825</cdr:y>
    </cdr:to>
    <cdr:sp>
      <cdr:nvSpPr>
        <cdr:cNvPr id="8" name="TextBox 8"/>
        <cdr:cNvSpPr txBox="1">
          <a:spLocks noChangeArrowheads="1"/>
        </cdr:cNvSpPr>
      </cdr:nvSpPr>
      <cdr:spPr>
        <a:xfrm>
          <a:off x="752475" y="3476625"/>
          <a:ext cx="523875" cy="1333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検挙件数</a:t>
          </a:r>
        </a:p>
      </cdr:txBody>
    </cdr:sp>
  </cdr:relSizeAnchor>
  <cdr:relSizeAnchor xmlns:cdr="http://schemas.openxmlformats.org/drawingml/2006/chartDrawing">
    <cdr:from>
      <cdr:x>0.59025</cdr:x>
      <cdr:y>0.731</cdr:y>
    </cdr:from>
    <cdr:to>
      <cdr:x>0.75075</cdr:x>
      <cdr:y>0.793</cdr:y>
    </cdr:to>
    <cdr:sp>
      <cdr:nvSpPr>
        <cdr:cNvPr id="9" name="TextBox 9"/>
        <cdr:cNvSpPr txBox="1">
          <a:spLocks noChangeArrowheads="1"/>
        </cdr:cNvSpPr>
      </cdr:nvSpPr>
      <cdr:spPr>
        <a:xfrm>
          <a:off x="2095500" y="3476625"/>
          <a:ext cx="571500" cy="2952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800" b="0" i="0" u="none" baseline="0"/>
            <a:t>平成18年
29,238件</a:t>
          </a:r>
        </a:p>
      </cdr:txBody>
    </cdr:sp>
  </cdr:relSizeAnchor>
  <cdr:relSizeAnchor xmlns:cdr="http://schemas.openxmlformats.org/drawingml/2006/chartDrawing">
    <cdr:from>
      <cdr:x>0.527</cdr:x>
      <cdr:y>0.5725</cdr:y>
    </cdr:from>
    <cdr:to>
      <cdr:x>0.70075</cdr:x>
      <cdr:y>0.6345</cdr:y>
    </cdr:to>
    <cdr:sp>
      <cdr:nvSpPr>
        <cdr:cNvPr id="10" name="TextBox 10"/>
        <cdr:cNvSpPr txBox="1">
          <a:spLocks noChangeArrowheads="1"/>
        </cdr:cNvSpPr>
      </cdr:nvSpPr>
      <cdr:spPr>
        <a:xfrm>
          <a:off x="1876425" y="2724150"/>
          <a:ext cx="619125" cy="2952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800" b="0" i="0" u="none" baseline="0"/>
            <a:t>平成18年
113,320件</a:t>
          </a:r>
        </a:p>
      </cdr:txBody>
    </cdr:sp>
  </cdr:relSizeAnchor>
  <cdr:relSizeAnchor xmlns:cdr="http://schemas.openxmlformats.org/drawingml/2006/chartDrawing">
    <cdr:from>
      <cdr:x>0.258</cdr:x>
      <cdr:y>0.0845</cdr:y>
    </cdr:from>
    <cdr:to>
      <cdr:x>0.76075</cdr:x>
      <cdr:y>0.1165</cdr:y>
    </cdr:to>
    <cdr:sp>
      <cdr:nvSpPr>
        <cdr:cNvPr id="11" name="TextBox 11"/>
        <cdr:cNvSpPr txBox="1">
          <a:spLocks noChangeArrowheads="1"/>
        </cdr:cNvSpPr>
      </cdr:nvSpPr>
      <cdr:spPr>
        <a:xfrm>
          <a:off x="914400" y="400050"/>
          <a:ext cx="17907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（注）検挙率＝検挙件数/認知件数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0.99475</cdr:x>
      <cdr:y>0.06625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562350" cy="314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>
              <a:latin typeface="ＭＳ Ｐゴシック"/>
              <a:ea typeface="ＭＳ Ｐゴシック"/>
              <a:cs typeface="ＭＳ Ｐゴシック"/>
            </a:rPr>
            <a:t>●交通事故死者数の年齢別割合</a:t>
          </a:r>
          <a:r>
            <a:rPr lang="en-US" cap="none" sz="975" b="0" i="0" u="none" baseline="0">
              <a:latin typeface="ＭＳ Ｐゴシック"/>
              <a:ea typeface="ＭＳ Ｐゴシック"/>
              <a:cs typeface="ＭＳ Ｐゴシック"/>
            </a:rPr>
            <a:t>（平成19年）</a:t>
          </a:r>
        </a:p>
      </cdr:txBody>
    </cdr:sp>
  </cdr:relSizeAnchor>
  <cdr:relSizeAnchor xmlns:cdr="http://schemas.openxmlformats.org/drawingml/2006/chartDrawing">
    <cdr:from>
      <cdr:x>0.535</cdr:x>
      <cdr:y>0.895</cdr:y>
    </cdr:from>
    <cdr:to>
      <cdr:x>0.9365</cdr:x>
      <cdr:y>0.93125</cdr:y>
    </cdr:to>
    <cdr:sp>
      <cdr:nvSpPr>
        <cdr:cNvPr id="2" name="TextBox 2"/>
        <cdr:cNvSpPr txBox="1">
          <a:spLocks noChangeArrowheads="1"/>
        </cdr:cNvSpPr>
      </cdr:nvSpPr>
      <cdr:spPr>
        <a:xfrm>
          <a:off x="1914525" y="4219575"/>
          <a:ext cx="14382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900" b="0" i="0" u="none" baseline="0"/>
            <a:t>県警察本部「交通年鑑」</a:t>
          </a:r>
        </a:p>
      </cdr:txBody>
    </cdr:sp>
  </cdr:relSizeAnchor>
  <cdr:relSizeAnchor xmlns:cdr="http://schemas.openxmlformats.org/drawingml/2006/chartDrawing">
    <cdr:from>
      <cdr:x>0.4765</cdr:x>
      <cdr:y>0.45225</cdr:y>
    </cdr:from>
    <cdr:to>
      <cdr:x>0.62</cdr:x>
      <cdr:y>0.523</cdr:y>
    </cdr:to>
    <cdr:sp>
      <cdr:nvSpPr>
        <cdr:cNvPr id="3" name="TextBox 3"/>
        <cdr:cNvSpPr txBox="1">
          <a:spLocks noChangeArrowheads="1"/>
        </cdr:cNvSpPr>
      </cdr:nvSpPr>
      <cdr:spPr>
        <a:xfrm>
          <a:off x="1704975" y="2124075"/>
          <a:ext cx="5143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900" b="0" i="0" u="none" baseline="0"/>
            <a:t>総数
  231人</a:t>
          </a:r>
        </a:p>
      </cdr:txBody>
    </cdr:sp>
  </cdr:relSizeAnchor>
  <cdr:relSizeAnchor xmlns:cdr="http://schemas.openxmlformats.org/drawingml/2006/chartDrawing">
    <cdr:from>
      <cdr:x>0.50125</cdr:x>
      <cdr:y>0.18525</cdr:y>
    </cdr:from>
    <cdr:to>
      <cdr:x>0.5615</cdr:x>
      <cdr:y>0.2425</cdr:y>
    </cdr:to>
    <cdr:sp>
      <cdr:nvSpPr>
        <cdr:cNvPr id="4" name="Line 4"/>
        <cdr:cNvSpPr>
          <a:spLocks/>
        </cdr:cNvSpPr>
      </cdr:nvSpPr>
      <cdr:spPr>
        <a:xfrm>
          <a:off x="1790700" y="866775"/>
          <a:ext cx="2190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0.82475</cdr:x>
      <cdr:y>0.253</cdr:y>
    </cdr:from>
    <cdr:to>
      <cdr:x>0.99475</cdr:x>
      <cdr:y>0.31</cdr:y>
    </cdr:to>
    <cdr:sp>
      <cdr:nvSpPr>
        <cdr:cNvPr id="5" name="TextBox 5"/>
        <cdr:cNvSpPr txBox="1">
          <a:spLocks noChangeArrowheads="1"/>
        </cdr:cNvSpPr>
      </cdr:nvSpPr>
      <cdr:spPr>
        <a:xfrm>
          <a:off x="2952750" y="1190625"/>
          <a:ext cx="6096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25～29歳
    4.8%</a:t>
          </a:r>
        </a:p>
      </cdr:txBody>
    </cdr:sp>
  </cdr:relSizeAnchor>
  <cdr:relSizeAnchor xmlns:cdr="http://schemas.openxmlformats.org/drawingml/2006/chartDrawing">
    <cdr:from>
      <cdr:x>0.605</cdr:x>
      <cdr:y>0.16875</cdr:y>
    </cdr:from>
    <cdr:to>
      <cdr:x>0.621</cdr:x>
      <cdr:y>0.232</cdr:y>
    </cdr:to>
    <cdr:sp>
      <cdr:nvSpPr>
        <cdr:cNvPr id="6" name="Line 6"/>
        <cdr:cNvSpPr>
          <a:spLocks/>
        </cdr:cNvSpPr>
      </cdr:nvSpPr>
      <cdr:spPr>
        <a:xfrm flipH="1">
          <a:off x="2162175" y="790575"/>
          <a:ext cx="571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0.9695</cdr:x>
      <cdr:y>0.09225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457575" cy="4381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●交通事故（人身事故）発生件数と
　死者数の推移</a:t>
          </a:r>
        </a:p>
      </cdr:txBody>
    </cdr:sp>
  </cdr:relSizeAnchor>
  <cdr:relSizeAnchor xmlns:cdr="http://schemas.openxmlformats.org/drawingml/2006/chartDrawing">
    <cdr:from>
      <cdr:x>0</cdr:x>
      <cdr:y>0.09225</cdr:y>
    </cdr:from>
    <cdr:to>
      <cdr:x>0.147</cdr:x>
      <cdr:y>0.12825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438150"/>
          <a:ext cx="5238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/>
            <a:t>（千件）</a:t>
          </a:r>
        </a:p>
      </cdr:txBody>
    </cdr:sp>
  </cdr:relSizeAnchor>
  <cdr:relSizeAnchor xmlns:cdr="http://schemas.openxmlformats.org/drawingml/2006/chartDrawing">
    <cdr:from>
      <cdr:x>0.792</cdr:x>
      <cdr:y>0.828</cdr:y>
    </cdr:from>
    <cdr:to>
      <cdr:x>0.9685</cdr:x>
      <cdr:y>0.866</cdr:y>
    </cdr:to>
    <cdr:sp>
      <cdr:nvSpPr>
        <cdr:cNvPr id="3" name="TextBox 3"/>
        <cdr:cNvSpPr txBox="1">
          <a:spLocks noChangeArrowheads="1"/>
        </cdr:cNvSpPr>
      </cdr:nvSpPr>
      <cdr:spPr>
        <a:xfrm>
          <a:off x="2819400" y="3933825"/>
          <a:ext cx="628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  19 （年）</a:t>
          </a:r>
        </a:p>
      </cdr:txBody>
    </cdr:sp>
  </cdr:relSizeAnchor>
  <cdr:relSizeAnchor xmlns:cdr="http://schemas.openxmlformats.org/drawingml/2006/chartDrawing">
    <cdr:from>
      <cdr:x>0.54125</cdr:x>
      <cdr:y>0.9165</cdr:y>
    </cdr:from>
    <cdr:to>
      <cdr:x>0.945</cdr:x>
      <cdr:y>0.9525</cdr:y>
    </cdr:to>
    <cdr:sp>
      <cdr:nvSpPr>
        <cdr:cNvPr id="4" name="TextBox 4"/>
        <cdr:cNvSpPr txBox="1">
          <a:spLocks noChangeArrowheads="1"/>
        </cdr:cNvSpPr>
      </cdr:nvSpPr>
      <cdr:spPr>
        <a:xfrm>
          <a:off x="1924050" y="4352925"/>
          <a:ext cx="14382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県警察本部「交通年鑑」</a:t>
          </a:r>
        </a:p>
      </cdr:txBody>
    </cdr:sp>
  </cdr:relSizeAnchor>
  <cdr:relSizeAnchor xmlns:cdr="http://schemas.openxmlformats.org/drawingml/2006/chartDrawing">
    <cdr:from>
      <cdr:x>0.83575</cdr:x>
      <cdr:y>0.0915</cdr:y>
    </cdr:from>
    <cdr:to>
      <cdr:x>0.948</cdr:x>
      <cdr:y>0.1275</cdr:y>
    </cdr:to>
    <cdr:sp>
      <cdr:nvSpPr>
        <cdr:cNvPr id="5" name="TextBox 5"/>
        <cdr:cNvSpPr txBox="1">
          <a:spLocks noChangeArrowheads="1"/>
        </cdr:cNvSpPr>
      </cdr:nvSpPr>
      <cdr:spPr>
        <a:xfrm>
          <a:off x="2971800" y="428625"/>
          <a:ext cx="4000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/>
            <a:t>（人）</a:t>
          </a:r>
        </a:p>
      </cdr:txBody>
    </cdr:sp>
  </cdr:relSizeAnchor>
  <cdr:relSizeAnchor xmlns:cdr="http://schemas.openxmlformats.org/drawingml/2006/chartDrawing">
    <cdr:from>
      <cdr:x>0.36725</cdr:x>
      <cdr:y>0.6245</cdr:y>
    </cdr:from>
    <cdr:to>
      <cdr:x>0.51425</cdr:x>
      <cdr:y>0.6525</cdr:y>
    </cdr:to>
    <cdr:sp>
      <cdr:nvSpPr>
        <cdr:cNvPr id="6" name="TextBox 6"/>
        <cdr:cNvSpPr txBox="1">
          <a:spLocks noChangeArrowheads="1"/>
        </cdr:cNvSpPr>
      </cdr:nvSpPr>
      <cdr:spPr>
        <a:xfrm>
          <a:off x="1304925" y="2962275"/>
          <a:ext cx="523875" cy="1333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発生件数</a:t>
          </a:r>
        </a:p>
      </cdr:txBody>
    </cdr:sp>
  </cdr:relSizeAnchor>
  <cdr:relSizeAnchor xmlns:cdr="http://schemas.openxmlformats.org/drawingml/2006/chartDrawing">
    <cdr:from>
      <cdr:x>0.631</cdr:x>
      <cdr:y>0.1525</cdr:y>
    </cdr:from>
    <cdr:to>
      <cdr:x>0.7995</cdr:x>
      <cdr:y>0.21875</cdr:y>
    </cdr:to>
    <cdr:sp>
      <cdr:nvSpPr>
        <cdr:cNvPr id="7" name="TextBox 7"/>
        <cdr:cNvSpPr txBox="1">
          <a:spLocks noChangeArrowheads="1"/>
        </cdr:cNvSpPr>
      </cdr:nvSpPr>
      <cdr:spPr>
        <a:xfrm>
          <a:off x="2238375" y="723900"/>
          <a:ext cx="6000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平成19年
38,551件</a:t>
          </a:r>
        </a:p>
      </cdr:txBody>
    </cdr:sp>
  </cdr:relSizeAnchor>
  <cdr:relSizeAnchor xmlns:cdr="http://schemas.openxmlformats.org/drawingml/2006/chartDrawing">
    <cdr:from>
      <cdr:x>0.609</cdr:x>
      <cdr:y>0.68625</cdr:y>
    </cdr:from>
    <cdr:to>
      <cdr:x>0.7695</cdr:x>
      <cdr:y>0.7765</cdr:y>
    </cdr:to>
    <cdr:sp>
      <cdr:nvSpPr>
        <cdr:cNvPr id="8" name="AutoShape 8"/>
        <cdr:cNvSpPr>
          <a:spLocks/>
        </cdr:cNvSpPr>
      </cdr:nvSpPr>
      <cdr:spPr>
        <a:xfrm>
          <a:off x="2162175" y="3257550"/>
          <a:ext cx="571500" cy="428625"/>
        </a:xfrm>
        <a:prstGeom prst="wedgeRectCallout">
          <a:avLst>
            <a:gd name="adj1" fmla="val 71569"/>
            <a:gd name="adj2" fmla="val -72726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死者数
平成19年
231人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0.99475</cdr:x>
      <cdr:y>0.118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552825" cy="561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>
              <a:latin typeface="ＭＳ Ｐゴシック"/>
              <a:ea typeface="ＭＳ Ｐゴシック"/>
              <a:cs typeface="ＭＳ Ｐゴシック"/>
            </a:rPr>
            <a:t>●火災発生件数の出火原因別割合
　　　　　　　　　　　　　　　　　　　　</a:t>
          </a:r>
          <a:r>
            <a:rPr lang="en-US" cap="none" sz="975" b="0" i="0" u="none" baseline="0">
              <a:latin typeface="ＭＳ Ｐゴシック"/>
              <a:ea typeface="ＭＳ Ｐゴシック"/>
              <a:cs typeface="ＭＳ Ｐゴシック"/>
            </a:rPr>
            <a:t>（平成18年）</a:t>
          </a:r>
        </a:p>
      </cdr:txBody>
    </cdr:sp>
  </cdr:relSizeAnchor>
  <cdr:relSizeAnchor xmlns:cdr="http://schemas.openxmlformats.org/drawingml/2006/chartDrawing">
    <cdr:from>
      <cdr:x>0.51425</cdr:x>
      <cdr:y>0.91575</cdr:y>
    </cdr:from>
    <cdr:to>
      <cdr:x>0.95425</cdr:x>
      <cdr:y>0.954</cdr:y>
    </cdr:to>
    <cdr:sp>
      <cdr:nvSpPr>
        <cdr:cNvPr id="2" name="TextBox 2"/>
        <cdr:cNvSpPr txBox="1">
          <a:spLocks noChangeArrowheads="1"/>
        </cdr:cNvSpPr>
      </cdr:nvSpPr>
      <cdr:spPr>
        <a:xfrm>
          <a:off x="1828800" y="4324350"/>
          <a:ext cx="15716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900" b="0" i="0" u="none" baseline="0"/>
            <a:t>県消防課「消防防災年報」</a:t>
          </a:r>
        </a:p>
      </cdr:txBody>
    </cdr:sp>
  </cdr:relSizeAnchor>
  <cdr:relSizeAnchor xmlns:cdr="http://schemas.openxmlformats.org/drawingml/2006/chartDrawing">
    <cdr:from>
      <cdr:x>0.4765</cdr:x>
      <cdr:y>0.4275</cdr:y>
    </cdr:from>
    <cdr:to>
      <cdr:x>0.6205</cdr:x>
      <cdr:y>0.498</cdr:y>
    </cdr:to>
    <cdr:sp>
      <cdr:nvSpPr>
        <cdr:cNvPr id="3" name="TextBox 3"/>
        <cdr:cNvSpPr txBox="1">
          <a:spLocks noChangeArrowheads="1"/>
        </cdr:cNvSpPr>
      </cdr:nvSpPr>
      <cdr:spPr>
        <a:xfrm>
          <a:off x="1695450" y="2019300"/>
          <a:ext cx="5143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900" b="0" i="0" u="none" baseline="0"/>
            <a:t>総数
2,549件</a:t>
          </a:r>
        </a:p>
      </cdr:txBody>
    </cdr:sp>
  </cdr:relSizeAnchor>
  <cdr:relSizeAnchor xmlns:cdr="http://schemas.openxmlformats.org/drawingml/2006/chartDrawing">
    <cdr:from>
      <cdr:x>0.39475</cdr:x>
      <cdr:y>0.69825</cdr:y>
    </cdr:from>
    <cdr:to>
      <cdr:x>0.414</cdr:x>
      <cdr:y>0.766</cdr:y>
    </cdr:to>
    <cdr:sp>
      <cdr:nvSpPr>
        <cdr:cNvPr id="4" name="Line 4"/>
        <cdr:cNvSpPr>
          <a:spLocks/>
        </cdr:cNvSpPr>
      </cdr:nvSpPr>
      <cdr:spPr>
        <a:xfrm>
          <a:off x="1409700" y="3295650"/>
          <a:ext cx="666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0.3255</cdr:x>
      <cdr:y>0.67625</cdr:y>
    </cdr:from>
    <cdr:to>
      <cdr:x>0.3255</cdr:x>
      <cdr:y>0.7925</cdr:y>
    </cdr:to>
    <cdr:sp>
      <cdr:nvSpPr>
        <cdr:cNvPr id="5" name="Line 5"/>
        <cdr:cNvSpPr>
          <a:spLocks/>
        </cdr:cNvSpPr>
      </cdr:nvSpPr>
      <cdr:spPr>
        <a:xfrm>
          <a:off x="1162050" y="319087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0.1755</cdr:x>
      <cdr:y>0.59475</cdr:y>
    </cdr:from>
    <cdr:to>
      <cdr:x>0.2165</cdr:x>
      <cdr:y>0.62625</cdr:y>
    </cdr:to>
    <cdr:sp>
      <cdr:nvSpPr>
        <cdr:cNvPr id="6" name="Line 6"/>
        <cdr:cNvSpPr>
          <a:spLocks/>
        </cdr:cNvSpPr>
      </cdr:nvSpPr>
      <cdr:spPr>
        <a:xfrm flipH="1">
          <a:off x="619125" y="2800350"/>
          <a:ext cx="1428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0.24775</cdr:x>
      <cdr:y>0.64625</cdr:y>
    </cdr:from>
    <cdr:to>
      <cdr:x>0.263</cdr:x>
      <cdr:y>0.73575</cdr:y>
    </cdr:to>
    <cdr:sp>
      <cdr:nvSpPr>
        <cdr:cNvPr id="7" name="Line 7"/>
        <cdr:cNvSpPr>
          <a:spLocks/>
        </cdr:cNvSpPr>
      </cdr:nvSpPr>
      <cdr:spPr>
        <a:xfrm flipH="1">
          <a:off x="876300" y="3048000"/>
          <a:ext cx="571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0.1755</cdr:x>
      <cdr:y>0.62625</cdr:y>
    </cdr:from>
    <cdr:to>
      <cdr:x>0.23175</cdr:x>
      <cdr:y>0.69825</cdr:y>
    </cdr:to>
    <cdr:sp>
      <cdr:nvSpPr>
        <cdr:cNvPr id="8" name="Line 8"/>
        <cdr:cNvSpPr>
          <a:spLocks/>
        </cdr:cNvSpPr>
      </cdr:nvSpPr>
      <cdr:spPr>
        <a:xfrm flipH="1">
          <a:off x="619125" y="2952750"/>
          <a:ext cx="2000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0.4765</cdr:x>
      <cdr:y>0.69825</cdr:y>
    </cdr:from>
    <cdr:to>
      <cdr:x>0.54225</cdr:x>
      <cdr:y>0.78225</cdr:y>
    </cdr:to>
    <cdr:sp>
      <cdr:nvSpPr>
        <cdr:cNvPr id="9" name="Line 9"/>
        <cdr:cNvSpPr>
          <a:spLocks/>
        </cdr:cNvSpPr>
      </cdr:nvSpPr>
      <cdr:spPr>
        <a:xfrm>
          <a:off x="1695450" y="3295650"/>
          <a:ext cx="2381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0.1285</cdr:x>
      <cdr:y>0.5605</cdr:y>
    </cdr:from>
    <cdr:to>
      <cdr:x>0.2165</cdr:x>
      <cdr:y>0.5775</cdr:y>
    </cdr:to>
    <cdr:sp>
      <cdr:nvSpPr>
        <cdr:cNvPr id="10" name="Line 10"/>
        <cdr:cNvSpPr>
          <a:spLocks/>
        </cdr:cNvSpPr>
      </cdr:nvSpPr>
      <cdr:spPr>
        <a:xfrm>
          <a:off x="457200" y="2647950"/>
          <a:ext cx="3143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0.08775</cdr:x>
      <cdr:y>0.4965</cdr:y>
    </cdr:from>
    <cdr:to>
      <cdr:x>0.2005</cdr:x>
      <cdr:y>0.548</cdr:y>
    </cdr:to>
    <cdr:sp>
      <cdr:nvSpPr>
        <cdr:cNvPr id="11" name="Line 11"/>
        <cdr:cNvSpPr>
          <a:spLocks/>
        </cdr:cNvSpPr>
      </cdr:nvSpPr>
      <cdr:spPr>
        <a:xfrm>
          <a:off x="304800" y="2343150"/>
          <a:ext cx="4000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0.995</cdr:x>
      <cdr:y>0.0505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543300" cy="238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>
              <a:latin typeface="ＭＳ Ｐゴシック"/>
              <a:ea typeface="ＭＳ Ｐゴシック"/>
              <a:cs typeface="ＭＳ Ｐゴシック"/>
            </a:rPr>
            <a:t>●主要死因別死亡者数割合</a:t>
          </a:r>
          <a:r>
            <a:rPr lang="en-US" cap="none" sz="975" b="0" i="0" u="none" baseline="0">
              <a:latin typeface="ＭＳ Ｐゴシック"/>
              <a:ea typeface="ＭＳ Ｐゴシック"/>
              <a:cs typeface="ＭＳ Ｐゴシック"/>
            </a:rPr>
            <a:t>（平成18年）</a:t>
          </a:r>
        </a:p>
      </cdr:txBody>
    </cdr:sp>
  </cdr:relSizeAnchor>
  <cdr:relSizeAnchor xmlns:cdr="http://schemas.openxmlformats.org/drawingml/2006/chartDrawing">
    <cdr:from>
      <cdr:x>0.44625</cdr:x>
      <cdr:y>0.43325</cdr:y>
    </cdr:from>
    <cdr:to>
      <cdr:x>0.636</cdr:x>
      <cdr:y>0.50375</cdr:y>
    </cdr:to>
    <cdr:sp>
      <cdr:nvSpPr>
        <cdr:cNvPr id="2" name="TextBox 5"/>
        <cdr:cNvSpPr txBox="1">
          <a:spLocks noChangeArrowheads="1"/>
        </cdr:cNvSpPr>
      </cdr:nvSpPr>
      <cdr:spPr>
        <a:xfrm>
          <a:off x="1581150" y="2047875"/>
          <a:ext cx="6762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75" b="0" i="0" u="none" baseline="0"/>
            <a:t>総数
　46,476人</a:t>
          </a:r>
        </a:p>
      </cdr:txBody>
    </cdr:sp>
  </cdr:relSizeAnchor>
  <cdr:relSizeAnchor xmlns:cdr="http://schemas.openxmlformats.org/drawingml/2006/chartDrawing">
    <cdr:from>
      <cdr:x>0.17925</cdr:x>
      <cdr:y>0.566</cdr:y>
    </cdr:from>
    <cdr:to>
      <cdr:x>0.19525</cdr:x>
      <cdr:y>0.646</cdr:y>
    </cdr:to>
    <cdr:sp>
      <cdr:nvSpPr>
        <cdr:cNvPr id="3" name="Line 6"/>
        <cdr:cNvSpPr>
          <a:spLocks/>
        </cdr:cNvSpPr>
      </cdr:nvSpPr>
      <cdr:spPr>
        <a:xfrm flipH="1">
          <a:off x="638175" y="2676525"/>
          <a:ext cx="5715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0.10375</cdr:x>
      <cdr:y>0.51575</cdr:y>
    </cdr:from>
    <cdr:to>
      <cdr:x>0.17925</cdr:x>
      <cdr:y>0.5815</cdr:y>
    </cdr:to>
    <cdr:sp>
      <cdr:nvSpPr>
        <cdr:cNvPr id="4" name="Line 7"/>
        <cdr:cNvSpPr>
          <a:spLocks/>
        </cdr:cNvSpPr>
      </cdr:nvSpPr>
      <cdr:spPr>
        <a:xfrm flipH="1">
          <a:off x="361950" y="2438400"/>
          <a:ext cx="2667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0.08175</cdr:x>
      <cdr:y>0.48175</cdr:y>
    </cdr:from>
    <cdr:to>
      <cdr:x>0.148</cdr:x>
      <cdr:y>0.51575</cdr:y>
    </cdr:to>
    <cdr:sp>
      <cdr:nvSpPr>
        <cdr:cNvPr id="5" name="Line 8"/>
        <cdr:cNvSpPr>
          <a:spLocks/>
        </cdr:cNvSpPr>
      </cdr:nvSpPr>
      <cdr:spPr>
        <a:xfrm flipH="1">
          <a:off x="285750" y="2276475"/>
          <a:ext cx="2381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0.1195</cdr:x>
      <cdr:y>0.44475</cdr:y>
    </cdr:from>
    <cdr:to>
      <cdr:x>0.17925</cdr:x>
      <cdr:y>0.44475</cdr:y>
    </cdr:to>
    <cdr:sp>
      <cdr:nvSpPr>
        <cdr:cNvPr id="6" name="Line 9"/>
        <cdr:cNvSpPr>
          <a:spLocks/>
        </cdr:cNvSpPr>
      </cdr:nvSpPr>
      <cdr:spPr>
        <a:xfrm flipH="1" flipV="1">
          <a:off x="419100" y="21050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0.10375</cdr:x>
      <cdr:y>0.3945</cdr:y>
    </cdr:from>
    <cdr:to>
      <cdr:x>0.1785</cdr:x>
      <cdr:y>0.4145</cdr:y>
    </cdr:to>
    <cdr:sp>
      <cdr:nvSpPr>
        <cdr:cNvPr id="7" name="Line 10"/>
        <cdr:cNvSpPr>
          <a:spLocks/>
        </cdr:cNvSpPr>
      </cdr:nvSpPr>
      <cdr:spPr>
        <a:xfrm flipH="1" flipV="1">
          <a:off x="361950" y="1866900"/>
          <a:ext cx="2667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0.08175</cdr:x>
      <cdr:y>0.313</cdr:y>
    </cdr:from>
    <cdr:to>
      <cdr:x>0.19525</cdr:x>
      <cdr:y>0.3945</cdr:y>
    </cdr:to>
    <cdr:sp>
      <cdr:nvSpPr>
        <cdr:cNvPr id="8" name="Line 11"/>
        <cdr:cNvSpPr>
          <a:spLocks/>
        </cdr:cNvSpPr>
      </cdr:nvSpPr>
      <cdr:spPr>
        <a:xfrm flipH="1" flipV="1">
          <a:off x="285750" y="1476375"/>
          <a:ext cx="4000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0.1195</cdr:x>
      <cdr:y>0.252</cdr:y>
    </cdr:from>
    <cdr:to>
      <cdr:x>0.17925</cdr:x>
      <cdr:y>0.3675</cdr:y>
    </cdr:to>
    <cdr:sp>
      <cdr:nvSpPr>
        <cdr:cNvPr id="9" name="Line 12"/>
        <cdr:cNvSpPr>
          <a:spLocks/>
        </cdr:cNvSpPr>
      </cdr:nvSpPr>
      <cdr:spPr>
        <a:xfrm flipH="1" flipV="1">
          <a:off x="419100" y="1190625"/>
          <a:ext cx="2095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0.19525</cdr:x>
      <cdr:y>0.2645</cdr:y>
    </cdr:from>
    <cdr:to>
      <cdr:x>0.19525</cdr:x>
      <cdr:y>0.3675</cdr:y>
    </cdr:to>
    <cdr:sp>
      <cdr:nvSpPr>
        <cdr:cNvPr id="10" name="Line 13"/>
        <cdr:cNvSpPr>
          <a:spLocks/>
        </cdr:cNvSpPr>
      </cdr:nvSpPr>
      <cdr:spPr>
        <a:xfrm flipH="1" flipV="1">
          <a:off x="695325" y="124777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37</xdr:row>
      <xdr:rowOff>0</xdr:rowOff>
    </xdr:from>
    <xdr:to>
      <xdr:col>5</xdr:col>
      <xdr:colOff>209550</xdr:colOff>
      <xdr:row>70</xdr:row>
      <xdr:rowOff>47625</xdr:rowOff>
    </xdr:to>
    <xdr:graphicFrame>
      <xdr:nvGraphicFramePr>
        <xdr:cNvPr id="1" name="Chart 1"/>
        <xdr:cNvGraphicFramePr/>
      </xdr:nvGraphicFramePr>
      <xdr:xfrm>
        <a:off x="28575" y="5286375"/>
        <a:ext cx="3562350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85725</xdr:colOff>
      <xdr:row>0</xdr:row>
      <xdr:rowOff>28575</xdr:rowOff>
    </xdr:from>
    <xdr:to>
      <xdr:col>11</xdr:col>
      <xdr:colOff>495300</xdr:colOff>
      <xdr:row>33</xdr:row>
      <xdr:rowOff>28575</xdr:rowOff>
    </xdr:to>
    <xdr:graphicFrame>
      <xdr:nvGraphicFramePr>
        <xdr:cNvPr id="2" name="Chart 2"/>
        <xdr:cNvGraphicFramePr/>
      </xdr:nvGraphicFramePr>
      <xdr:xfrm>
        <a:off x="4143375" y="28575"/>
        <a:ext cx="3581400" cy="4714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0</xdr:row>
      <xdr:rowOff>57150</xdr:rowOff>
    </xdr:from>
    <xdr:to>
      <xdr:col>5</xdr:col>
      <xdr:colOff>209550</xdr:colOff>
      <xdr:row>33</xdr:row>
      <xdr:rowOff>95250</xdr:rowOff>
    </xdr:to>
    <xdr:graphicFrame>
      <xdr:nvGraphicFramePr>
        <xdr:cNvPr id="3" name="Chart 3"/>
        <xdr:cNvGraphicFramePr/>
      </xdr:nvGraphicFramePr>
      <xdr:xfrm>
        <a:off x="28575" y="57150"/>
        <a:ext cx="3562350" cy="4752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123825</xdr:colOff>
      <xdr:row>36</xdr:row>
      <xdr:rowOff>114300</xdr:rowOff>
    </xdr:from>
    <xdr:to>
      <xdr:col>11</xdr:col>
      <xdr:colOff>523875</xdr:colOff>
      <xdr:row>69</xdr:row>
      <xdr:rowOff>123825</xdr:rowOff>
    </xdr:to>
    <xdr:graphicFrame>
      <xdr:nvGraphicFramePr>
        <xdr:cNvPr id="4" name="Chart 4"/>
        <xdr:cNvGraphicFramePr/>
      </xdr:nvGraphicFramePr>
      <xdr:xfrm>
        <a:off x="4181475" y="5257800"/>
        <a:ext cx="3571875" cy="4724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419100</xdr:colOff>
      <xdr:row>6</xdr:row>
      <xdr:rowOff>47625</xdr:rowOff>
    </xdr:from>
    <xdr:to>
      <xdr:col>9</xdr:col>
      <xdr:colOff>657225</xdr:colOff>
      <xdr:row>8</xdr:row>
      <xdr:rowOff>123825</xdr:rowOff>
    </xdr:to>
    <xdr:sp>
      <xdr:nvSpPr>
        <xdr:cNvPr id="5" name="Line 5"/>
        <xdr:cNvSpPr>
          <a:spLocks/>
        </xdr:cNvSpPr>
      </xdr:nvSpPr>
      <xdr:spPr>
        <a:xfrm flipH="1">
          <a:off x="6505575" y="904875"/>
          <a:ext cx="2381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200025</xdr:colOff>
      <xdr:row>10</xdr:row>
      <xdr:rowOff>0</xdr:rowOff>
    </xdr:from>
    <xdr:to>
      <xdr:col>10</xdr:col>
      <xdr:colOff>361950</xdr:colOff>
      <xdr:row>11</xdr:row>
      <xdr:rowOff>38100</xdr:rowOff>
    </xdr:to>
    <xdr:sp>
      <xdr:nvSpPr>
        <xdr:cNvPr id="6" name="Line 6"/>
        <xdr:cNvSpPr>
          <a:spLocks/>
        </xdr:cNvSpPr>
      </xdr:nvSpPr>
      <xdr:spPr>
        <a:xfrm flipH="1">
          <a:off x="6962775" y="1428750"/>
          <a:ext cx="1619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600075</xdr:colOff>
      <xdr:row>8</xdr:row>
      <xdr:rowOff>0</xdr:rowOff>
    </xdr:from>
    <xdr:to>
      <xdr:col>10</xdr:col>
      <xdr:colOff>152400</xdr:colOff>
      <xdr:row>9</xdr:row>
      <xdr:rowOff>104775</xdr:rowOff>
    </xdr:to>
    <xdr:sp>
      <xdr:nvSpPr>
        <xdr:cNvPr id="7" name="Line 7"/>
        <xdr:cNvSpPr>
          <a:spLocks/>
        </xdr:cNvSpPr>
      </xdr:nvSpPr>
      <xdr:spPr>
        <a:xfrm flipH="1">
          <a:off x="6686550" y="1143000"/>
          <a:ext cx="22860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95250</xdr:colOff>
      <xdr:row>60</xdr:row>
      <xdr:rowOff>66675</xdr:rowOff>
    </xdr:from>
    <xdr:to>
      <xdr:col>9</xdr:col>
      <xdr:colOff>419100</xdr:colOff>
      <xdr:row>62</xdr:row>
      <xdr:rowOff>28575</xdr:rowOff>
    </xdr:to>
    <xdr:sp>
      <xdr:nvSpPr>
        <xdr:cNvPr id="8" name="Line 8"/>
        <xdr:cNvSpPr>
          <a:spLocks/>
        </xdr:cNvSpPr>
      </xdr:nvSpPr>
      <xdr:spPr>
        <a:xfrm>
          <a:off x="6181725" y="8639175"/>
          <a:ext cx="3143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0.995</cdr:x>
      <cdr:y>0.05425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562350" cy="257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>
              <a:latin typeface="ＭＳ Ｐゴシック"/>
              <a:ea typeface="ＭＳ Ｐゴシック"/>
              <a:cs typeface="ＭＳ Ｐゴシック"/>
            </a:rPr>
            <a:t>●献血者数の年齢別割合</a:t>
          </a:r>
          <a:r>
            <a:rPr lang="en-US" cap="none" sz="975" b="0" i="0" u="none" baseline="0">
              <a:latin typeface="ＭＳ Ｐゴシック"/>
              <a:ea typeface="ＭＳ Ｐゴシック"/>
              <a:cs typeface="ＭＳ Ｐゴシック"/>
            </a:rPr>
            <a:t>（平成18年度）</a:t>
          </a:r>
        </a:p>
      </cdr:txBody>
    </cdr:sp>
  </cdr:relSizeAnchor>
  <cdr:relSizeAnchor xmlns:cdr="http://schemas.openxmlformats.org/drawingml/2006/chartDrawing">
    <cdr:from>
      <cdr:x>0.32325</cdr:x>
      <cdr:y>0.861</cdr:y>
    </cdr:from>
    <cdr:to>
      <cdr:x>0.9695</cdr:x>
      <cdr:y>0.89925</cdr:y>
    </cdr:to>
    <cdr:sp>
      <cdr:nvSpPr>
        <cdr:cNvPr id="2" name="TextBox 2"/>
        <cdr:cNvSpPr txBox="1">
          <a:spLocks noChangeArrowheads="1"/>
        </cdr:cNvSpPr>
      </cdr:nvSpPr>
      <cdr:spPr>
        <a:xfrm>
          <a:off x="1152525" y="4076700"/>
          <a:ext cx="2314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兵庫県赤十字血液センター「業務統計」</a:t>
          </a:r>
        </a:p>
      </cdr:txBody>
    </cdr:sp>
  </cdr:relSizeAnchor>
  <cdr:relSizeAnchor xmlns:cdr="http://schemas.openxmlformats.org/drawingml/2006/chartDrawing">
    <cdr:from>
      <cdr:x>0.39475</cdr:x>
      <cdr:y>0.4525</cdr:y>
    </cdr:from>
    <cdr:to>
      <cdr:x>0.589</cdr:x>
      <cdr:y>0.52275</cdr:y>
    </cdr:to>
    <cdr:sp>
      <cdr:nvSpPr>
        <cdr:cNvPr id="3" name="TextBox 3"/>
        <cdr:cNvSpPr txBox="1">
          <a:spLocks noChangeArrowheads="1"/>
        </cdr:cNvSpPr>
      </cdr:nvSpPr>
      <cdr:spPr>
        <a:xfrm>
          <a:off x="1409700" y="2143125"/>
          <a:ext cx="6953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75" b="0" i="0" u="none" baseline="0"/>
            <a:t>総数
 193,417人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0.99525</cdr:x>
      <cdr:y>0.054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552825" cy="257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>
              <a:latin typeface="ＭＳ Ｐゴシック"/>
              <a:ea typeface="ＭＳ Ｐゴシック"/>
              <a:cs typeface="ＭＳ Ｐゴシック"/>
            </a:rPr>
            <a:t>●救急出場件数の事故種別割合</a:t>
          </a:r>
          <a:r>
            <a:rPr lang="en-US" cap="none" sz="975" b="0" i="0" u="none" baseline="0">
              <a:latin typeface="ＭＳ Ｐゴシック"/>
              <a:ea typeface="ＭＳ Ｐゴシック"/>
              <a:cs typeface="ＭＳ Ｐゴシック"/>
            </a:rPr>
            <a:t>（平成18年）</a:t>
          </a:r>
        </a:p>
      </cdr:txBody>
    </cdr:sp>
  </cdr:relSizeAnchor>
  <cdr:relSizeAnchor xmlns:cdr="http://schemas.openxmlformats.org/drawingml/2006/chartDrawing">
    <cdr:from>
      <cdr:x>0.51975</cdr:x>
      <cdr:y>0.85225</cdr:y>
    </cdr:from>
    <cdr:to>
      <cdr:x>0.95975</cdr:x>
      <cdr:y>0.8885</cdr:y>
    </cdr:to>
    <cdr:sp>
      <cdr:nvSpPr>
        <cdr:cNvPr id="2" name="TextBox 2"/>
        <cdr:cNvSpPr txBox="1">
          <a:spLocks noChangeArrowheads="1"/>
        </cdr:cNvSpPr>
      </cdr:nvSpPr>
      <cdr:spPr>
        <a:xfrm>
          <a:off x="1847850" y="4038600"/>
          <a:ext cx="15716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県消防課「消防防災年報」</a:t>
          </a:r>
        </a:p>
      </cdr:txBody>
    </cdr:sp>
  </cdr:relSizeAnchor>
  <cdr:relSizeAnchor xmlns:cdr="http://schemas.openxmlformats.org/drawingml/2006/chartDrawing">
    <cdr:from>
      <cdr:x>0.4485</cdr:x>
      <cdr:y>0.452</cdr:y>
    </cdr:from>
    <cdr:to>
      <cdr:x>0.62975</cdr:x>
      <cdr:y>0.52225</cdr:y>
    </cdr:to>
    <cdr:sp>
      <cdr:nvSpPr>
        <cdr:cNvPr id="3" name="TextBox 3"/>
        <cdr:cNvSpPr txBox="1">
          <a:spLocks noChangeArrowheads="1"/>
        </cdr:cNvSpPr>
      </cdr:nvSpPr>
      <cdr:spPr>
        <a:xfrm>
          <a:off x="1600200" y="2143125"/>
          <a:ext cx="6477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75" b="0" i="0" u="none" baseline="0"/>
            <a:t>総数
220,504件</a:t>
          </a:r>
        </a:p>
      </cdr:txBody>
    </cdr:sp>
  </cdr:relSizeAnchor>
  <cdr:relSizeAnchor xmlns:cdr="http://schemas.openxmlformats.org/drawingml/2006/chartDrawing">
    <cdr:from>
      <cdr:x>0.3785</cdr:x>
      <cdr:y>0.2185</cdr:y>
    </cdr:from>
    <cdr:to>
      <cdr:x>0.414</cdr:x>
      <cdr:y>0.2395</cdr:y>
    </cdr:to>
    <cdr:sp>
      <cdr:nvSpPr>
        <cdr:cNvPr id="4" name="Line 12"/>
        <cdr:cNvSpPr>
          <a:spLocks/>
        </cdr:cNvSpPr>
      </cdr:nvSpPr>
      <cdr:spPr>
        <a:xfrm flipH="1" flipV="1">
          <a:off x="1343025" y="1028700"/>
          <a:ext cx="1238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0.17625</cdr:x>
      <cdr:y>0.2185</cdr:y>
    </cdr:from>
    <cdr:to>
      <cdr:x>0.3785</cdr:x>
      <cdr:y>0.2185</cdr:y>
    </cdr:to>
    <cdr:sp>
      <cdr:nvSpPr>
        <cdr:cNvPr id="5" name="Line 13"/>
        <cdr:cNvSpPr>
          <a:spLocks/>
        </cdr:cNvSpPr>
      </cdr:nvSpPr>
      <cdr:spPr>
        <a:xfrm flipH="1">
          <a:off x="628650" y="10287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0.39775</cdr:x>
      <cdr:y>0.1615</cdr:y>
    </cdr:from>
    <cdr:to>
      <cdr:x>0.45</cdr:x>
      <cdr:y>0.227</cdr:y>
    </cdr:to>
    <cdr:sp>
      <cdr:nvSpPr>
        <cdr:cNvPr id="6" name="Line 14"/>
        <cdr:cNvSpPr>
          <a:spLocks/>
        </cdr:cNvSpPr>
      </cdr:nvSpPr>
      <cdr:spPr>
        <a:xfrm flipH="1" flipV="1">
          <a:off x="1419225" y="762000"/>
          <a:ext cx="1905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0.194</cdr:x>
      <cdr:y>0.1615</cdr:y>
    </cdr:from>
    <cdr:to>
      <cdr:x>0.397</cdr:x>
      <cdr:y>0.1615</cdr:y>
    </cdr:to>
    <cdr:sp>
      <cdr:nvSpPr>
        <cdr:cNvPr id="7" name="Line 15"/>
        <cdr:cNvSpPr>
          <a:spLocks/>
        </cdr:cNvSpPr>
      </cdr:nvSpPr>
      <cdr:spPr>
        <a:xfrm flipH="1">
          <a:off x="685800" y="762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0.31025</cdr:x>
      <cdr:y>0.1205</cdr:y>
    </cdr:from>
    <cdr:to>
      <cdr:x>0.39875</cdr:x>
      <cdr:y>0.12075</cdr:y>
    </cdr:to>
    <cdr:sp>
      <cdr:nvSpPr>
        <cdr:cNvPr id="8" name="Line 16"/>
        <cdr:cNvSpPr>
          <a:spLocks/>
        </cdr:cNvSpPr>
      </cdr:nvSpPr>
      <cdr:spPr>
        <a:xfrm>
          <a:off x="1104900" y="5715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0.39875</cdr:x>
      <cdr:y>0.1205</cdr:y>
    </cdr:from>
    <cdr:to>
      <cdr:x>0.46675</cdr:x>
      <cdr:y>0.2185</cdr:y>
    </cdr:to>
    <cdr:sp>
      <cdr:nvSpPr>
        <cdr:cNvPr id="9" name="Line 17"/>
        <cdr:cNvSpPr>
          <a:spLocks/>
        </cdr:cNvSpPr>
      </cdr:nvSpPr>
      <cdr:spPr>
        <a:xfrm>
          <a:off x="1419225" y="571500"/>
          <a:ext cx="2476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0.46675</cdr:x>
      <cdr:y>0.1205</cdr:y>
    </cdr:from>
    <cdr:to>
      <cdr:x>0.479</cdr:x>
      <cdr:y>0.2185</cdr:y>
    </cdr:to>
    <cdr:sp>
      <cdr:nvSpPr>
        <cdr:cNvPr id="10" name="Line 18"/>
        <cdr:cNvSpPr>
          <a:spLocks/>
        </cdr:cNvSpPr>
      </cdr:nvSpPr>
      <cdr:spPr>
        <a:xfrm>
          <a:off x="1666875" y="571500"/>
          <a:ext cx="476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0.49325</cdr:x>
      <cdr:y>0.1315</cdr:y>
    </cdr:from>
    <cdr:to>
      <cdr:x>0.55675</cdr:x>
      <cdr:y>0.2185</cdr:y>
    </cdr:to>
    <cdr:sp>
      <cdr:nvSpPr>
        <cdr:cNvPr id="11" name="Line 19"/>
        <cdr:cNvSpPr>
          <a:spLocks/>
        </cdr:cNvSpPr>
      </cdr:nvSpPr>
      <cdr:spPr>
        <a:xfrm flipH="1">
          <a:off x="1752600" y="619125"/>
          <a:ext cx="2286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0.51975</cdr:x>
      <cdr:y>0.15025</cdr:y>
    </cdr:from>
    <cdr:to>
      <cdr:x>0.6475</cdr:x>
      <cdr:y>0.2185</cdr:y>
    </cdr:to>
    <cdr:sp>
      <cdr:nvSpPr>
        <cdr:cNvPr id="12" name="Line 20"/>
        <cdr:cNvSpPr>
          <a:spLocks/>
        </cdr:cNvSpPr>
      </cdr:nvSpPr>
      <cdr:spPr>
        <a:xfrm flipH="1">
          <a:off x="1847850" y="704850"/>
          <a:ext cx="4572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0.996</cdr:x>
      <cdr:y>0.1015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552825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/>
            <a:t>●一人当たりごみ排出量（計画収集処理）と
　資源化割合の推移</a:t>
          </a:r>
        </a:p>
      </cdr:txBody>
    </cdr:sp>
  </cdr:relSizeAnchor>
  <cdr:relSizeAnchor xmlns:cdr="http://schemas.openxmlformats.org/drawingml/2006/chartDrawing">
    <cdr:from>
      <cdr:x>0.827</cdr:x>
      <cdr:y>0.86325</cdr:y>
    </cdr:from>
    <cdr:to>
      <cdr:x>0.9955</cdr:x>
      <cdr:y>0.8995</cdr:y>
    </cdr:to>
    <cdr:sp>
      <cdr:nvSpPr>
        <cdr:cNvPr id="2" name="TextBox 2"/>
        <cdr:cNvSpPr txBox="1">
          <a:spLocks noChangeArrowheads="1"/>
        </cdr:cNvSpPr>
      </cdr:nvSpPr>
      <cdr:spPr>
        <a:xfrm>
          <a:off x="2943225" y="4086225"/>
          <a:ext cx="6000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16（年度）</a:t>
          </a:r>
        </a:p>
      </cdr:txBody>
    </cdr:sp>
  </cdr:relSizeAnchor>
  <cdr:relSizeAnchor xmlns:cdr="http://schemas.openxmlformats.org/drawingml/2006/chartDrawing">
    <cdr:from>
      <cdr:x>0.27075</cdr:x>
      <cdr:y>0.92625</cdr:y>
    </cdr:from>
    <cdr:to>
      <cdr:x>0.96325</cdr:x>
      <cdr:y>0.9645</cdr:y>
    </cdr:to>
    <cdr:sp>
      <cdr:nvSpPr>
        <cdr:cNvPr id="3" name="TextBox 3"/>
        <cdr:cNvSpPr txBox="1">
          <a:spLocks noChangeArrowheads="1"/>
        </cdr:cNvSpPr>
      </cdr:nvSpPr>
      <cdr:spPr>
        <a:xfrm>
          <a:off x="962025" y="4391025"/>
          <a:ext cx="24669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県環境整備課資料に基づき県統計課作成</a:t>
          </a:r>
        </a:p>
      </cdr:txBody>
    </cdr:sp>
  </cdr:relSizeAnchor>
  <cdr:relSizeAnchor xmlns:cdr="http://schemas.openxmlformats.org/drawingml/2006/chartDrawing">
    <cdr:from>
      <cdr:x>0.0095</cdr:x>
      <cdr:y>0.19825</cdr:y>
    </cdr:from>
    <cdr:to>
      <cdr:x>0.103</cdr:x>
      <cdr:y>0.2365</cdr:y>
    </cdr:to>
    <cdr:sp>
      <cdr:nvSpPr>
        <cdr:cNvPr id="4" name="TextBox 4"/>
        <cdr:cNvSpPr txBox="1">
          <a:spLocks noChangeArrowheads="1"/>
        </cdr:cNvSpPr>
      </cdr:nvSpPr>
      <cdr:spPr>
        <a:xfrm>
          <a:off x="28575" y="933450"/>
          <a:ext cx="3333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(kg）</a:t>
          </a:r>
        </a:p>
      </cdr:txBody>
    </cdr:sp>
  </cdr:relSizeAnchor>
  <cdr:relSizeAnchor xmlns:cdr="http://schemas.openxmlformats.org/drawingml/2006/chartDrawing">
    <cdr:from>
      <cdr:x>0.865</cdr:x>
      <cdr:y>0.19825</cdr:y>
    </cdr:from>
    <cdr:to>
      <cdr:x>0.9665</cdr:x>
      <cdr:y>0.2365</cdr:y>
    </cdr:to>
    <cdr:sp>
      <cdr:nvSpPr>
        <cdr:cNvPr id="5" name="TextBox 17"/>
        <cdr:cNvSpPr txBox="1">
          <a:spLocks noChangeArrowheads="1"/>
        </cdr:cNvSpPr>
      </cdr:nvSpPr>
      <cdr:spPr>
        <a:xfrm>
          <a:off x="3076575" y="933450"/>
          <a:ext cx="3619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（％）</a:t>
          </a:r>
        </a:p>
      </cdr:txBody>
    </cdr:sp>
  </cdr:relSizeAnchor>
  <cdr:relSizeAnchor xmlns:cdr="http://schemas.openxmlformats.org/drawingml/2006/chartDrawing">
    <cdr:from>
      <cdr:x>0.226</cdr:x>
      <cdr:y>0.65</cdr:y>
    </cdr:from>
    <cdr:to>
      <cdr:x>0.42375</cdr:x>
      <cdr:y>0.68625</cdr:y>
    </cdr:to>
    <cdr:sp>
      <cdr:nvSpPr>
        <cdr:cNvPr id="6" name="TextBox 19"/>
        <cdr:cNvSpPr txBox="1">
          <a:spLocks noChangeArrowheads="1"/>
        </cdr:cNvSpPr>
      </cdr:nvSpPr>
      <cdr:spPr>
        <a:xfrm>
          <a:off x="800100" y="3076575"/>
          <a:ext cx="7048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資源化割合</a:t>
          </a:r>
        </a:p>
      </cdr:txBody>
    </cdr:sp>
  </cdr:relSizeAnchor>
  <cdr:relSizeAnchor xmlns:cdr="http://schemas.openxmlformats.org/drawingml/2006/chartDrawing">
    <cdr:from>
      <cdr:x>0.145</cdr:x>
      <cdr:y>0.34375</cdr:y>
    </cdr:from>
    <cdr:to>
      <cdr:x>0.5005</cdr:x>
      <cdr:y>0.38</cdr:y>
    </cdr:to>
    <cdr:sp>
      <cdr:nvSpPr>
        <cdr:cNvPr id="7" name="TextBox 20"/>
        <cdr:cNvSpPr txBox="1">
          <a:spLocks noChangeArrowheads="1"/>
        </cdr:cNvSpPr>
      </cdr:nvSpPr>
      <cdr:spPr>
        <a:xfrm>
          <a:off x="514350" y="1628775"/>
          <a:ext cx="12668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一人当たりごみ排出量</a:t>
          </a:r>
        </a:p>
      </cdr:txBody>
    </cdr:sp>
  </cdr:relSizeAnchor>
  <cdr:relSizeAnchor xmlns:cdr="http://schemas.openxmlformats.org/drawingml/2006/chartDrawing">
    <cdr:from>
      <cdr:x>0.72625</cdr:x>
      <cdr:y>0.2965</cdr:y>
    </cdr:from>
    <cdr:to>
      <cdr:x>0.86525</cdr:x>
      <cdr:y>0.33275</cdr:y>
    </cdr:to>
    <cdr:sp>
      <cdr:nvSpPr>
        <cdr:cNvPr id="8" name="TextBox 21"/>
        <cdr:cNvSpPr txBox="1">
          <a:spLocks noChangeArrowheads="1"/>
        </cdr:cNvSpPr>
      </cdr:nvSpPr>
      <cdr:spPr>
        <a:xfrm>
          <a:off x="2581275" y="1400175"/>
          <a:ext cx="4953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389.7kg</a:t>
          </a:r>
        </a:p>
      </cdr:txBody>
    </cdr:sp>
  </cdr:relSizeAnchor>
  <cdr:relSizeAnchor xmlns:cdr="http://schemas.openxmlformats.org/drawingml/2006/chartDrawing">
    <cdr:from>
      <cdr:x>0.777</cdr:x>
      <cdr:y>0.716</cdr:y>
    </cdr:from>
    <cdr:to>
      <cdr:x>0.86525</cdr:x>
      <cdr:y>0.75225</cdr:y>
    </cdr:to>
    <cdr:sp>
      <cdr:nvSpPr>
        <cdr:cNvPr id="9" name="TextBox 22"/>
        <cdr:cNvSpPr txBox="1">
          <a:spLocks noChangeArrowheads="1"/>
        </cdr:cNvSpPr>
      </cdr:nvSpPr>
      <cdr:spPr>
        <a:xfrm>
          <a:off x="2762250" y="3390900"/>
          <a:ext cx="3143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3.2%</a:t>
          </a:r>
        </a:p>
      </cdr:txBody>
    </cdr:sp>
  </cdr:relSizeAnchor>
  <cdr:relSizeAnchor xmlns:cdr="http://schemas.openxmlformats.org/drawingml/2006/chartDrawing">
    <cdr:from>
      <cdr:x>0.03825</cdr:x>
      <cdr:y>0.09</cdr:y>
    </cdr:from>
    <cdr:to>
      <cdr:x>1</cdr:x>
      <cdr:y>0.2365</cdr:y>
    </cdr:to>
    <cdr:sp>
      <cdr:nvSpPr>
        <cdr:cNvPr id="10" name="TextBox 23"/>
        <cdr:cNvSpPr txBox="1">
          <a:spLocks noChangeArrowheads="1"/>
        </cdr:cNvSpPr>
      </cdr:nvSpPr>
      <cdr:spPr>
        <a:xfrm>
          <a:off x="133350" y="419100"/>
          <a:ext cx="3429000" cy="695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（注）一人当たりごみ排出量＝計画収集量/計画収集人口
　　　資源化割合＝資源化/計画収集・直接搬入量
　　　平成13年度の資源化割合を算出した資源化量は、
　　　ごみから直接処理されたもののみで、中間処理施設
　　　において処理されたものは含んでいない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0.9955</cdr:x>
      <cdr:y>0.054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562350" cy="257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>
              <a:latin typeface="ＭＳ Ｐゴシック"/>
              <a:ea typeface="ＭＳ Ｐゴシック"/>
              <a:cs typeface="ＭＳ Ｐゴシック"/>
            </a:rPr>
            <a:t>●公害苦情件数の種類別割合</a:t>
          </a:r>
          <a:r>
            <a:rPr lang="en-US" cap="none" sz="975" b="0" i="0" u="none" baseline="0">
              <a:latin typeface="ＭＳ Ｐゴシック"/>
              <a:ea typeface="ＭＳ Ｐゴシック"/>
              <a:cs typeface="ＭＳ Ｐゴシック"/>
            </a:rPr>
            <a:t>（平成18年度）</a:t>
          </a:r>
        </a:p>
      </cdr:txBody>
    </cdr:sp>
  </cdr:relSizeAnchor>
  <cdr:relSizeAnchor xmlns:cdr="http://schemas.openxmlformats.org/drawingml/2006/chartDrawing">
    <cdr:from>
      <cdr:x>0.62175</cdr:x>
      <cdr:y>0.91825</cdr:y>
    </cdr:from>
    <cdr:to>
      <cdr:x>0.9355</cdr:x>
      <cdr:y>0.95625</cdr:y>
    </cdr:to>
    <cdr:sp>
      <cdr:nvSpPr>
        <cdr:cNvPr id="2" name="TextBox 2"/>
        <cdr:cNvSpPr txBox="1">
          <a:spLocks noChangeArrowheads="1"/>
        </cdr:cNvSpPr>
      </cdr:nvSpPr>
      <cdr:spPr>
        <a:xfrm>
          <a:off x="2219325" y="4362450"/>
          <a:ext cx="11239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県環境整備課　調</a:t>
          </a:r>
        </a:p>
      </cdr:txBody>
    </cdr:sp>
  </cdr:relSizeAnchor>
  <cdr:relSizeAnchor xmlns:cdr="http://schemas.openxmlformats.org/drawingml/2006/chartDrawing">
    <cdr:from>
      <cdr:x>0.478</cdr:x>
      <cdr:y>0.43875</cdr:y>
    </cdr:from>
    <cdr:to>
      <cdr:x>0.6215</cdr:x>
      <cdr:y>0.509</cdr:y>
    </cdr:to>
    <cdr:sp>
      <cdr:nvSpPr>
        <cdr:cNvPr id="3" name="TextBox 3"/>
        <cdr:cNvSpPr txBox="1">
          <a:spLocks noChangeArrowheads="1"/>
        </cdr:cNvSpPr>
      </cdr:nvSpPr>
      <cdr:spPr>
        <a:xfrm>
          <a:off x="1704975" y="2076450"/>
          <a:ext cx="5143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75" b="0" i="0" u="none" baseline="0"/>
            <a:t>総数
3,856件</a:t>
          </a:r>
        </a:p>
      </cdr:txBody>
    </cdr:sp>
  </cdr:relSizeAnchor>
  <cdr:relSizeAnchor xmlns:cdr="http://schemas.openxmlformats.org/drawingml/2006/chartDrawing">
    <cdr:from>
      <cdr:x>0.16875</cdr:x>
      <cdr:y>0.582</cdr:y>
    </cdr:from>
    <cdr:to>
      <cdr:x>0.21275</cdr:x>
      <cdr:y>0.602</cdr:y>
    </cdr:to>
    <cdr:sp>
      <cdr:nvSpPr>
        <cdr:cNvPr id="4" name="Line 13"/>
        <cdr:cNvSpPr>
          <a:spLocks/>
        </cdr:cNvSpPr>
      </cdr:nvSpPr>
      <cdr:spPr>
        <a:xfrm flipV="1">
          <a:off x="600075" y="2762250"/>
          <a:ext cx="1619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0.995</cdr:x>
      <cdr:y>0.05075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600450" cy="238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●主要死因別死亡率の推移</a:t>
          </a:r>
        </a:p>
      </cdr:txBody>
    </cdr:sp>
  </cdr:relSizeAnchor>
  <cdr:relSizeAnchor xmlns:cdr="http://schemas.openxmlformats.org/drawingml/2006/chartDrawing">
    <cdr:from>
      <cdr:x>0.8615</cdr:x>
      <cdr:y>0.79775</cdr:y>
    </cdr:from>
    <cdr:to>
      <cdr:x>0.94825</cdr:x>
      <cdr:y>0.83</cdr:y>
    </cdr:to>
    <cdr:sp>
      <cdr:nvSpPr>
        <cdr:cNvPr id="2" name="TextBox 2"/>
        <cdr:cNvSpPr txBox="1">
          <a:spLocks noChangeArrowheads="1"/>
        </cdr:cNvSpPr>
      </cdr:nvSpPr>
      <cdr:spPr>
        <a:xfrm>
          <a:off x="3114675" y="3771900"/>
          <a:ext cx="3143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（年）</a:t>
          </a:r>
        </a:p>
      </cdr:txBody>
    </cdr:sp>
  </cdr:relSizeAnchor>
  <cdr:relSizeAnchor xmlns:cdr="http://schemas.openxmlformats.org/drawingml/2006/chartDrawing">
    <cdr:from>
      <cdr:x>0</cdr:x>
      <cdr:y>0.08975</cdr:y>
    </cdr:from>
    <cdr:to>
      <cdr:x>0.34725</cdr:x>
      <cdr:y>0.122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419100"/>
          <a:ext cx="12573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(人口10万人当たり・人）</a:t>
          </a:r>
        </a:p>
      </cdr:txBody>
    </cdr:sp>
  </cdr:relSizeAnchor>
  <cdr:relSizeAnchor xmlns:cdr="http://schemas.openxmlformats.org/drawingml/2006/chartDrawing">
    <cdr:from>
      <cdr:x>0.80525</cdr:x>
      <cdr:y>0.1475</cdr:y>
    </cdr:from>
    <cdr:to>
      <cdr:x>1</cdr:x>
      <cdr:y>0.18375</cdr:y>
    </cdr:to>
    <cdr:sp>
      <cdr:nvSpPr>
        <cdr:cNvPr id="4" name="TextBox 5"/>
        <cdr:cNvSpPr txBox="1">
          <a:spLocks noChangeArrowheads="1"/>
        </cdr:cNvSpPr>
      </cdr:nvSpPr>
      <cdr:spPr>
        <a:xfrm>
          <a:off x="2905125" y="695325"/>
          <a:ext cx="70485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悪性新生物</a:t>
          </a:r>
        </a:p>
      </cdr:txBody>
    </cdr:sp>
  </cdr:relSizeAnchor>
  <cdr:relSizeAnchor xmlns:cdr="http://schemas.openxmlformats.org/drawingml/2006/chartDrawing">
    <cdr:from>
      <cdr:x>0.80525</cdr:x>
      <cdr:y>0.52875</cdr:y>
    </cdr:from>
    <cdr:to>
      <cdr:x>1</cdr:x>
      <cdr:y>0.565</cdr:y>
    </cdr:to>
    <cdr:sp>
      <cdr:nvSpPr>
        <cdr:cNvPr id="5" name="TextBox 7"/>
        <cdr:cNvSpPr txBox="1">
          <a:spLocks noChangeArrowheads="1"/>
        </cdr:cNvSpPr>
      </cdr:nvSpPr>
      <cdr:spPr>
        <a:xfrm>
          <a:off x="2905125" y="2495550"/>
          <a:ext cx="70485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脳血管疾患</a:t>
          </a:r>
        </a:p>
      </cdr:txBody>
    </cdr:sp>
  </cdr:relSizeAnchor>
  <cdr:relSizeAnchor xmlns:cdr="http://schemas.openxmlformats.org/drawingml/2006/chartDrawing">
    <cdr:from>
      <cdr:x>0.80525</cdr:x>
      <cdr:y>0.65775</cdr:y>
    </cdr:from>
    <cdr:to>
      <cdr:x>1</cdr:x>
      <cdr:y>0.694</cdr:y>
    </cdr:to>
    <cdr:sp>
      <cdr:nvSpPr>
        <cdr:cNvPr id="6" name="TextBox 9"/>
        <cdr:cNvSpPr txBox="1">
          <a:spLocks noChangeArrowheads="1"/>
        </cdr:cNvSpPr>
      </cdr:nvSpPr>
      <cdr:spPr>
        <a:xfrm>
          <a:off x="2905125" y="3105150"/>
          <a:ext cx="70485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不慮の事故</a:t>
          </a:r>
        </a:p>
      </cdr:txBody>
    </cdr:sp>
  </cdr:relSizeAnchor>
  <cdr:relSizeAnchor xmlns:cdr="http://schemas.openxmlformats.org/drawingml/2006/chartDrawing">
    <cdr:from>
      <cdr:x>0.8545</cdr:x>
      <cdr:y>0.72575</cdr:y>
    </cdr:from>
    <cdr:to>
      <cdr:x>0.9755</cdr:x>
      <cdr:y>0.79225</cdr:y>
    </cdr:to>
    <cdr:sp>
      <cdr:nvSpPr>
        <cdr:cNvPr id="7" name="TextBox 10"/>
        <cdr:cNvSpPr txBox="1">
          <a:spLocks noChangeArrowheads="1"/>
        </cdr:cNvSpPr>
      </cdr:nvSpPr>
      <cdr:spPr>
        <a:xfrm>
          <a:off x="3086100" y="3429000"/>
          <a:ext cx="4381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自殺
22.2人</a:t>
          </a:r>
        </a:p>
      </cdr:txBody>
    </cdr:sp>
  </cdr:relSizeAnchor>
  <cdr:relSizeAnchor xmlns:cdr="http://schemas.openxmlformats.org/drawingml/2006/chartDrawing">
    <cdr:from>
      <cdr:x>0.8605</cdr:x>
      <cdr:y>0.1845</cdr:y>
    </cdr:from>
    <cdr:to>
      <cdr:x>1</cdr:x>
      <cdr:y>0.22075</cdr:y>
    </cdr:to>
    <cdr:sp>
      <cdr:nvSpPr>
        <cdr:cNvPr id="8" name="TextBox 11"/>
        <cdr:cNvSpPr txBox="1">
          <a:spLocks noChangeArrowheads="1"/>
        </cdr:cNvSpPr>
      </cdr:nvSpPr>
      <cdr:spPr>
        <a:xfrm>
          <a:off x="3105150" y="866775"/>
          <a:ext cx="5048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268.0人</a:t>
          </a:r>
        </a:p>
      </cdr:txBody>
    </cdr:sp>
  </cdr:relSizeAnchor>
  <cdr:relSizeAnchor xmlns:cdr="http://schemas.openxmlformats.org/drawingml/2006/chartDrawing">
    <cdr:from>
      <cdr:x>0.8605</cdr:x>
      <cdr:y>0.455</cdr:y>
    </cdr:from>
    <cdr:to>
      <cdr:x>1</cdr:x>
      <cdr:y>0.5215</cdr:y>
    </cdr:to>
    <cdr:sp>
      <cdr:nvSpPr>
        <cdr:cNvPr id="9" name="TextBox 12"/>
        <cdr:cNvSpPr txBox="1">
          <a:spLocks noChangeArrowheads="1"/>
        </cdr:cNvSpPr>
      </cdr:nvSpPr>
      <cdr:spPr>
        <a:xfrm>
          <a:off x="3105150" y="2152650"/>
          <a:ext cx="5048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心疾患
131.8人</a:t>
          </a:r>
        </a:p>
      </cdr:txBody>
    </cdr:sp>
  </cdr:relSizeAnchor>
  <cdr:relSizeAnchor xmlns:cdr="http://schemas.openxmlformats.org/drawingml/2006/chartDrawing">
    <cdr:from>
      <cdr:x>0.8545</cdr:x>
      <cdr:y>0.5535</cdr:y>
    </cdr:from>
    <cdr:to>
      <cdr:x>0.9755</cdr:x>
      <cdr:y>0.58975</cdr:y>
    </cdr:to>
    <cdr:sp>
      <cdr:nvSpPr>
        <cdr:cNvPr id="10" name="TextBox 13"/>
        <cdr:cNvSpPr txBox="1">
          <a:spLocks noChangeArrowheads="1"/>
        </cdr:cNvSpPr>
      </cdr:nvSpPr>
      <cdr:spPr>
        <a:xfrm>
          <a:off x="3086100" y="2619375"/>
          <a:ext cx="4381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86.5人</a:t>
          </a:r>
        </a:p>
      </cdr:txBody>
    </cdr:sp>
  </cdr:relSizeAnchor>
  <cdr:relSizeAnchor xmlns:cdr="http://schemas.openxmlformats.org/drawingml/2006/chartDrawing">
    <cdr:from>
      <cdr:x>0.8605</cdr:x>
      <cdr:y>0.5905</cdr:y>
    </cdr:from>
    <cdr:to>
      <cdr:x>0.9815</cdr:x>
      <cdr:y>0.657</cdr:y>
    </cdr:to>
    <cdr:sp>
      <cdr:nvSpPr>
        <cdr:cNvPr id="11" name="TextBox 14"/>
        <cdr:cNvSpPr txBox="1">
          <a:spLocks noChangeArrowheads="1"/>
        </cdr:cNvSpPr>
      </cdr:nvSpPr>
      <cdr:spPr>
        <a:xfrm>
          <a:off x="3105150" y="2790825"/>
          <a:ext cx="4381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肺炎
80.5人</a:t>
          </a:r>
        </a:p>
      </cdr:txBody>
    </cdr:sp>
  </cdr:relSizeAnchor>
  <cdr:relSizeAnchor xmlns:cdr="http://schemas.openxmlformats.org/drawingml/2006/chartDrawing">
    <cdr:from>
      <cdr:x>0.8605</cdr:x>
      <cdr:y>0.68875</cdr:y>
    </cdr:from>
    <cdr:to>
      <cdr:x>0.9815</cdr:x>
      <cdr:y>0.725</cdr:y>
    </cdr:to>
    <cdr:sp>
      <cdr:nvSpPr>
        <cdr:cNvPr id="12" name="TextBox 15"/>
        <cdr:cNvSpPr txBox="1">
          <a:spLocks noChangeArrowheads="1"/>
        </cdr:cNvSpPr>
      </cdr:nvSpPr>
      <cdr:spPr>
        <a:xfrm>
          <a:off x="3105150" y="3257550"/>
          <a:ext cx="4381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31.6人</a:t>
          </a:r>
        </a:p>
      </cdr:txBody>
    </cdr:sp>
  </cdr:relSizeAnchor>
  <cdr:relSizeAnchor xmlns:cdr="http://schemas.openxmlformats.org/drawingml/2006/chartDrawing">
    <cdr:from>
      <cdr:x>0.2665</cdr:x>
      <cdr:y>0.04525</cdr:y>
    </cdr:from>
    <cdr:to>
      <cdr:x>0.885</cdr:x>
      <cdr:y>0.0815</cdr:y>
    </cdr:to>
    <cdr:sp>
      <cdr:nvSpPr>
        <cdr:cNvPr id="13" name="TextBox 17"/>
        <cdr:cNvSpPr txBox="1">
          <a:spLocks noChangeArrowheads="1"/>
        </cdr:cNvSpPr>
      </cdr:nvSpPr>
      <cdr:spPr>
        <a:xfrm>
          <a:off x="962025" y="209550"/>
          <a:ext cx="22383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（注）昭和50～平成17年は5年ごとの推移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0.9025</cdr:x>
      <cdr:y>0.0945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286125" cy="4476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●一日平均在院・外来患者数と
　一般病床等の平均在院日数の推移</a:t>
          </a:r>
        </a:p>
      </cdr:txBody>
    </cdr:sp>
  </cdr:relSizeAnchor>
  <cdr:relSizeAnchor xmlns:cdr="http://schemas.openxmlformats.org/drawingml/2006/chartDrawing">
    <cdr:from>
      <cdr:x>0</cdr:x>
      <cdr:y>0.0815</cdr:y>
    </cdr:from>
    <cdr:to>
      <cdr:x>0.3535</cdr:x>
      <cdr:y>0.1135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381000"/>
          <a:ext cx="12858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（人口10万人当たり・人）</a:t>
          </a:r>
        </a:p>
      </cdr:txBody>
    </cdr:sp>
  </cdr:relSizeAnchor>
  <cdr:relSizeAnchor xmlns:cdr="http://schemas.openxmlformats.org/drawingml/2006/chartDrawing">
    <cdr:from>
      <cdr:x>0.09675</cdr:x>
      <cdr:y>0.87525</cdr:y>
    </cdr:from>
    <cdr:to>
      <cdr:x>1</cdr:x>
      <cdr:y>0.97925</cdr:y>
    </cdr:to>
    <cdr:sp>
      <cdr:nvSpPr>
        <cdr:cNvPr id="3" name="TextBox 4"/>
        <cdr:cNvSpPr txBox="1">
          <a:spLocks noChangeArrowheads="1"/>
        </cdr:cNvSpPr>
      </cdr:nvSpPr>
      <cdr:spPr>
        <a:xfrm>
          <a:off x="342900" y="4162425"/>
          <a:ext cx="331470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厚生労働省「医療施設（動態）調査・病院報告の概況」
県情報事務センター
「医療施設（動態）調査の概況&lt;兵庫県の状況&gt;」</a:t>
          </a:r>
        </a:p>
      </cdr:txBody>
    </cdr:sp>
  </cdr:relSizeAnchor>
  <cdr:relSizeAnchor xmlns:cdr="http://schemas.openxmlformats.org/drawingml/2006/chartDrawing">
    <cdr:from>
      <cdr:x>0.91725</cdr:x>
      <cdr:y>0.07775</cdr:y>
    </cdr:from>
    <cdr:to>
      <cdr:x>1</cdr:x>
      <cdr:y>0.10975</cdr:y>
    </cdr:to>
    <cdr:sp>
      <cdr:nvSpPr>
        <cdr:cNvPr id="4" name="TextBox 9"/>
        <cdr:cNvSpPr txBox="1">
          <a:spLocks noChangeArrowheads="1"/>
        </cdr:cNvSpPr>
      </cdr:nvSpPr>
      <cdr:spPr>
        <a:xfrm>
          <a:off x="3333750" y="361950"/>
          <a:ext cx="3143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（日）</a:t>
          </a:r>
        </a:p>
      </cdr:txBody>
    </cdr:sp>
  </cdr:relSizeAnchor>
  <cdr:relSizeAnchor xmlns:cdr="http://schemas.openxmlformats.org/drawingml/2006/chartDrawing">
    <cdr:from>
      <cdr:x>0.3515</cdr:x>
      <cdr:y>0.6735</cdr:y>
    </cdr:from>
    <cdr:to>
      <cdr:x>0.7755</cdr:x>
      <cdr:y>0.7055</cdr:y>
    </cdr:to>
    <cdr:sp>
      <cdr:nvSpPr>
        <cdr:cNvPr id="5" name="TextBox 10"/>
        <cdr:cNvSpPr txBox="1">
          <a:spLocks noChangeArrowheads="1"/>
        </cdr:cNvSpPr>
      </cdr:nvSpPr>
      <cdr:spPr>
        <a:xfrm>
          <a:off x="1276350" y="3200400"/>
          <a:ext cx="1543050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一般病床等の平均在院日数</a:t>
          </a:r>
        </a:p>
      </cdr:txBody>
    </cdr:sp>
  </cdr:relSizeAnchor>
  <cdr:relSizeAnchor xmlns:cdr="http://schemas.openxmlformats.org/drawingml/2006/chartDrawing">
    <cdr:from>
      <cdr:x>0.21825</cdr:x>
      <cdr:y>0.5005</cdr:y>
    </cdr:from>
    <cdr:to>
      <cdr:x>0.54025</cdr:x>
      <cdr:y>0.5325</cdr:y>
    </cdr:to>
    <cdr:sp>
      <cdr:nvSpPr>
        <cdr:cNvPr id="6" name="AutoShape 11"/>
        <cdr:cNvSpPr>
          <a:spLocks/>
        </cdr:cNvSpPr>
      </cdr:nvSpPr>
      <cdr:spPr>
        <a:xfrm>
          <a:off x="790575" y="2381250"/>
          <a:ext cx="1171575" cy="152400"/>
        </a:xfrm>
        <a:prstGeom prst="wedgeRectCallout">
          <a:avLst>
            <a:gd name="adj1" fmla="val 42379"/>
            <a:gd name="adj2" fmla="val -256250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一日平均在院患者数</a:t>
          </a:r>
        </a:p>
      </cdr:txBody>
    </cdr:sp>
  </cdr:relSizeAnchor>
  <cdr:relSizeAnchor xmlns:cdr="http://schemas.openxmlformats.org/drawingml/2006/chartDrawing">
    <cdr:from>
      <cdr:x>0.35075</cdr:x>
      <cdr:y>0.2525</cdr:y>
    </cdr:from>
    <cdr:to>
      <cdr:x>0.6805</cdr:x>
      <cdr:y>0.2885</cdr:y>
    </cdr:to>
    <cdr:sp>
      <cdr:nvSpPr>
        <cdr:cNvPr id="7" name="TextBox 12"/>
        <cdr:cNvSpPr txBox="1">
          <a:spLocks noChangeArrowheads="1"/>
        </cdr:cNvSpPr>
      </cdr:nvSpPr>
      <cdr:spPr>
        <a:xfrm>
          <a:off x="1266825" y="1200150"/>
          <a:ext cx="12001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一日平均外来患者数</a:t>
          </a:r>
        </a:p>
      </cdr:txBody>
    </cdr:sp>
  </cdr:relSizeAnchor>
  <cdr:relSizeAnchor xmlns:cdr="http://schemas.openxmlformats.org/drawingml/2006/chartDrawing">
    <cdr:from>
      <cdr:x>0.868</cdr:x>
      <cdr:y>0.436</cdr:y>
    </cdr:from>
    <cdr:to>
      <cdr:x>1</cdr:x>
      <cdr:y>0.472</cdr:y>
    </cdr:to>
    <cdr:sp>
      <cdr:nvSpPr>
        <cdr:cNvPr id="8" name="TextBox 14"/>
        <cdr:cNvSpPr txBox="1">
          <a:spLocks noChangeArrowheads="1"/>
        </cdr:cNvSpPr>
      </cdr:nvSpPr>
      <cdr:spPr>
        <a:xfrm>
          <a:off x="3152775" y="2076450"/>
          <a:ext cx="5048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964.8人</a:t>
          </a:r>
        </a:p>
      </cdr:txBody>
    </cdr:sp>
  </cdr:relSizeAnchor>
  <cdr:relSizeAnchor xmlns:cdr="http://schemas.openxmlformats.org/drawingml/2006/chartDrawing">
    <cdr:from>
      <cdr:x>0.84275</cdr:x>
      <cdr:y>0.31575</cdr:y>
    </cdr:from>
    <cdr:to>
      <cdr:x>0.99975</cdr:x>
      <cdr:y>0.35175</cdr:y>
    </cdr:to>
    <cdr:sp>
      <cdr:nvSpPr>
        <cdr:cNvPr id="9" name="TextBox 16"/>
        <cdr:cNvSpPr txBox="1">
          <a:spLocks noChangeArrowheads="1"/>
        </cdr:cNvSpPr>
      </cdr:nvSpPr>
      <cdr:spPr>
        <a:xfrm>
          <a:off x="3057525" y="1495425"/>
          <a:ext cx="5715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1129.4人</a:t>
          </a:r>
        </a:p>
      </cdr:txBody>
    </cdr:sp>
  </cdr:relSizeAnchor>
  <cdr:relSizeAnchor xmlns:cdr="http://schemas.openxmlformats.org/drawingml/2006/chartDrawing">
    <cdr:from>
      <cdr:x>0.77525</cdr:x>
      <cdr:y>0.5985</cdr:y>
    </cdr:from>
    <cdr:to>
      <cdr:x>0.88775</cdr:x>
      <cdr:y>0.6305</cdr:y>
    </cdr:to>
    <cdr:sp>
      <cdr:nvSpPr>
        <cdr:cNvPr id="10" name="AutoShape 17"/>
        <cdr:cNvSpPr>
          <a:spLocks/>
        </cdr:cNvSpPr>
      </cdr:nvSpPr>
      <cdr:spPr>
        <a:xfrm>
          <a:off x="2819400" y="2847975"/>
          <a:ext cx="409575" cy="152400"/>
        </a:xfrm>
        <a:prstGeom prst="wedgeRectCallout">
          <a:avLst>
            <a:gd name="adj1" fmla="val 20064"/>
            <a:gd name="adj2" fmla="val -243740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18.5日</a:t>
          </a:r>
        </a:p>
      </cdr:txBody>
    </cdr:sp>
  </cdr:relSizeAnchor>
  <cdr:relSizeAnchor xmlns:cdr="http://schemas.openxmlformats.org/drawingml/2006/chartDrawing">
    <cdr:from>
      <cdr:x>0.8925</cdr:x>
      <cdr:y>0.80975</cdr:y>
    </cdr:from>
    <cdr:to>
      <cdr:x>0.992</cdr:x>
      <cdr:y>0.84775</cdr:y>
    </cdr:to>
    <cdr:sp>
      <cdr:nvSpPr>
        <cdr:cNvPr id="11" name="TextBox 18"/>
        <cdr:cNvSpPr txBox="1">
          <a:spLocks noChangeArrowheads="1"/>
        </cdr:cNvSpPr>
      </cdr:nvSpPr>
      <cdr:spPr>
        <a:xfrm>
          <a:off x="3238500" y="3848100"/>
          <a:ext cx="3619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（年）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5</xdr:col>
      <xdr:colOff>219075</xdr:colOff>
      <xdr:row>33</xdr:row>
      <xdr:rowOff>47625</xdr:rowOff>
    </xdr:to>
    <xdr:graphicFrame>
      <xdr:nvGraphicFramePr>
        <xdr:cNvPr id="1" name="Chart 6"/>
        <xdr:cNvGraphicFramePr/>
      </xdr:nvGraphicFramePr>
      <xdr:xfrm>
        <a:off x="28575" y="19050"/>
        <a:ext cx="3571875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66675</xdr:colOff>
      <xdr:row>36</xdr:row>
      <xdr:rowOff>133350</xdr:rowOff>
    </xdr:from>
    <xdr:to>
      <xdr:col>11</xdr:col>
      <xdr:colOff>457200</xdr:colOff>
      <xdr:row>70</xdr:row>
      <xdr:rowOff>9525</xdr:rowOff>
    </xdr:to>
    <xdr:graphicFrame>
      <xdr:nvGraphicFramePr>
        <xdr:cNvPr id="2" name="Chart 7"/>
        <xdr:cNvGraphicFramePr/>
      </xdr:nvGraphicFramePr>
      <xdr:xfrm>
        <a:off x="4124325" y="5314950"/>
        <a:ext cx="3562350" cy="4733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73</xdr:row>
      <xdr:rowOff>38100</xdr:rowOff>
    </xdr:from>
    <xdr:to>
      <xdr:col>5</xdr:col>
      <xdr:colOff>228600</xdr:colOff>
      <xdr:row>106</xdr:row>
      <xdr:rowOff>66675</xdr:rowOff>
    </xdr:to>
    <xdr:graphicFrame>
      <xdr:nvGraphicFramePr>
        <xdr:cNvPr id="3" name="Chart 10"/>
        <xdr:cNvGraphicFramePr/>
      </xdr:nvGraphicFramePr>
      <xdr:xfrm>
        <a:off x="28575" y="10506075"/>
        <a:ext cx="3581400" cy="4743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57150</xdr:colOff>
      <xdr:row>73</xdr:row>
      <xdr:rowOff>47625</xdr:rowOff>
    </xdr:from>
    <xdr:to>
      <xdr:col>11</xdr:col>
      <xdr:colOff>457200</xdr:colOff>
      <xdr:row>106</xdr:row>
      <xdr:rowOff>76200</xdr:rowOff>
    </xdr:to>
    <xdr:graphicFrame>
      <xdr:nvGraphicFramePr>
        <xdr:cNvPr id="4" name="Chart 11"/>
        <xdr:cNvGraphicFramePr/>
      </xdr:nvGraphicFramePr>
      <xdr:xfrm>
        <a:off x="4114800" y="10515600"/>
        <a:ext cx="3571875" cy="4743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109</xdr:row>
      <xdr:rowOff>104775</xdr:rowOff>
    </xdr:from>
    <xdr:to>
      <xdr:col>5</xdr:col>
      <xdr:colOff>180975</xdr:colOff>
      <xdr:row>142</xdr:row>
      <xdr:rowOff>133350</xdr:rowOff>
    </xdr:to>
    <xdr:graphicFrame>
      <xdr:nvGraphicFramePr>
        <xdr:cNvPr id="5" name="Chart 12"/>
        <xdr:cNvGraphicFramePr/>
      </xdr:nvGraphicFramePr>
      <xdr:xfrm>
        <a:off x="0" y="15716250"/>
        <a:ext cx="3562350" cy="4743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57150</xdr:colOff>
      <xdr:row>109</xdr:row>
      <xdr:rowOff>123825</xdr:rowOff>
    </xdr:from>
    <xdr:to>
      <xdr:col>11</xdr:col>
      <xdr:colOff>466725</xdr:colOff>
      <xdr:row>143</xdr:row>
      <xdr:rowOff>19050</xdr:rowOff>
    </xdr:to>
    <xdr:graphicFrame>
      <xdr:nvGraphicFramePr>
        <xdr:cNvPr id="6" name="Chart 13"/>
        <xdr:cNvGraphicFramePr/>
      </xdr:nvGraphicFramePr>
      <xdr:xfrm>
        <a:off x="4114800" y="15735300"/>
        <a:ext cx="3581400" cy="4752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47625</xdr:colOff>
      <xdr:row>37</xdr:row>
      <xdr:rowOff>0</xdr:rowOff>
    </xdr:from>
    <xdr:to>
      <xdr:col>5</xdr:col>
      <xdr:colOff>285750</xdr:colOff>
      <xdr:row>70</xdr:row>
      <xdr:rowOff>19050</xdr:rowOff>
    </xdr:to>
    <xdr:graphicFrame>
      <xdr:nvGraphicFramePr>
        <xdr:cNvPr id="7" name="Chart 14"/>
        <xdr:cNvGraphicFramePr/>
      </xdr:nvGraphicFramePr>
      <xdr:xfrm>
        <a:off x="47625" y="5324475"/>
        <a:ext cx="3619500" cy="4733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66675</xdr:colOff>
      <xdr:row>0</xdr:row>
      <xdr:rowOff>19050</xdr:rowOff>
    </xdr:from>
    <xdr:to>
      <xdr:col>11</xdr:col>
      <xdr:colOff>533400</xdr:colOff>
      <xdr:row>33</xdr:row>
      <xdr:rowOff>66675</xdr:rowOff>
    </xdr:to>
    <xdr:graphicFrame>
      <xdr:nvGraphicFramePr>
        <xdr:cNvPr id="8" name="Chart 15"/>
        <xdr:cNvGraphicFramePr/>
      </xdr:nvGraphicFramePr>
      <xdr:xfrm>
        <a:off x="4124325" y="19050"/>
        <a:ext cx="3638550" cy="4762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657225</xdr:colOff>
      <xdr:row>79</xdr:row>
      <xdr:rowOff>95250</xdr:rowOff>
    </xdr:from>
    <xdr:to>
      <xdr:col>3</xdr:col>
      <xdr:colOff>47625</xdr:colOff>
      <xdr:row>81</xdr:row>
      <xdr:rowOff>47625</xdr:rowOff>
    </xdr:to>
    <xdr:sp>
      <xdr:nvSpPr>
        <xdr:cNvPr id="9" name="Line 16"/>
        <xdr:cNvSpPr>
          <a:spLocks/>
        </xdr:cNvSpPr>
      </xdr:nvSpPr>
      <xdr:spPr>
        <a:xfrm flipH="1">
          <a:off x="2009775" y="11420475"/>
          <a:ext cx="666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0</xdr:col>
      <xdr:colOff>352425</xdr:colOff>
      <xdr:row>65</xdr:row>
      <xdr:rowOff>19050</xdr:rowOff>
    </xdr:from>
    <xdr:ext cx="3228975" cy="485775"/>
    <xdr:sp>
      <xdr:nvSpPr>
        <xdr:cNvPr id="10" name="TextBox 17"/>
        <xdr:cNvSpPr txBox="1">
          <a:spLocks noChangeArrowheads="1"/>
        </xdr:cNvSpPr>
      </xdr:nvSpPr>
      <xdr:spPr>
        <a:xfrm>
          <a:off x="352425" y="9344025"/>
          <a:ext cx="32289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厚生労働省「医療施設（動態）調査・病院報告の概況」
県情報事務センター
「医療施設（動態）調査の概況&lt;兵庫県の状況&gt;」</a:t>
          </a:r>
        </a:p>
      </xdr:txBody>
    </xdr:sp>
    <xdr:clientData/>
  </xdr:oneCellAnchor>
  <xdr:oneCellAnchor>
    <xdr:from>
      <xdr:col>6</xdr:col>
      <xdr:colOff>371475</xdr:colOff>
      <xdr:row>64</xdr:row>
      <xdr:rowOff>95250</xdr:rowOff>
    </xdr:from>
    <xdr:ext cx="3228975" cy="485775"/>
    <xdr:sp>
      <xdr:nvSpPr>
        <xdr:cNvPr id="11" name="TextBox 18"/>
        <xdr:cNvSpPr txBox="1">
          <a:spLocks noChangeArrowheads="1"/>
        </xdr:cNvSpPr>
      </xdr:nvSpPr>
      <xdr:spPr>
        <a:xfrm>
          <a:off x="4429125" y="9277350"/>
          <a:ext cx="32289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厚生労働省「医療施設（動態）調査・病院報告の概況」
県情報事務センター
「医療施設（動態）調査の概況&lt;兵庫県の状況&gt;」</a:t>
          </a:r>
        </a:p>
      </xdr:txBody>
    </xdr:sp>
    <xdr:clientData/>
  </xdr:oneCellAnchor>
  <xdr:twoCellAnchor>
    <xdr:from>
      <xdr:col>4</xdr:col>
      <xdr:colOff>295275</xdr:colOff>
      <xdr:row>20</xdr:row>
      <xdr:rowOff>66675</xdr:rowOff>
    </xdr:from>
    <xdr:to>
      <xdr:col>4</xdr:col>
      <xdr:colOff>314325</xdr:colOff>
      <xdr:row>21</xdr:row>
      <xdr:rowOff>114300</xdr:rowOff>
    </xdr:to>
    <xdr:sp>
      <xdr:nvSpPr>
        <xdr:cNvPr id="12" name="Line 19"/>
        <xdr:cNvSpPr>
          <a:spLocks/>
        </xdr:cNvSpPr>
      </xdr:nvSpPr>
      <xdr:spPr>
        <a:xfrm>
          <a:off x="3000375" y="2924175"/>
          <a:ext cx="190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21332;&#20250;&#21002;&#34892;&#29289;\&#30476;&#21218;&#35201;&#35239;2002\kense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覧"/>
      <sheetName val="建築・住宅"/>
      <sheetName val="エネルギー・水道"/>
      <sheetName val="運輸・通信"/>
      <sheetName val="商業・貿易・観光"/>
      <sheetName val="金融"/>
      <sheetName val="物価・家計・県民経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G2:AA150"/>
  <sheetViews>
    <sheetView zoomScaleSheetLayoutView="100" workbookViewId="0" topLeftCell="A115">
      <pane xSplit="14955" topLeftCell="Q1" activePane="topLeft" state="split"/>
      <selection pane="topLeft" activeCell="F104" sqref="F104"/>
      <selection pane="topRight" activeCell="Q103" sqref="Q103"/>
    </sheetView>
  </sheetViews>
  <sheetFormatPr defaultColWidth="9.00390625" defaultRowHeight="12.75"/>
  <cols>
    <col min="1" max="10" width="8.875" style="1" customWidth="1"/>
    <col min="11" max="11" width="6.125" style="1" customWidth="1"/>
    <col min="12" max="12" width="11.75390625" style="1" customWidth="1"/>
    <col min="13" max="13" width="4.375" style="1" customWidth="1"/>
    <col min="14" max="14" width="6.125" style="1" customWidth="1"/>
    <col min="15" max="20" width="8.875" style="1" customWidth="1"/>
    <col min="21" max="21" width="5.25390625" style="1" customWidth="1"/>
    <col min="22" max="22" width="6.125" style="1" customWidth="1"/>
    <col min="23" max="16384" width="8.875" style="1" customWidth="1"/>
  </cols>
  <sheetData>
    <row r="1" ht="11.25"/>
    <row r="2" spans="14:22" ht="11.25">
      <c r="N2" s="1" t="s">
        <v>9</v>
      </c>
      <c r="V2" s="1" t="s">
        <v>55</v>
      </c>
    </row>
    <row r="3" ht="11.25"/>
    <row r="4" spans="14:25" ht="11.25">
      <c r="N4" s="1" t="s">
        <v>2</v>
      </c>
      <c r="O4" s="2" t="s">
        <v>10</v>
      </c>
      <c r="P4" s="2" t="s">
        <v>10</v>
      </c>
      <c r="Q4" s="2"/>
      <c r="R4" s="2"/>
      <c r="S4" s="2"/>
      <c r="V4" s="1" t="s">
        <v>52</v>
      </c>
      <c r="W4" s="2" t="s">
        <v>53</v>
      </c>
      <c r="X4" s="2" t="s">
        <v>15</v>
      </c>
      <c r="Y4" s="2" t="s">
        <v>15</v>
      </c>
    </row>
    <row r="5" spans="15:25" ht="11.25">
      <c r="O5" s="1" t="s">
        <v>11</v>
      </c>
      <c r="P5" s="1" t="s">
        <v>12</v>
      </c>
      <c r="Q5" s="14"/>
      <c r="R5" s="12"/>
      <c r="S5" s="15"/>
      <c r="W5" s="1" t="s">
        <v>47</v>
      </c>
      <c r="X5" s="1" t="s">
        <v>48</v>
      </c>
      <c r="Y5" s="1" t="s">
        <v>48</v>
      </c>
    </row>
    <row r="6" spans="14:25" ht="11.25">
      <c r="N6" s="2" t="s">
        <v>13</v>
      </c>
      <c r="O6" s="1">
        <v>9.272</v>
      </c>
      <c r="P6" s="1">
        <v>31.942</v>
      </c>
      <c r="W6" s="1" t="s">
        <v>45</v>
      </c>
      <c r="X6" s="1" t="s">
        <v>49</v>
      </c>
      <c r="Y6" s="1" t="s">
        <v>51</v>
      </c>
    </row>
    <row r="7" spans="14:25" ht="11.25">
      <c r="N7" s="2">
        <v>4</v>
      </c>
      <c r="O7" s="1">
        <v>9.682</v>
      </c>
      <c r="P7" s="1">
        <v>34.276</v>
      </c>
      <c r="W7" s="1" t="s">
        <v>46</v>
      </c>
      <c r="X7" s="1" t="s">
        <v>50</v>
      </c>
      <c r="Y7" s="1" t="s">
        <v>50</v>
      </c>
    </row>
    <row r="8" spans="14:25" ht="11.25">
      <c r="N8" s="2">
        <v>6</v>
      </c>
      <c r="O8" s="1">
        <v>9.732</v>
      </c>
      <c r="P8" s="1">
        <v>36.364</v>
      </c>
      <c r="V8" s="2" t="s">
        <v>59</v>
      </c>
      <c r="W8" s="1">
        <v>35.1</v>
      </c>
      <c r="X8" s="1">
        <v>790.6</v>
      </c>
      <c r="Y8" s="1">
        <v>1186.1</v>
      </c>
    </row>
    <row r="9" spans="14:25" ht="11.25">
      <c r="N9" s="2">
        <v>8</v>
      </c>
      <c r="O9" s="1">
        <v>9.843</v>
      </c>
      <c r="P9" s="7">
        <v>39.352</v>
      </c>
      <c r="V9" s="2">
        <v>59</v>
      </c>
      <c r="W9" s="1">
        <v>36.3</v>
      </c>
      <c r="X9" s="1">
        <v>874.2</v>
      </c>
      <c r="Y9" s="1">
        <v>1294.2</v>
      </c>
    </row>
    <row r="10" spans="14:25" ht="11.25">
      <c r="N10" s="2">
        <v>10</v>
      </c>
      <c r="O10" s="1">
        <v>10.138</v>
      </c>
      <c r="P10" s="1">
        <v>42.024</v>
      </c>
      <c r="Q10" s="7"/>
      <c r="R10" s="7"/>
      <c r="V10" s="1">
        <v>62</v>
      </c>
      <c r="W10" s="1">
        <v>36.3</v>
      </c>
      <c r="X10" s="1">
        <v>931.4</v>
      </c>
      <c r="Y10" s="1">
        <v>1412.4</v>
      </c>
    </row>
    <row r="11" spans="14:25" ht="11.25">
      <c r="N11" s="2">
        <v>12</v>
      </c>
      <c r="O11" s="7">
        <v>10.41</v>
      </c>
      <c r="P11" s="7">
        <v>44.853</v>
      </c>
      <c r="Q11" s="7"/>
      <c r="R11" s="7"/>
      <c r="V11" s="2" t="s">
        <v>44</v>
      </c>
      <c r="W11" s="1">
        <v>35.1</v>
      </c>
      <c r="X11" s="1">
        <v>975.5</v>
      </c>
      <c r="Y11" s="1">
        <v>1542.6</v>
      </c>
    </row>
    <row r="12" spans="14:25" ht="11.25">
      <c r="N12" s="2">
        <v>14</v>
      </c>
      <c r="O12" s="1">
        <v>10.741</v>
      </c>
      <c r="P12" s="7">
        <v>47.23</v>
      </c>
      <c r="V12" s="1">
        <v>5</v>
      </c>
      <c r="W12" s="3">
        <v>32</v>
      </c>
      <c r="X12" s="1">
        <v>953.3</v>
      </c>
      <c r="Y12" s="1">
        <v>1621.2</v>
      </c>
    </row>
    <row r="13" spans="14:27" ht="11.25">
      <c r="N13" s="2">
        <v>16</v>
      </c>
      <c r="O13" s="1">
        <v>11.021</v>
      </c>
      <c r="P13" s="1">
        <v>49.516</v>
      </c>
      <c r="R13" s="7"/>
      <c r="V13" s="1">
        <v>8</v>
      </c>
      <c r="W13" s="1">
        <v>30.3</v>
      </c>
      <c r="X13" s="1">
        <v>975.6</v>
      </c>
      <c r="Y13" s="1">
        <v>1658.7</v>
      </c>
      <c r="AA13" s="3"/>
    </row>
    <row r="14" spans="14:25" ht="11.25">
      <c r="N14" s="2">
        <v>18</v>
      </c>
      <c r="O14" s="1">
        <v>11.371</v>
      </c>
      <c r="P14" s="20">
        <v>50.65</v>
      </c>
      <c r="V14" s="1">
        <v>11</v>
      </c>
      <c r="W14" s="1">
        <v>28.5</v>
      </c>
      <c r="X14" s="1">
        <v>974.6</v>
      </c>
      <c r="Y14" s="3">
        <v>1647.2</v>
      </c>
    </row>
    <row r="15" spans="14:25" ht="11.25">
      <c r="N15" s="2"/>
      <c r="Q15" s="7"/>
      <c r="V15" s="1">
        <v>14</v>
      </c>
      <c r="W15" s="3">
        <v>27.9</v>
      </c>
      <c r="X15" s="1">
        <v>984.4</v>
      </c>
      <c r="Y15" s="1">
        <v>1275.7</v>
      </c>
    </row>
    <row r="16" spans="14:25" ht="11.25">
      <c r="N16" s="2"/>
      <c r="V16" s="1">
        <v>17</v>
      </c>
      <c r="W16" s="1">
        <v>19.1</v>
      </c>
      <c r="X16" s="1">
        <v>981.9</v>
      </c>
      <c r="Y16" s="1">
        <v>1164.9</v>
      </c>
    </row>
    <row r="17" spans="22:25" ht="11.25">
      <c r="V17" s="1">
        <v>18</v>
      </c>
      <c r="W17" s="1">
        <v>18.5</v>
      </c>
      <c r="X17" s="1">
        <v>964.8</v>
      </c>
      <c r="Y17" s="1">
        <v>1129.4</v>
      </c>
    </row>
    <row r="18" ht="11.25">
      <c r="N18" s="2"/>
    </row>
    <row r="19" ht="11.25"/>
    <row r="20" spans="14:23" ht="11.25">
      <c r="N20" s="2"/>
      <c r="Q20" s="7"/>
      <c r="W20" s="3"/>
    </row>
    <row r="21" ht="11.25">
      <c r="N21" s="1" t="s">
        <v>0</v>
      </c>
    </row>
    <row r="22" ht="11.25"/>
    <row r="23" spans="14:21" ht="11.25">
      <c r="N23" s="1" t="s">
        <v>1</v>
      </c>
      <c r="U23" s="2"/>
    </row>
    <row r="24" spans="15:25" ht="11.25">
      <c r="O24" s="1" t="s">
        <v>3</v>
      </c>
      <c r="Q24" s="1" t="s">
        <v>4</v>
      </c>
      <c r="S24" s="1" t="s">
        <v>5</v>
      </c>
      <c r="U24" s="1" t="s">
        <v>6</v>
      </c>
      <c r="W24" s="1" t="s">
        <v>7</v>
      </c>
      <c r="Y24" s="1" t="s">
        <v>8</v>
      </c>
    </row>
    <row r="25" spans="14:25" ht="11.25">
      <c r="N25" s="2" t="s">
        <v>42</v>
      </c>
      <c r="O25" s="1">
        <v>122.7</v>
      </c>
      <c r="Q25" s="3">
        <v>85</v>
      </c>
      <c r="S25" s="1">
        <v>134.5</v>
      </c>
      <c r="U25" s="1">
        <v>27.5</v>
      </c>
      <c r="W25" s="1">
        <v>19.8</v>
      </c>
      <c r="Y25" s="1">
        <v>29.3</v>
      </c>
    </row>
    <row r="26" spans="14:25" ht="11.25">
      <c r="N26" s="2">
        <v>55</v>
      </c>
      <c r="O26" s="1">
        <v>149.7</v>
      </c>
      <c r="Q26" s="1">
        <v>107.3</v>
      </c>
      <c r="S26" s="1">
        <v>127.5</v>
      </c>
      <c r="U26" s="1">
        <v>28.8</v>
      </c>
      <c r="W26" s="1">
        <v>19.4</v>
      </c>
      <c r="Y26" s="1">
        <v>26.4</v>
      </c>
    </row>
    <row r="27" spans="14:25" ht="11.25">
      <c r="N27" s="2">
        <v>60</v>
      </c>
      <c r="O27" s="1">
        <v>161.8</v>
      </c>
      <c r="Q27" s="3">
        <v>122.1</v>
      </c>
      <c r="S27" s="1">
        <v>98.5</v>
      </c>
      <c r="U27" s="1">
        <v>39.3</v>
      </c>
      <c r="W27" s="1">
        <v>19.3</v>
      </c>
      <c r="Y27" s="1">
        <v>25.4</v>
      </c>
    </row>
    <row r="28" spans="14:25" ht="11.25">
      <c r="N28" s="2" t="s">
        <v>43</v>
      </c>
      <c r="O28" s="3">
        <v>187.4</v>
      </c>
      <c r="Q28" s="1">
        <v>139.9</v>
      </c>
      <c r="S28" s="1">
        <v>90.3</v>
      </c>
      <c r="U28" s="1">
        <v>55.4</v>
      </c>
      <c r="W28" s="1">
        <v>16.1</v>
      </c>
      <c r="Y28" s="1">
        <v>26.8</v>
      </c>
    </row>
    <row r="29" spans="14:25" ht="11.25">
      <c r="N29" s="2">
        <v>7</v>
      </c>
      <c r="O29" s="1">
        <v>224.3</v>
      </c>
      <c r="Q29" s="3">
        <v>120.1</v>
      </c>
      <c r="S29" s="1">
        <v>110.5</v>
      </c>
      <c r="U29" s="1">
        <v>71.1</v>
      </c>
      <c r="W29" s="1">
        <v>16.8</v>
      </c>
      <c r="Y29" s="3">
        <v>132</v>
      </c>
    </row>
    <row r="30" spans="14:26" ht="11.25">
      <c r="N30" s="2">
        <v>12</v>
      </c>
      <c r="O30" s="1">
        <v>245.1</v>
      </c>
      <c r="Q30" s="1">
        <v>115.3</v>
      </c>
      <c r="S30" s="1">
        <v>89.9</v>
      </c>
      <c r="U30" s="1">
        <v>67.6</v>
      </c>
      <c r="W30" s="1">
        <v>23.2</v>
      </c>
      <c r="Y30" s="3">
        <v>32</v>
      </c>
      <c r="Z30" s="3"/>
    </row>
    <row r="31" spans="14:26" ht="11.25">
      <c r="N31" s="1">
        <v>17</v>
      </c>
      <c r="O31" s="1">
        <v>267.9</v>
      </c>
      <c r="P31" s="1">
        <v>267.9</v>
      </c>
      <c r="Q31" s="1">
        <v>128.5</v>
      </c>
      <c r="R31" s="1">
        <v>128.5</v>
      </c>
      <c r="S31" s="1">
        <v>90.6</v>
      </c>
      <c r="T31" s="1">
        <v>90.6</v>
      </c>
      <c r="U31" s="1">
        <v>82.1</v>
      </c>
      <c r="V31" s="1">
        <v>82.1</v>
      </c>
      <c r="W31" s="1">
        <v>23.3</v>
      </c>
      <c r="X31" s="1">
        <v>23.3</v>
      </c>
      <c r="Y31" s="1">
        <v>34.5</v>
      </c>
      <c r="Z31" s="1">
        <v>34.5</v>
      </c>
    </row>
    <row r="32" spans="14:26" ht="11.25">
      <c r="N32" s="1">
        <v>18</v>
      </c>
      <c r="P32" s="19">
        <v>268</v>
      </c>
      <c r="R32" s="1">
        <v>131.8</v>
      </c>
      <c r="T32" s="1">
        <v>86.5</v>
      </c>
      <c r="V32" s="1">
        <v>80.5</v>
      </c>
      <c r="X32" s="1">
        <v>22.2</v>
      </c>
      <c r="Z32" s="1">
        <v>31.6</v>
      </c>
    </row>
    <row r="33" spans="14:21" ht="11.25">
      <c r="N33" s="2"/>
      <c r="P33" s="17" t="s">
        <v>56</v>
      </c>
      <c r="T33" s="3"/>
      <c r="U33" s="6"/>
    </row>
    <row r="34" ht="11.25">
      <c r="N34" s="2"/>
    </row>
    <row r="37" ht="11.25"/>
    <row r="38" spans="14:21" ht="11.25">
      <c r="N38" s="2"/>
      <c r="O38" s="16"/>
      <c r="P38" s="16"/>
      <c r="Q38" s="3"/>
      <c r="R38" s="16"/>
      <c r="S38" s="16"/>
      <c r="T38" s="16"/>
      <c r="U38" s="6"/>
    </row>
    <row r="39" spans="14:21" ht="11.25">
      <c r="N39" s="1" t="s">
        <v>86</v>
      </c>
      <c r="U39" s="6"/>
    </row>
    <row r="40" ht="11.25">
      <c r="U40" s="6"/>
    </row>
    <row r="41" spans="14:17" ht="11.25">
      <c r="N41" s="2"/>
      <c r="O41" s="2"/>
      <c r="P41" s="2" t="s">
        <v>14</v>
      </c>
      <c r="Q41" s="2" t="s">
        <v>15</v>
      </c>
    </row>
    <row r="42" spans="15:17" ht="11.25">
      <c r="O42" s="2" t="s">
        <v>3</v>
      </c>
      <c r="P42" s="10">
        <f aca="true" t="shared" si="0" ref="P42:P54">Q42/$Q$56*100</f>
        <v>31.754023582063862</v>
      </c>
      <c r="Q42" s="6">
        <v>14758</v>
      </c>
    </row>
    <row r="43" spans="14:17" ht="11.25">
      <c r="N43" s="5"/>
      <c r="O43" s="4" t="s">
        <v>4</v>
      </c>
      <c r="P43" s="10">
        <f t="shared" si="0"/>
        <v>15.618814011532834</v>
      </c>
      <c r="Q43" s="6">
        <v>7259</v>
      </c>
    </row>
    <row r="44" spans="14:17" ht="11.25">
      <c r="N44" s="5"/>
      <c r="O44" s="4" t="s">
        <v>5</v>
      </c>
      <c r="P44" s="10">
        <f t="shared" si="0"/>
        <v>10.243996901626646</v>
      </c>
      <c r="Q44" s="6">
        <v>4761</v>
      </c>
    </row>
    <row r="45" spans="14:17" ht="11.25">
      <c r="N45" s="5"/>
      <c r="O45" s="4" t="s">
        <v>6</v>
      </c>
      <c r="P45" s="10">
        <f t="shared" si="0"/>
        <v>9.533953008004131</v>
      </c>
      <c r="Q45" s="6">
        <v>4431</v>
      </c>
    </row>
    <row r="46" spans="14:17" ht="11.25">
      <c r="N46" s="5"/>
      <c r="O46" s="4" t="s">
        <v>8</v>
      </c>
      <c r="P46" s="10">
        <f t="shared" si="0"/>
        <v>3.7395645064119116</v>
      </c>
      <c r="Q46" s="6">
        <v>1738</v>
      </c>
    </row>
    <row r="47" spans="14:17" ht="11.25">
      <c r="N47" s="5"/>
      <c r="O47" s="4" t="s">
        <v>7</v>
      </c>
      <c r="P47" s="10">
        <f t="shared" si="0"/>
        <v>2.627162406403305</v>
      </c>
      <c r="Q47" s="6">
        <v>1221</v>
      </c>
    </row>
    <row r="48" spans="15:17" ht="11.25">
      <c r="O48" s="8" t="s">
        <v>71</v>
      </c>
      <c r="P48" s="10">
        <f t="shared" si="0"/>
        <v>2.5389448317411136</v>
      </c>
      <c r="Q48" s="6">
        <v>1180</v>
      </c>
    </row>
    <row r="49" spans="14:17" ht="11.25">
      <c r="N49" s="2"/>
      <c r="O49" s="2" t="s">
        <v>72</v>
      </c>
      <c r="P49" s="10">
        <f t="shared" si="0"/>
        <v>2.0698855323177554</v>
      </c>
      <c r="Q49" s="9">
        <v>962</v>
      </c>
    </row>
    <row r="50" spans="15:17" ht="11.25">
      <c r="O50" s="2" t="s">
        <v>73</v>
      </c>
      <c r="P50" s="10">
        <f t="shared" si="0"/>
        <v>1.6438591961442466</v>
      </c>
      <c r="Q50" s="6">
        <v>764</v>
      </c>
    </row>
    <row r="51" spans="14:17" ht="11.25">
      <c r="N51" s="6"/>
      <c r="O51" s="9" t="s">
        <v>74</v>
      </c>
      <c r="P51" s="10">
        <f t="shared" si="0"/>
        <v>1.4308460280574922</v>
      </c>
      <c r="Q51" s="6">
        <v>665</v>
      </c>
    </row>
    <row r="52" spans="14:17" ht="11.25">
      <c r="N52" s="6"/>
      <c r="O52" s="9" t="s">
        <v>75</v>
      </c>
      <c r="P52" s="10">
        <f t="shared" si="0"/>
        <v>0.4626043549358809</v>
      </c>
      <c r="Q52" s="6">
        <v>215</v>
      </c>
    </row>
    <row r="53" spans="14:17" ht="11.25">
      <c r="N53" s="6"/>
      <c r="O53" s="9" t="s">
        <v>76</v>
      </c>
      <c r="P53" s="10">
        <f t="shared" si="0"/>
        <v>0.25604613133660387</v>
      </c>
      <c r="Q53" s="6">
        <v>119</v>
      </c>
    </row>
    <row r="54" spans="14:17" ht="11.25">
      <c r="N54" s="6"/>
      <c r="O54" s="9" t="s">
        <v>70</v>
      </c>
      <c r="P54" s="10">
        <f t="shared" si="0"/>
        <v>18.08029950942422</v>
      </c>
      <c r="Q54" s="6">
        <v>8403</v>
      </c>
    </row>
    <row r="55" spans="14:17" ht="11.25">
      <c r="N55" s="6"/>
      <c r="O55" s="6"/>
      <c r="P55" s="11"/>
      <c r="Q55" s="6"/>
    </row>
    <row r="56" spans="16:17" ht="11.25">
      <c r="P56" s="10">
        <f>SUM(P42:P54)</f>
        <v>100</v>
      </c>
      <c r="Q56" s="6">
        <f>SUM(Q42:Q54)</f>
        <v>46476</v>
      </c>
    </row>
    <row r="57" ht="11.25"/>
    <row r="58" ht="11.25"/>
    <row r="59" ht="11.25"/>
    <row r="60" ht="11.25"/>
    <row r="61" ht="11.25"/>
    <row r="62" ht="11.25"/>
    <row r="63" ht="11.25"/>
    <row r="64" ht="11.25"/>
    <row r="65" ht="11.25"/>
    <row r="66" ht="11.25"/>
    <row r="67" ht="11.25"/>
    <row r="68" ht="11.25"/>
    <row r="69" spans="14:23" ht="11.25">
      <c r="N69" s="1" t="s">
        <v>87</v>
      </c>
      <c r="W69" s="1" t="s">
        <v>88</v>
      </c>
    </row>
    <row r="70" ht="11.25"/>
    <row r="71" spans="15:25" ht="11.25">
      <c r="O71" s="2" t="s">
        <v>14</v>
      </c>
      <c r="P71" s="2" t="s">
        <v>22</v>
      </c>
      <c r="X71" s="2" t="s">
        <v>25</v>
      </c>
      <c r="Y71" s="2" t="s">
        <v>26</v>
      </c>
    </row>
    <row r="72" spans="14:27" ht="11.25">
      <c r="N72" s="2" t="s">
        <v>16</v>
      </c>
      <c r="O72" s="5">
        <f aca="true" t="shared" si="1" ref="O72:O77">P72/$P$79*100</f>
        <v>5.2415247884105325</v>
      </c>
      <c r="P72" s="6">
        <v>10138</v>
      </c>
      <c r="W72" s="2" t="s">
        <v>77</v>
      </c>
      <c r="X72" s="5">
        <f aca="true" t="shared" si="2" ref="X72:X81">Y72/$Y$83*100</f>
        <v>60.16126691579291</v>
      </c>
      <c r="Y72" s="6">
        <v>132658</v>
      </c>
      <c r="AA72" s="5">
        <v>60.16126691579291</v>
      </c>
    </row>
    <row r="73" spans="14:27" ht="11.25">
      <c r="N73" s="2" t="s">
        <v>17</v>
      </c>
      <c r="O73" s="5">
        <f t="shared" si="1"/>
        <v>21.095353562510017</v>
      </c>
      <c r="P73" s="6">
        <v>40802</v>
      </c>
      <c r="W73" s="2" t="s">
        <v>78</v>
      </c>
      <c r="X73" s="5">
        <f t="shared" si="2"/>
        <v>11.673711134491892</v>
      </c>
      <c r="Y73" s="6">
        <v>25741</v>
      </c>
      <c r="AA73" s="5">
        <v>11.673711134491892</v>
      </c>
    </row>
    <row r="74" spans="14:27" ht="11.25">
      <c r="N74" s="2" t="s">
        <v>18</v>
      </c>
      <c r="O74" s="5">
        <f t="shared" si="1"/>
        <v>27.800038259305026</v>
      </c>
      <c r="P74" s="6">
        <v>53770</v>
      </c>
      <c r="W74" s="2" t="s">
        <v>79</v>
      </c>
      <c r="X74" s="5">
        <f t="shared" si="2"/>
        <v>13.960290969778328</v>
      </c>
      <c r="Y74" s="6">
        <v>30783</v>
      </c>
      <c r="AA74" s="5">
        <v>13.960290969778328</v>
      </c>
    </row>
    <row r="75" spans="14:27" ht="11.25">
      <c r="N75" s="2" t="s">
        <v>19</v>
      </c>
      <c r="O75" s="5">
        <f t="shared" si="1"/>
        <v>22.225554113650816</v>
      </c>
      <c r="P75" s="6">
        <v>42988</v>
      </c>
      <c r="W75" s="2" t="s">
        <v>80</v>
      </c>
      <c r="X75" s="5">
        <f t="shared" si="2"/>
        <v>8.125929688350325</v>
      </c>
      <c r="Y75" s="6">
        <v>17918</v>
      </c>
      <c r="AA75" s="5">
        <v>8.125929688350325</v>
      </c>
    </row>
    <row r="76" spans="14:27" ht="11.25">
      <c r="N76" s="2" t="s">
        <v>20</v>
      </c>
      <c r="O76" s="5">
        <f t="shared" si="1"/>
        <v>17.707854014900448</v>
      </c>
      <c r="P76" s="6">
        <v>34250</v>
      </c>
      <c r="W76" s="2" t="s">
        <v>81</v>
      </c>
      <c r="X76" s="5">
        <f t="shared" si="2"/>
        <v>1.5033740884519102</v>
      </c>
      <c r="Y76" s="6">
        <v>3315</v>
      </c>
      <c r="AA76" s="5">
        <v>1.5033740884519102</v>
      </c>
    </row>
    <row r="77" spans="14:27" ht="11.25">
      <c r="N77" s="2" t="s">
        <v>21</v>
      </c>
      <c r="O77" s="5">
        <f t="shared" si="1"/>
        <v>5.92967526122316</v>
      </c>
      <c r="P77" s="6">
        <v>11469</v>
      </c>
      <c r="W77" s="2" t="s">
        <v>82</v>
      </c>
      <c r="X77" s="5">
        <f t="shared" si="2"/>
        <v>0.8798026339658238</v>
      </c>
      <c r="Y77" s="6">
        <v>1940</v>
      </c>
      <c r="AA77" s="5">
        <v>0.8798026339658238</v>
      </c>
    </row>
    <row r="78" spans="15:27" ht="11.25">
      <c r="O78" s="5"/>
      <c r="W78" s="2" t="s">
        <v>83</v>
      </c>
      <c r="X78" s="5">
        <f t="shared" si="2"/>
        <v>0.8661974385952182</v>
      </c>
      <c r="Y78" s="6">
        <v>1910</v>
      </c>
      <c r="AA78" s="5">
        <v>0.8661974385952182</v>
      </c>
    </row>
    <row r="79" spans="14:27" ht="11.25">
      <c r="N79" s="2" t="s">
        <v>23</v>
      </c>
      <c r="O79" s="5">
        <f>SUM(O72:O77)</f>
        <v>100</v>
      </c>
      <c r="P79" s="6">
        <f>SUM(P72:P78)</f>
        <v>193417</v>
      </c>
      <c r="W79" s="2" t="s">
        <v>84</v>
      </c>
      <c r="X79" s="5">
        <f t="shared" si="2"/>
        <v>0.6036171679425316</v>
      </c>
      <c r="Y79" s="6">
        <v>1331</v>
      </c>
      <c r="AA79" s="5">
        <v>0.6036171679425316</v>
      </c>
    </row>
    <row r="80" spans="23:27" ht="11.25">
      <c r="W80" s="2" t="s">
        <v>85</v>
      </c>
      <c r="X80" s="5">
        <f t="shared" si="2"/>
        <v>0.4612161230635272</v>
      </c>
      <c r="Y80" s="6">
        <v>1017</v>
      </c>
      <c r="AA80" s="5">
        <v>0.4612161230635272</v>
      </c>
    </row>
    <row r="81" spans="23:27" ht="11.25">
      <c r="W81" s="2" t="s">
        <v>70</v>
      </c>
      <c r="X81" s="5">
        <f t="shared" si="2"/>
        <v>1.764593839567536</v>
      </c>
      <c r="Y81" s="6">
        <v>3891</v>
      </c>
      <c r="AA81" s="5">
        <v>1.764593839567536</v>
      </c>
    </row>
    <row r="82" spans="23:27" ht="11.25">
      <c r="W82" s="2"/>
      <c r="X82" s="5"/>
      <c r="Y82" s="6"/>
      <c r="AA82" s="5">
        <f>SUM(AA72:AA81)</f>
        <v>100</v>
      </c>
    </row>
    <row r="83" spans="23:25" ht="11.25">
      <c r="W83" s="2" t="s">
        <v>24</v>
      </c>
      <c r="X83" s="5">
        <f>SUM(X72:X81)</f>
        <v>100</v>
      </c>
      <c r="Y83" s="18">
        <f>SUM(Y72:Y81)</f>
        <v>220504</v>
      </c>
    </row>
    <row r="84" ht="11.25"/>
    <row r="85" ht="11.25"/>
    <row r="86" spans="14:23" ht="11.25">
      <c r="N86" s="1" t="s">
        <v>64</v>
      </c>
      <c r="W86" s="1" t="s">
        <v>89</v>
      </c>
    </row>
    <row r="87" ht="11.25"/>
    <row r="88" spans="14:25" ht="11.25">
      <c r="N88" s="1" t="s">
        <v>31</v>
      </c>
      <c r="O88" s="2" t="s">
        <v>40</v>
      </c>
      <c r="P88" s="2" t="s">
        <v>14</v>
      </c>
      <c r="Q88" s="2" t="s">
        <v>62</v>
      </c>
      <c r="R88" s="2" t="s">
        <v>37</v>
      </c>
      <c r="S88" s="2" t="s">
        <v>30</v>
      </c>
      <c r="T88" s="2" t="s">
        <v>30</v>
      </c>
      <c r="X88" s="2" t="s">
        <v>25</v>
      </c>
      <c r="Y88" s="2" t="s">
        <v>26</v>
      </c>
    </row>
    <row r="89" spans="15:25" ht="11.25">
      <c r="O89" s="1" t="s">
        <v>32</v>
      </c>
      <c r="P89" s="1" t="s">
        <v>34</v>
      </c>
      <c r="Q89" s="1" t="s">
        <v>61</v>
      </c>
      <c r="R89" s="1" t="s">
        <v>36</v>
      </c>
      <c r="S89" s="1" t="s">
        <v>60</v>
      </c>
      <c r="T89" s="1" t="s">
        <v>38</v>
      </c>
      <c r="W89" s="2" t="s">
        <v>67</v>
      </c>
      <c r="X89" s="5">
        <f aca="true" t="shared" si="3" ref="X89:X95">Y89/$Y$97*100</f>
        <v>25.803941908713696</v>
      </c>
      <c r="Y89" s="6">
        <v>995</v>
      </c>
    </row>
    <row r="90" spans="15:25" ht="11.25">
      <c r="O90" s="1" t="s">
        <v>33</v>
      </c>
      <c r="R90" s="1" t="s">
        <v>35</v>
      </c>
      <c r="S90" s="13" t="s">
        <v>28</v>
      </c>
      <c r="T90" s="1" t="s">
        <v>29</v>
      </c>
      <c r="W90" s="2" t="s">
        <v>68</v>
      </c>
      <c r="X90" s="5">
        <f t="shared" si="3"/>
        <v>15.404564315352697</v>
      </c>
      <c r="Y90" s="6">
        <v>594</v>
      </c>
    </row>
    <row r="91" spans="14:25" ht="11.25">
      <c r="N91" s="2" t="s">
        <v>39</v>
      </c>
      <c r="O91" s="1">
        <f>Q91/R91*1000</f>
        <v>295.85536401835896</v>
      </c>
      <c r="P91" s="5">
        <f aca="true" t="shared" si="4" ref="P91:P110">T91/S91*100</f>
        <v>3.0331028217166227</v>
      </c>
      <c r="Q91" s="6">
        <v>1556393</v>
      </c>
      <c r="R91" s="6">
        <v>5260655</v>
      </c>
      <c r="S91" s="6">
        <v>1556393</v>
      </c>
      <c r="T91" s="6">
        <v>47207</v>
      </c>
      <c r="W91" s="2" t="s">
        <v>58</v>
      </c>
      <c r="X91" s="5">
        <f t="shared" si="3"/>
        <v>12.940871369294607</v>
      </c>
      <c r="Y91" s="6">
        <v>499</v>
      </c>
    </row>
    <row r="92" spans="14:25" ht="11.25">
      <c r="N92" s="1">
        <v>61</v>
      </c>
      <c r="O92" s="1">
        <f aca="true" t="shared" si="5" ref="O92:O110">Q92/R92*1000</f>
        <v>315.4006206262295</v>
      </c>
      <c r="P92" s="5">
        <f t="shared" si="4"/>
        <v>2.13381360650892</v>
      </c>
      <c r="Q92" s="6">
        <v>1657130</v>
      </c>
      <c r="R92" s="6">
        <v>5254048</v>
      </c>
      <c r="S92" s="6">
        <v>2473037</v>
      </c>
      <c r="T92" s="6">
        <v>52770</v>
      </c>
      <c r="W92" s="2" t="s">
        <v>57</v>
      </c>
      <c r="X92" s="5">
        <f t="shared" si="3"/>
        <v>11.825726141078837</v>
      </c>
      <c r="Y92" s="6">
        <v>456</v>
      </c>
    </row>
    <row r="93" spans="14:25" ht="11.25">
      <c r="N93" s="1">
        <v>62</v>
      </c>
      <c r="O93" s="1">
        <f t="shared" si="5"/>
        <v>332.46135165618443</v>
      </c>
      <c r="P93" s="5">
        <f t="shared" si="4"/>
        <v>2.1329540097311623</v>
      </c>
      <c r="Q93" s="6">
        <v>1755626</v>
      </c>
      <c r="R93" s="6">
        <v>5280692</v>
      </c>
      <c r="S93" s="6">
        <v>2698136</v>
      </c>
      <c r="T93" s="6">
        <v>57550</v>
      </c>
      <c r="W93" s="2" t="s">
        <v>69</v>
      </c>
      <c r="X93" s="5">
        <f t="shared" si="3"/>
        <v>2.567427385892116</v>
      </c>
      <c r="Y93" s="6">
        <v>99</v>
      </c>
    </row>
    <row r="94" spans="14:24" ht="11.25">
      <c r="N94" s="1">
        <v>63</v>
      </c>
      <c r="O94" s="1">
        <f t="shared" si="5"/>
        <v>348.3401383021406</v>
      </c>
      <c r="P94" s="5">
        <f t="shared" si="4"/>
        <v>1.9969135780650553</v>
      </c>
      <c r="Q94" s="6">
        <v>1844940</v>
      </c>
      <c r="R94" s="6">
        <v>5296375</v>
      </c>
      <c r="S94" s="6">
        <v>2829166</v>
      </c>
      <c r="T94" s="6">
        <v>56496</v>
      </c>
      <c r="X94" s="5">
        <f t="shared" si="3"/>
        <v>0</v>
      </c>
    </row>
    <row r="95" spans="14:25" ht="11.25">
      <c r="N95" s="2" t="s">
        <v>27</v>
      </c>
      <c r="O95" s="1">
        <f t="shared" si="5"/>
        <v>374.22892859033897</v>
      </c>
      <c r="P95" s="5">
        <f t="shared" si="4"/>
        <v>1.7279269364118162</v>
      </c>
      <c r="Q95" s="6">
        <v>1922417</v>
      </c>
      <c r="R95" s="6">
        <v>5137008</v>
      </c>
      <c r="S95" s="6">
        <v>3387296</v>
      </c>
      <c r="T95" s="6">
        <v>58530</v>
      </c>
      <c r="W95" s="2" t="s">
        <v>70</v>
      </c>
      <c r="X95" s="5">
        <f t="shared" si="3"/>
        <v>31.45746887966805</v>
      </c>
      <c r="Y95" s="6">
        <v>1213</v>
      </c>
    </row>
    <row r="96" spans="14:25" ht="11.25">
      <c r="N96" s="2" t="s">
        <v>54</v>
      </c>
      <c r="O96" s="1">
        <f t="shared" si="5"/>
        <v>366.2255143517903</v>
      </c>
      <c r="P96" s="5">
        <f t="shared" si="4"/>
        <v>1.8791853367391091</v>
      </c>
      <c r="Q96" s="6">
        <v>1966475</v>
      </c>
      <c r="R96" s="6">
        <v>5369574</v>
      </c>
      <c r="S96" s="6">
        <v>3422813</v>
      </c>
      <c r="T96" s="6">
        <v>64321</v>
      </c>
      <c r="W96" s="2"/>
      <c r="X96" s="5"/>
      <c r="Y96" s="6"/>
    </row>
    <row r="97" spans="14:25" ht="11.25">
      <c r="N97" s="1">
        <v>3</v>
      </c>
      <c r="O97" s="1">
        <f t="shared" si="5"/>
        <v>369.4253336447024</v>
      </c>
      <c r="P97" s="5">
        <f t="shared" si="4"/>
        <v>1.8350215767919689</v>
      </c>
      <c r="Q97" s="6">
        <v>1997990</v>
      </c>
      <c r="R97" s="6">
        <v>5408373</v>
      </c>
      <c r="S97" s="6">
        <v>3671074</v>
      </c>
      <c r="T97" s="6">
        <v>67365</v>
      </c>
      <c r="W97" s="2" t="s">
        <v>24</v>
      </c>
      <c r="X97" s="5">
        <f>SUM(X89:X95)</f>
        <v>100</v>
      </c>
      <c r="Y97" s="6">
        <f>SUM(Y89:Y95)</f>
        <v>3856</v>
      </c>
    </row>
    <row r="98" spans="14:20" ht="11.25">
      <c r="N98" s="1">
        <v>4</v>
      </c>
      <c r="O98" s="1">
        <f t="shared" si="5"/>
        <v>371.4506533117792</v>
      </c>
      <c r="P98" s="5">
        <f t="shared" si="4"/>
        <v>2.4066043373776527</v>
      </c>
      <c r="Q98" s="6">
        <v>2019062</v>
      </c>
      <c r="R98" s="6">
        <v>5435613</v>
      </c>
      <c r="S98" s="6">
        <v>3001906</v>
      </c>
      <c r="T98" s="6">
        <v>72244</v>
      </c>
    </row>
    <row r="99" spans="14:22" ht="11.25">
      <c r="N99" s="1">
        <v>5</v>
      </c>
      <c r="O99" s="1">
        <f t="shared" si="5"/>
        <v>376.39760254999305</v>
      </c>
      <c r="P99" s="5">
        <f t="shared" si="4"/>
        <v>2.879183151321702</v>
      </c>
      <c r="Q99" s="6">
        <v>2057882</v>
      </c>
      <c r="R99" s="6">
        <v>5467309</v>
      </c>
      <c r="S99" s="6">
        <v>2725009</v>
      </c>
      <c r="T99" s="6">
        <v>78458</v>
      </c>
      <c r="V99" s="2"/>
    </row>
    <row r="100" spans="14:20" ht="11.25">
      <c r="N100" s="1">
        <v>6</v>
      </c>
      <c r="O100" s="1">
        <f t="shared" si="5"/>
        <v>395.7313091591502</v>
      </c>
      <c r="P100" s="5">
        <f t="shared" si="4"/>
        <v>3.208927500209477</v>
      </c>
      <c r="Q100" s="6">
        <v>2173259</v>
      </c>
      <c r="R100" s="6">
        <v>5491754</v>
      </c>
      <c r="S100" s="6">
        <v>2697194</v>
      </c>
      <c r="T100" s="6">
        <v>86551</v>
      </c>
    </row>
    <row r="101" spans="14:20" ht="11.25">
      <c r="N101" s="1">
        <v>7</v>
      </c>
      <c r="O101" s="1">
        <f t="shared" si="5"/>
        <v>393.93860414201896</v>
      </c>
      <c r="P101" s="5">
        <f t="shared" si="4"/>
        <v>3.1949164734291298</v>
      </c>
      <c r="Q101" s="6">
        <v>2116055</v>
      </c>
      <c r="R101" s="6">
        <v>5371535</v>
      </c>
      <c r="S101" s="6">
        <v>2585764</v>
      </c>
      <c r="T101" s="6">
        <v>82613</v>
      </c>
    </row>
    <row r="102" spans="14:20" ht="11.25">
      <c r="N102" s="1">
        <v>8</v>
      </c>
      <c r="O102" s="1">
        <f t="shared" si="5"/>
        <v>399.69309707761033</v>
      </c>
      <c r="P102" s="5">
        <f t="shared" si="4"/>
        <v>3.0606609127556688</v>
      </c>
      <c r="Q102" s="6">
        <v>2171007</v>
      </c>
      <c r="R102" s="6">
        <v>5431685</v>
      </c>
      <c r="S102" s="6">
        <v>2858925</v>
      </c>
      <c r="T102" s="6">
        <v>87502</v>
      </c>
    </row>
    <row r="103" spans="14:20" ht="11.25">
      <c r="N103" s="1">
        <v>9</v>
      </c>
      <c r="O103" s="1">
        <f t="shared" si="5"/>
        <v>408.3491382615671</v>
      </c>
      <c r="P103" s="5">
        <f t="shared" si="4"/>
        <v>3.643538952500764</v>
      </c>
      <c r="Q103" s="6">
        <v>2231225</v>
      </c>
      <c r="R103" s="6">
        <v>5464013</v>
      </c>
      <c r="S103" s="6">
        <v>2813940</v>
      </c>
      <c r="T103" s="6">
        <v>102527</v>
      </c>
    </row>
    <row r="104" spans="14:20" ht="11.25">
      <c r="N104" s="1">
        <v>10</v>
      </c>
      <c r="O104" s="1">
        <f t="shared" si="5"/>
        <v>405.28776269421394</v>
      </c>
      <c r="P104" s="5">
        <f t="shared" si="4"/>
        <v>4.736800630698636</v>
      </c>
      <c r="Q104" s="6">
        <v>2226914</v>
      </c>
      <c r="R104" s="6">
        <v>5494649</v>
      </c>
      <c r="S104" s="6">
        <v>2804509</v>
      </c>
      <c r="T104" s="6">
        <v>132844</v>
      </c>
    </row>
    <row r="105" spans="14:20" ht="11.25">
      <c r="N105" s="1">
        <v>11</v>
      </c>
      <c r="O105" s="1">
        <f t="shared" si="5"/>
        <v>420.33220043547743</v>
      </c>
      <c r="P105" s="5">
        <f t="shared" si="4"/>
        <v>4.944986113308077</v>
      </c>
      <c r="Q105" s="6">
        <v>2321744</v>
      </c>
      <c r="R105" s="6">
        <v>5523593</v>
      </c>
      <c r="S105" s="6">
        <v>2674143</v>
      </c>
      <c r="T105" s="6">
        <v>132236</v>
      </c>
    </row>
    <row r="106" spans="14:20" ht="11.25">
      <c r="N106" s="1">
        <v>12</v>
      </c>
      <c r="O106" s="1">
        <f t="shared" si="5"/>
        <v>429.90688619090406</v>
      </c>
      <c r="P106" s="5">
        <f t="shared" si="4"/>
        <v>5.701090309576737</v>
      </c>
      <c r="Q106" s="6">
        <v>2381728</v>
      </c>
      <c r="R106" s="6">
        <v>5540102</v>
      </c>
      <c r="S106" s="6">
        <v>2719778</v>
      </c>
      <c r="T106" s="6">
        <v>155057</v>
      </c>
    </row>
    <row r="107" spans="14:20" ht="11.25">
      <c r="N107" s="1">
        <v>13</v>
      </c>
      <c r="O107" s="1">
        <f t="shared" si="5"/>
        <v>426.01150446471837</v>
      </c>
      <c r="P107" s="5">
        <f t="shared" si="4"/>
        <v>2.5772275459794063</v>
      </c>
      <c r="Q107" s="6">
        <v>2369260</v>
      </c>
      <c r="R107" s="6">
        <v>5561493</v>
      </c>
      <c r="S107" s="6">
        <v>2671359</v>
      </c>
      <c r="T107" s="6">
        <v>68847</v>
      </c>
    </row>
    <row r="108" spans="14:20" ht="11.25">
      <c r="N108" s="1">
        <v>14</v>
      </c>
      <c r="O108" s="1">
        <f t="shared" si="5"/>
        <v>417.5548788452512</v>
      </c>
      <c r="P108" s="5">
        <f t="shared" si="4"/>
        <v>2.7613148273613968</v>
      </c>
      <c r="Q108" s="6">
        <v>2327187</v>
      </c>
      <c r="R108" s="6">
        <v>5573368</v>
      </c>
      <c r="S108" s="6">
        <v>2503264</v>
      </c>
      <c r="T108" s="6">
        <v>69123</v>
      </c>
    </row>
    <row r="109" spans="14:20" ht="11.25">
      <c r="N109" s="1">
        <v>15</v>
      </c>
      <c r="O109" s="1">
        <f t="shared" si="5"/>
        <v>399.6405234217848</v>
      </c>
      <c r="P109" s="5">
        <f t="shared" si="4"/>
        <v>2.7535114573388375</v>
      </c>
      <c r="Q109" s="6">
        <v>2248583</v>
      </c>
      <c r="R109" s="6">
        <v>5626514</v>
      </c>
      <c r="S109" s="6">
        <v>2677236</v>
      </c>
      <c r="T109" s="6">
        <v>73718</v>
      </c>
    </row>
    <row r="110" spans="14:20" ht="11.25">
      <c r="N110" s="1">
        <v>16</v>
      </c>
      <c r="O110" s="1">
        <f t="shared" si="5"/>
        <v>389.7323222413472</v>
      </c>
      <c r="P110" s="5">
        <f t="shared" si="4"/>
        <v>3.199884607720444</v>
      </c>
      <c r="Q110" s="6">
        <v>2198800</v>
      </c>
      <c r="R110" s="1">
        <v>5641821</v>
      </c>
      <c r="S110" s="1">
        <v>2398774</v>
      </c>
      <c r="T110" s="1">
        <v>76758</v>
      </c>
    </row>
    <row r="111" ht="11.25"/>
    <row r="112" ht="11.25"/>
    <row r="113" ht="11.25">
      <c r="O113" s="1" t="s">
        <v>41</v>
      </c>
    </row>
    <row r="114" ht="11.25">
      <c r="O114" s="1" t="s">
        <v>63</v>
      </c>
    </row>
    <row r="115" ht="11.25"/>
    <row r="116" ht="11.25">
      <c r="O116" s="1" t="s">
        <v>66</v>
      </c>
    </row>
    <row r="117" ht="11.25">
      <c r="O117" s="1" t="s">
        <v>65</v>
      </c>
    </row>
    <row r="118" ht="11.25"/>
    <row r="119" ht="11.25"/>
    <row r="120" ht="11.25"/>
    <row r="121" ht="11.25"/>
    <row r="122" ht="11.25"/>
    <row r="123" ht="11.25"/>
    <row r="124" ht="11.25"/>
    <row r="125" ht="11.25"/>
    <row r="126" ht="11.25"/>
    <row r="127" ht="11.25"/>
    <row r="128" ht="11.25"/>
    <row r="129" ht="11.25"/>
    <row r="130" ht="11.25"/>
    <row r="131" ht="11.25"/>
    <row r="132" ht="11.25"/>
    <row r="133" ht="11.25"/>
    <row r="134" ht="11.25"/>
    <row r="135" ht="11.25"/>
    <row r="136" ht="11.25"/>
    <row r="137" ht="11.25"/>
    <row r="138" ht="11.25"/>
    <row r="139" ht="11.25"/>
    <row r="140" ht="11.25"/>
    <row r="141" ht="11.25"/>
    <row r="142" ht="11.25"/>
    <row r="143" ht="11.25"/>
    <row r="144" ht="11.25"/>
    <row r="147" ht="11.25">
      <c r="G147" s="2"/>
    </row>
    <row r="148" ht="11.25">
      <c r="G148" s="2"/>
    </row>
    <row r="149" spans="7:14" ht="11.25">
      <c r="G149" s="2"/>
      <c r="N149" s="3"/>
    </row>
    <row r="150" spans="7:14" ht="11.25">
      <c r="G150" s="2"/>
      <c r="H150" s="16"/>
      <c r="I150" s="16"/>
      <c r="J150" s="3"/>
      <c r="K150" s="16"/>
      <c r="L150" s="16"/>
      <c r="M150" s="16"/>
      <c r="N150" s="16"/>
    </row>
  </sheetData>
  <printOptions/>
  <pageMargins left="0.3937007874015748" right="0.3937007874015748" top="0.5905511811023623" bottom="0.3937007874015748" header="0.1968503937007874" footer="0.1968503937007874"/>
  <pageSetup horizontalDpi="600" verticalDpi="600" orientation="portrait" paperSize="9" r:id="rId2"/>
  <headerFooter alignWithMargins="0">
    <oddHeader>&amp;L&amp;"ＭＳ Ｐゴシック,太字"&amp;14健康・医療・環境</oddHeader>
  </headerFooter>
  <rowBreaks count="1" manualBreakCount="1">
    <brk id="73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N2:AD61"/>
  <sheetViews>
    <sheetView zoomScaleSheetLayoutView="100" workbookViewId="0" topLeftCell="A30">
      <selection activeCell="F40" sqref="F40"/>
    </sheetView>
  </sheetViews>
  <sheetFormatPr defaultColWidth="9.00390625" defaultRowHeight="12.75"/>
  <cols>
    <col min="1" max="10" width="8.875" style="1" customWidth="1"/>
    <col min="11" max="11" width="6.125" style="1" customWidth="1"/>
    <col min="12" max="12" width="11.75390625" style="1" customWidth="1"/>
    <col min="13" max="13" width="3.25390625" style="1" customWidth="1"/>
    <col min="14" max="14" width="6.125" style="1" customWidth="1"/>
    <col min="15" max="15" width="9.00390625" style="1" bestFit="1" customWidth="1"/>
    <col min="16" max="16" width="9.25390625" style="1" bestFit="1" customWidth="1"/>
    <col min="17" max="17" width="9.25390625" style="1" customWidth="1"/>
    <col min="18" max="18" width="8.875" style="1" customWidth="1"/>
    <col min="19" max="19" width="4.00390625" style="1" customWidth="1"/>
    <col min="20" max="20" width="6.125" style="1" customWidth="1"/>
    <col min="21" max="23" width="8.875" style="1" customWidth="1"/>
    <col min="24" max="24" width="4.00390625" style="1" customWidth="1"/>
    <col min="25" max="25" width="6.125" style="1" customWidth="1"/>
    <col min="26" max="26" width="8.875" style="1" customWidth="1"/>
    <col min="27" max="27" width="8.875" style="16" customWidth="1"/>
    <col min="28" max="16384" width="8.875" style="1" customWidth="1"/>
  </cols>
  <sheetData>
    <row r="1" ht="11.25"/>
    <row r="2" spans="14:20" ht="11.25">
      <c r="N2" s="1" t="s">
        <v>90</v>
      </c>
      <c r="T2" s="1" t="s">
        <v>109</v>
      </c>
    </row>
    <row r="3" ht="11.25"/>
    <row r="4" spans="14:25" ht="11.25">
      <c r="N4" s="1" t="s">
        <v>2</v>
      </c>
      <c r="O4" s="2" t="s">
        <v>91</v>
      </c>
      <c r="P4" s="2" t="s">
        <v>91</v>
      </c>
      <c r="Q4" s="2"/>
      <c r="R4" s="2"/>
      <c r="T4" s="1" t="s">
        <v>110</v>
      </c>
      <c r="Y4" s="1" t="s">
        <v>111</v>
      </c>
    </row>
    <row r="5" spans="15:16" ht="11.25">
      <c r="O5" s="1" t="s">
        <v>92</v>
      </c>
      <c r="P5" s="1" t="s">
        <v>93</v>
      </c>
    </row>
    <row r="6" spans="14:29" ht="11.25">
      <c r="N6" s="21" t="s">
        <v>94</v>
      </c>
      <c r="O6" s="22">
        <v>0.12</v>
      </c>
      <c r="P6" s="22">
        <v>1.68</v>
      </c>
      <c r="T6" s="1" t="s">
        <v>112</v>
      </c>
      <c r="U6" s="2" t="s">
        <v>113</v>
      </c>
      <c r="V6" s="2" t="s">
        <v>114</v>
      </c>
      <c r="W6" s="2" t="s">
        <v>114</v>
      </c>
      <c r="Y6" s="1" t="s">
        <v>112</v>
      </c>
      <c r="Z6" s="2" t="s">
        <v>113</v>
      </c>
      <c r="AA6" s="2" t="s">
        <v>114</v>
      </c>
      <c r="AB6" s="2" t="s">
        <v>114</v>
      </c>
      <c r="AC6" s="2" t="s">
        <v>114</v>
      </c>
    </row>
    <row r="7" spans="14:29" ht="11.25">
      <c r="N7" s="21" t="s">
        <v>95</v>
      </c>
      <c r="O7" s="22">
        <v>0.14</v>
      </c>
      <c r="P7" s="22">
        <v>1.78</v>
      </c>
      <c r="V7" s="1" t="s">
        <v>115</v>
      </c>
      <c r="AA7" s="16" t="s">
        <v>116</v>
      </c>
      <c r="AC7" s="1" t="s">
        <v>117</v>
      </c>
    </row>
    <row r="8" spans="14:29" ht="11.25">
      <c r="N8" s="2" t="s">
        <v>96</v>
      </c>
      <c r="O8" s="16">
        <v>0.16</v>
      </c>
      <c r="P8" s="1">
        <v>1.89</v>
      </c>
      <c r="U8" s="1" t="s">
        <v>118</v>
      </c>
      <c r="V8" s="1" t="s">
        <v>119</v>
      </c>
      <c r="W8" s="1" t="s">
        <v>120</v>
      </c>
      <c r="Z8" s="1" t="s">
        <v>118</v>
      </c>
      <c r="AA8" s="16" t="s">
        <v>119</v>
      </c>
      <c r="AB8" s="1" t="s">
        <v>120</v>
      </c>
      <c r="AC8" s="1" t="s">
        <v>121</v>
      </c>
    </row>
    <row r="9" spans="14:28" ht="11.25">
      <c r="N9" s="2">
        <v>8</v>
      </c>
      <c r="O9" s="23">
        <v>0.2</v>
      </c>
      <c r="P9" s="16">
        <v>2.43</v>
      </c>
      <c r="Q9" s="16"/>
      <c r="R9" s="16"/>
      <c r="T9" s="24" t="s">
        <v>122</v>
      </c>
      <c r="U9" s="16">
        <v>64.409</v>
      </c>
      <c r="V9" s="10">
        <v>87.30146408110667</v>
      </c>
      <c r="W9" s="5">
        <v>13.471719790712477</v>
      </c>
      <c r="Y9" s="24" t="s">
        <v>122</v>
      </c>
      <c r="Z9" s="16">
        <v>54.701</v>
      </c>
      <c r="AA9" s="5">
        <v>32.88788139156505</v>
      </c>
      <c r="AB9" s="5">
        <v>51.19833275442862</v>
      </c>
    </row>
    <row r="10" spans="14:28" ht="11.25">
      <c r="N10" s="2">
        <v>9</v>
      </c>
      <c r="O10" s="1">
        <v>0.22</v>
      </c>
      <c r="P10" s="1">
        <v>2.72</v>
      </c>
      <c r="T10" s="24" t="s">
        <v>97</v>
      </c>
      <c r="U10" s="16">
        <v>63.359</v>
      </c>
      <c r="V10" s="10">
        <v>89.8025537019208</v>
      </c>
      <c r="W10" s="5">
        <v>10.644107388058524</v>
      </c>
      <c r="Y10" s="24" t="s">
        <v>97</v>
      </c>
      <c r="Z10" s="16">
        <v>53.626</v>
      </c>
      <c r="AA10" s="5">
        <v>35.370902174318424</v>
      </c>
      <c r="AB10" s="5">
        <v>49.222392123223806</v>
      </c>
    </row>
    <row r="11" spans="14:28" ht="11.25">
      <c r="N11" s="2">
        <v>10</v>
      </c>
      <c r="O11" s="1">
        <v>0.34</v>
      </c>
      <c r="P11" s="1">
        <v>3.19</v>
      </c>
      <c r="T11" s="24" t="s">
        <v>98</v>
      </c>
      <c r="U11" s="16">
        <v>62.662</v>
      </c>
      <c r="V11" s="10">
        <v>91.4796846573681</v>
      </c>
      <c r="W11" s="5">
        <v>8.595320928154223</v>
      </c>
      <c r="Y11" s="24" t="s">
        <v>98</v>
      </c>
      <c r="Z11" s="16">
        <v>52.089</v>
      </c>
      <c r="AA11" s="5">
        <v>38.9890379926664</v>
      </c>
      <c r="AB11" s="5">
        <v>44.99798421931694</v>
      </c>
    </row>
    <row r="12" spans="14:28" ht="11.25">
      <c r="N12" s="2">
        <v>11</v>
      </c>
      <c r="O12" s="1">
        <v>0.33</v>
      </c>
      <c r="P12" s="1">
        <v>2.59</v>
      </c>
      <c r="T12" s="24" t="s">
        <v>99</v>
      </c>
      <c r="U12" s="16">
        <v>61.553</v>
      </c>
      <c r="V12" s="10">
        <v>92.95891345669585</v>
      </c>
      <c r="W12" s="5">
        <v>7.068705018439394</v>
      </c>
      <c r="Y12" s="24" t="s">
        <v>99</v>
      </c>
      <c r="Z12" s="7">
        <v>51.96</v>
      </c>
      <c r="AA12" s="5">
        <v>40.65050038491147</v>
      </c>
      <c r="AB12" s="5">
        <v>42.78290993071593</v>
      </c>
    </row>
    <row r="13" spans="14:28" ht="11.25">
      <c r="N13" s="2">
        <v>12</v>
      </c>
      <c r="O13" s="1">
        <v>0.35</v>
      </c>
      <c r="P13" s="1">
        <v>2.71</v>
      </c>
      <c r="T13" s="24" t="s">
        <v>100</v>
      </c>
      <c r="U13" s="16">
        <v>66.749</v>
      </c>
      <c r="V13" s="10">
        <v>93.74073019820521</v>
      </c>
      <c r="W13" s="5">
        <v>6.442044075566675</v>
      </c>
      <c r="Y13" s="24" t="s">
        <v>100</v>
      </c>
      <c r="Z13" s="16">
        <v>53.003</v>
      </c>
      <c r="AA13" s="5">
        <v>42.473067562213465</v>
      </c>
      <c r="AB13" s="5">
        <v>39.839254381827445</v>
      </c>
    </row>
    <row r="14" spans="14:29" ht="11.25">
      <c r="N14" s="1">
        <v>13</v>
      </c>
      <c r="O14" s="1">
        <v>0.33</v>
      </c>
      <c r="P14" s="1">
        <v>2.79</v>
      </c>
      <c r="T14" s="24" t="s">
        <v>101</v>
      </c>
      <c r="U14" s="16">
        <v>65.909</v>
      </c>
      <c r="V14" s="10">
        <v>95.23585549773172</v>
      </c>
      <c r="W14" s="5">
        <v>4.689799572137341</v>
      </c>
      <c r="X14" s="16"/>
      <c r="Y14" s="24" t="s">
        <v>101</v>
      </c>
      <c r="Z14" s="16">
        <v>53.572</v>
      </c>
      <c r="AA14" s="5">
        <v>45.15231837527066</v>
      </c>
      <c r="AB14" s="5">
        <v>36.050548794146195</v>
      </c>
      <c r="AC14" s="16"/>
    </row>
    <row r="15" spans="14:29" ht="11.25">
      <c r="N15" s="1">
        <v>14</v>
      </c>
      <c r="O15" s="1">
        <v>0.29</v>
      </c>
      <c r="P15" s="1">
        <v>2.73</v>
      </c>
      <c r="T15" s="16">
        <v>51</v>
      </c>
      <c r="U15" s="24">
        <v>65.031</v>
      </c>
      <c r="V15" s="10">
        <v>95.50060740262336</v>
      </c>
      <c r="W15" s="5">
        <v>4.480939859451646</v>
      </c>
      <c r="X15" s="16"/>
      <c r="Y15" s="16">
        <v>51</v>
      </c>
      <c r="Z15" s="16">
        <v>53.979</v>
      </c>
      <c r="AA15" s="5">
        <v>45.75297800996684</v>
      </c>
      <c r="AB15" s="5">
        <v>33.25182015228144</v>
      </c>
      <c r="AC15" s="16"/>
    </row>
    <row r="16" spans="14:29" ht="11.25">
      <c r="N16" s="1">
        <v>15</v>
      </c>
      <c r="O16" s="1">
        <v>0.26</v>
      </c>
      <c r="P16" s="1">
        <v>2.86</v>
      </c>
      <c r="T16" s="16">
        <v>52</v>
      </c>
      <c r="U16" s="24">
        <v>67.461</v>
      </c>
      <c r="V16" s="10">
        <v>95.31581209884229</v>
      </c>
      <c r="W16" s="5">
        <v>4.3803086227598165</v>
      </c>
      <c r="X16" s="16"/>
      <c r="Y16" s="16">
        <v>52</v>
      </c>
      <c r="Z16" s="24">
        <v>58.121</v>
      </c>
      <c r="AA16" s="5">
        <v>44.202611792639495</v>
      </c>
      <c r="AB16" s="5">
        <v>33.53693157378572</v>
      </c>
      <c r="AC16" s="10">
        <v>3.747354656664545</v>
      </c>
    </row>
    <row r="17" spans="14:30" ht="11.25">
      <c r="N17" s="1">
        <v>16</v>
      </c>
      <c r="O17" s="1">
        <v>0.25</v>
      </c>
      <c r="P17" s="1">
        <v>2.82</v>
      </c>
      <c r="T17" s="16">
        <v>53</v>
      </c>
      <c r="U17" s="24">
        <v>69.235</v>
      </c>
      <c r="V17" s="10">
        <v>94.83931537517152</v>
      </c>
      <c r="W17" s="5">
        <v>4.669603524229075</v>
      </c>
      <c r="X17" s="16"/>
      <c r="Y17" s="16">
        <v>53</v>
      </c>
      <c r="Z17" s="16">
        <v>57.847</v>
      </c>
      <c r="AA17" s="5">
        <v>43.77927982436427</v>
      </c>
      <c r="AB17" s="5">
        <v>34.44603868826387</v>
      </c>
      <c r="AC17" s="10">
        <v>5.486887824779159</v>
      </c>
      <c r="AD17" s="2"/>
    </row>
    <row r="18" spans="14:29" ht="11.25">
      <c r="N18" s="1">
        <v>17</v>
      </c>
      <c r="O18" s="1">
        <v>0.25</v>
      </c>
      <c r="P18" s="1">
        <v>2.69</v>
      </c>
      <c r="T18" s="16">
        <v>54</v>
      </c>
      <c r="U18" s="24">
        <v>70.479</v>
      </c>
      <c r="V18" s="10">
        <v>95.02404971693696</v>
      </c>
      <c r="W18" s="5">
        <v>4.665219427063381</v>
      </c>
      <c r="X18" s="16"/>
      <c r="Y18" s="16">
        <v>54</v>
      </c>
      <c r="Z18" s="16">
        <v>56.993</v>
      </c>
      <c r="AA18" s="5">
        <v>42.589440808520344</v>
      </c>
      <c r="AB18" s="5">
        <v>34.52178337690594</v>
      </c>
      <c r="AC18" s="10">
        <v>6.377976242696472</v>
      </c>
    </row>
    <row r="19" spans="14:29" ht="11.25">
      <c r="N19" s="1">
        <v>18</v>
      </c>
      <c r="O19" s="1">
        <v>0.25</v>
      </c>
      <c r="P19" s="1">
        <v>2.76</v>
      </c>
      <c r="S19" s="2"/>
      <c r="T19" s="16">
        <v>55</v>
      </c>
      <c r="U19" s="16">
        <v>75.178</v>
      </c>
      <c r="V19" s="10">
        <v>94.92670728138552</v>
      </c>
      <c r="W19" s="5">
        <v>4.938944904094282</v>
      </c>
      <c r="Y19" s="16">
        <v>55</v>
      </c>
      <c r="Z19" s="24">
        <v>58.872</v>
      </c>
      <c r="AA19" s="4">
        <v>41.76178828645196</v>
      </c>
      <c r="AB19" s="4">
        <v>34.46969696969697</v>
      </c>
      <c r="AC19" s="25">
        <v>6.240657698056801</v>
      </c>
    </row>
    <row r="20" spans="19:29" ht="11.25">
      <c r="S20" s="6"/>
      <c r="T20" s="16">
        <v>56</v>
      </c>
      <c r="U20" s="16">
        <v>73.403</v>
      </c>
      <c r="V20" s="10">
        <v>94.53837036633381</v>
      </c>
      <c r="W20" s="5">
        <v>5.289974524202008</v>
      </c>
      <c r="Y20" s="16">
        <v>56</v>
      </c>
      <c r="Z20" s="16">
        <v>59.863</v>
      </c>
      <c r="AA20" s="5">
        <v>41.277583816380734</v>
      </c>
      <c r="AB20" s="5">
        <v>35.46096921303643</v>
      </c>
      <c r="AC20" s="10">
        <v>7.38853715984832</v>
      </c>
    </row>
    <row r="21" spans="19:29" ht="11.25">
      <c r="S21" s="6"/>
      <c r="T21" s="16">
        <v>57</v>
      </c>
      <c r="U21" s="16">
        <v>67.807</v>
      </c>
      <c r="V21" s="10">
        <v>94.45632456825992</v>
      </c>
      <c r="W21" s="5">
        <v>5.350480038934034</v>
      </c>
      <c r="Y21" s="16">
        <v>57</v>
      </c>
      <c r="Z21" s="16">
        <v>60.679</v>
      </c>
      <c r="AA21" s="5">
        <v>40.697770233523954</v>
      </c>
      <c r="AB21" s="5">
        <v>35.31205194548361</v>
      </c>
      <c r="AC21" s="10">
        <v>7.6698693122826676</v>
      </c>
    </row>
    <row r="22" spans="19:29" ht="11.25">
      <c r="S22" s="6"/>
      <c r="T22" s="16">
        <v>58</v>
      </c>
      <c r="U22" s="16">
        <v>80.471</v>
      </c>
      <c r="V22" s="10">
        <v>93.98292552596588</v>
      </c>
      <c r="W22" s="5">
        <v>5.4541387580619105</v>
      </c>
      <c r="Y22" s="16">
        <v>58</v>
      </c>
      <c r="Z22" s="16">
        <v>64.253</v>
      </c>
      <c r="AA22" s="5">
        <v>39.60593279691221</v>
      </c>
      <c r="AB22" s="5">
        <v>34.61161346551912</v>
      </c>
      <c r="AC22" s="10">
        <v>9.169999844365243</v>
      </c>
    </row>
    <row r="23" spans="19:29" ht="11.25">
      <c r="S23" s="6"/>
      <c r="T23" s="16">
        <v>59</v>
      </c>
      <c r="U23" s="16">
        <v>83.474</v>
      </c>
      <c r="V23" s="10">
        <v>94.21975705009943</v>
      </c>
      <c r="W23" s="5">
        <v>5.142918753144691</v>
      </c>
      <c r="Y23" s="16">
        <v>59</v>
      </c>
      <c r="Z23" s="16">
        <v>62.386</v>
      </c>
      <c r="AA23" s="5">
        <v>38.63046196261982</v>
      </c>
      <c r="AB23" s="5">
        <v>33.68864809412368</v>
      </c>
      <c r="AC23" s="10">
        <v>9.638380405860289</v>
      </c>
    </row>
    <row r="24" spans="19:29" ht="11.25">
      <c r="S24" s="6"/>
      <c r="T24" s="16">
        <v>60</v>
      </c>
      <c r="U24" s="16">
        <v>83.992</v>
      </c>
      <c r="V24" s="10">
        <v>94.01728736070102</v>
      </c>
      <c r="W24" s="5">
        <v>5.246928278883703</v>
      </c>
      <c r="Y24" s="16">
        <v>60</v>
      </c>
      <c r="Z24" s="16">
        <v>58.052</v>
      </c>
      <c r="AA24" s="5">
        <v>39.61965134706815</v>
      </c>
      <c r="AB24" s="5">
        <v>34.784331289189005</v>
      </c>
      <c r="AC24" s="10">
        <v>9.44498036243368</v>
      </c>
    </row>
    <row r="25" spans="19:29" ht="11.25">
      <c r="S25" s="16"/>
      <c r="T25" s="16">
        <v>61</v>
      </c>
      <c r="U25" s="16">
        <v>86.475</v>
      </c>
      <c r="V25" s="10">
        <v>94.17056952876554</v>
      </c>
      <c r="W25" s="5">
        <v>5.0662041052327265</v>
      </c>
      <c r="Y25" s="16">
        <v>61</v>
      </c>
      <c r="Z25" s="16">
        <v>68.493</v>
      </c>
      <c r="AA25" s="5">
        <v>39.57776707108756</v>
      </c>
      <c r="AB25" s="5">
        <v>32.639831807629974</v>
      </c>
      <c r="AC25" s="10">
        <v>9.576161067554349</v>
      </c>
    </row>
    <row r="26" spans="19:29" ht="11.25">
      <c r="S26" s="26"/>
      <c r="T26" s="16">
        <v>62</v>
      </c>
      <c r="U26" s="16">
        <v>89.868</v>
      </c>
      <c r="V26" s="10">
        <v>94.06574086437887</v>
      </c>
      <c r="W26" s="5">
        <v>4.587839943027552</v>
      </c>
      <c r="Y26" s="16">
        <v>62</v>
      </c>
      <c r="Z26" s="16">
        <v>71.436</v>
      </c>
      <c r="AA26" s="5">
        <v>40.252813707374436</v>
      </c>
      <c r="AB26" s="5">
        <v>30.10246934318831</v>
      </c>
      <c r="AC26" s="10">
        <v>10.984657595610056</v>
      </c>
    </row>
    <row r="27" spans="20:29" ht="11.25">
      <c r="T27" s="16">
        <v>63</v>
      </c>
      <c r="U27" s="16">
        <v>91.608</v>
      </c>
      <c r="V27" s="10">
        <v>94.52340406951359</v>
      </c>
      <c r="W27" s="5">
        <v>4.652432101999826</v>
      </c>
      <c r="Y27" s="16">
        <v>63</v>
      </c>
      <c r="Z27" s="7">
        <v>71.83</v>
      </c>
      <c r="AA27" s="5">
        <v>39.887233746345544</v>
      </c>
      <c r="AB27" s="5">
        <v>29.606014200194902</v>
      </c>
      <c r="AC27" s="10">
        <v>11.676179869135458</v>
      </c>
    </row>
    <row r="28" spans="20:29" ht="11.25">
      <c r="T28" s="24" t="s">
        <v>123</v>
      </c>
      <c r="U28" s="16">
        <v>91.827</v>
      </c>
      <c r="V28" s="10">
        <v>95.23887309832621</v>
      </c>
      <c r="W28" s="5">
        <v>4.24276084376055</v>
      </c>
      <c r="Y28" s="24" t="s">
        <v>123</v>
      </c>
      <c r="Z28" s="16">
        <v>73.933</v>
      </c>
      <c r="AA28" s="5">
        <v>38.89196975640107</v>
      </c>
      <c r="AB28" s="5">
        <v>29.444226529425286</v>
      </c>
      <c r="AC28" s="10">
        <v>12.315204306601924</v>
      </c>
    </row>
    <row r="29" spans="20:29" ht="11.25">
      <c r="T29" s="24" t="s">
        <v>124</v>
      </c>
      <c r="U29" s="16">
        <v>88.027</v>
      </c>
      <c r="V29" s="10">
        <v>95.50138025832983</v>
      </c>
      <c r="W29" s="5">
        <v>4.274824769672941</v>
      </c>
      <c r="Y29" s="24" t="s">
        <v>124</v>
      </c>
      <c r="Z29" s="16">
        <v>76.884</v>
      </c>
      <c r="AA29" s="5">
        <v>39.40351698662921</v>
      </c>
      <c r="AB29" s="5">
        <v>29.534103324488843</v>
      </c>
      <c r="AC29" s="10">
        <v>12.963685552260548</v>
      </c>
    </row>
    <row r="30" spans="20:29" ht="11.25">
      <c r="T30" s="16">
        <v>3</v>
      </c>
      <c r="U30" s="16">
        <v>82.654</v>
      </c>
      <c r="V30" s="10">
        <v>95.96510755680305</v>
      </c>
      <c r="W30" s="5">
        <v>3.801388922496189</v>
      </c>
      <c r="Y30" s="16">
        <v>3</v>
      </c>
      <c r="Z30" s="7">
        <v>78.52</v>
      </c>
      <c r="AA30" s="5">
        <v>41.01884870096791</v>
      </c>
      <c r="AB30" s="5">
        <v>28.941670911869586</v>
      </c>
      <c r="AC30" s="10">
        <v>12.540753948038716</v>
      </c>
    </row>
    <row r="31" spans="20:29" ht="11.25">
      <c r="T31" s="16">
        <v>4</v>
      </c>
      <c r="U31" s="16">
        <v>78.056</v>
      </c>
      <c r="V31" s="10">
        <v>96.38336578866455</v>
      </c>
      <c r="W31" s="5">
        <v>3.4590550374090396</v>
      </c>
      <c r="Y31" s="16">
        <v>4</v>
      </c>
      <c r="Z31" s="16">
        <v>78.806</v>
      </c>
      <c r="AA31" s="5">
        <v>42.286120346166534</v>
      </c>
      <c r="AB31" s="5">
        <v>27.94330380935462</v>
      </c>
      <c r="AC31" s="10">
        <v>12.896226175671904</v>
      </c>
    </row>
    <row r="32" spans="20:29" ht="11.25">
      <c r="T32" s="16">
        <v>5</v>
      </c>
      <c r="U32" s="16">
        <v>76.304</v>
      </c>
      <c r="V32" s="10">
        <v>96.49559656112393</v>
      </c>
      <c r="W32" s="5">
        <v>3.1793877123086602</v>
      </c>
      <c r="Y32" s="16">
        <v>5</v>
      </c>
      <c r="Z32" s="16">
        <v>75.376</v>
      </c>
      <c r="AA32" s="5">
        <v>44.254139248567185</v>
      </c>
      <c r="AB32" s="5">
        <v>25.489545744003394</v>
      </c>
      <c r="AC32" s="10">
        <v>13.041286351093188</v>
      </c>
    </row>
    <row r="33" spans="19:29" ht="11.25">
      <c r="S33" s="2"/>
      <c r="T33" s="16">
        <v>6</v>
      </c>
      <c r="U33" s="16">
        <v>73.966</v>
      </c>
      <c r="V33" s="10">
        <v>96.57815753183895</v>
      </c>
      <c r="W33" s="5">
        <v>2.882405429521672</v>
      </c>
      <c r="Y33" s="16">
        <v>6</v>
      </c>
      <c r="Z33" s="16">
        <v>71.506</v>
      </c>
      <c r="AA33" s="5">
        <v>45.419964758202106</v>
      </c>
      <c r="AB33" s="5">
        <v>23.32671384219506</v>
      </c>
      <c r="AC33" s="10">
        <v>13.365312001790059</v>
      </c>
    </row>
    <row r="34" spans="14:29" ht="11.25">
      <c r="N34" s="1" t="s">
        <v>125</v>
      </c>
      <c r="T34" s="16">
        <v>7</v>
      </c>
      <c r="U34" s="16">
        <v>70.642</v>
      </c>
      <c r="V34" s="10">
        <v>96.57002916112228</v>
      </c>
      <c r="W34" s="5">
        <v>2.584864528184366</v>
      </c>
      <c r="Y34" s="16">
        <v>7</v>
      </c>
      <c r="Z34" s="16">
        <v>67.618</v>
      </c>
      <c r="AA34" s="5">
        <v>47.17974503830341</v>
      </c>
      <c r="AB34" s="5">
        <v>21.24138542991511</v>
      </c>
      <c r="AC34" s="10">
        <v>13.23316276731048</v>
      </c>
    </row>
    <row r="35" spans="20:30" ht="11.25">
      <c r="T35" s="16">
        <v>8</v>
      </c>
      <c r="U35" s="16">
        <v>67.715</v>
      </c>
      <c r="V35" s="10">
        <v>96.79096212065274</v>
      </c>
      <c r="W35" s="5">
        <v>2.4617883777597283</v>
      </c>
      <c r="Y35" s="16">
        <v>8</v>
      </c>
      <c r="Z35" s="16">
        <v>65.586</v>
      </c>
      <c r="AA35" s="5">
        <v>49.69505687189339</v>
      </c>
      <c r="AB35" s="5">
        <v>20.185710365016924</v>
      </c>
      <c r="AC35" s="10">
        <v>13.582166925868325</v>
      </c>
      <c r="AD35" s="7"/>
    </row>
    <row r="36" spans="14:30" ht="11.25">
      <c r="N36" s="1" t="s">
        <v>102</v>
      </c>
      <c r="Q36" s="2" t="s">
        <v>91</v>
      </c>
      <c r="R36" s="2" t="s">
        <v>10</v>
      </c>
      <c r="T36" s="16">
        <v>9</v>
      </c>
      <c r="U36" s="16">
        <v>66.026</v>
      </c>
      <c r="V36" s="10">
        <v>96.6301154090813</v>
      </c>
      <c r="W36" s="5">
        <v>2.2369975464211067</v>
      </c>
      <c r="Y36" s="16">
        <v>9</v>
      </c>
      <c r="Z36" s="16">
        <v>63.414</v>
      </c>
      <c r="AA36" s="5">
        <v>51.193742706657844</v>
      </c>
      <c r="AB36" s="5">
        <v>19.17873024884095</v>
      </c>
      <c r="AC36" s="10">
        <v>13.832907559844829</v>
      </c>
      <c r="AD36" s="16"/>
    </row>
    <row r="37" spans="16:30" ht="11.25">
      <c r="P37" s="2" t="s">
        <v>103</v>
      </c>
      <c r="Q37" s="5">
        <f>R37/$R$43*100</f>
        <v>55.75975826814024</v>
      </c>
      <c r="R37" s="6">
        <v>13471</v>
      </c>
      <c r="T37" s="16">
        <v>10</v>
      </c>
      <c r="U37" s="16">
        <v>66.898</v>
      </c>
      <c r="V37" s="10">
        <v>96.61275374450656</v>
      </c>
      <c r="W37" s="5">
        <v>2.079284881461329</v>
      </c>
      <c r="X37" s="24"/>
      <c r="Y37" s="16">
        <v>10</v>
      </c>
      <c r="Z37" s="16">
        <v>60.741</v>
      </c>
      <c r="AA37" s="5">
        <v>54.073854562815896</v>
      </c>
      <c r="AB37" s="5">
        <v>18.137666485569877</v>
      </c>
      <c r="AC37" s="10">
        <v>13.233236199601587</v>
      </c>
      <c r="AD37" s="16"/>
    </row>
    <row r="38" spans="16:30" ht="11.25">
      <c r="P38" s="2" t="s">
        <v>104</v>
      </c>
      <c r="Q38" s="5">
        <f>R38/$R$43*100</f>
        <v>17.554534541992634</v>
      </c>
      <c r="R38" s="6">
        <v>4241</v>
      </c>
      <c r="T38" s="16">
        <v>11</v>
      </c>
      <c r="U38" s="16">
        <v>66.804</v>
      </c>
      <c r="V38" s="10">
        <v>96.95527213939286</v>
      </c>
      <c r="W38" s="4">
        <v>1.6645709837734268</v>
      </c>
      <c r="X38" s="16"/>
      <c r="Y38" s="16">
        <v>11</v>
      </c>
      <c r="Z38" s="16">
        <v>57.651</v>
      </c>
      <c r="AA38" s="5">
        <v>55.421415066520964</v>
      </c>
      <c r="AB38" s="5">
        <v>16.55825571108914</v>
      </c>
      <c r="AC38" s="10">
        <v>13.85925656103103</v>
      </c>
      <c r="AD38" s="16"/>
    </row>
    <row r="39" spans="16:30" ht="11.25">
      <c r="P39" s="2" t="s">
        <v>105</v>
      </c>
      <c r="Q39" s="5">
        <f>R39/$R$43*100</f>
        <v>11.018667991224802</v>
      </c>
      <c r="R39" s="6">
        <v>2662</v>
      </c>
      <c r="T39" s="16">
        <v>12</v>
      </c>
      <c r="U39" s="16">
        <v>64.401</v>
      </c>
      <c r="V39" s="10">
        <v>97.27954534867472</v>
      </c>
      <c r="W39" s="5">
        <v>1.338488532786758</v>
      </c>
      <c r="X39" s="16"/>
      <c r="Y39" s="16">
        <v>12</v>
      </c>
      <c r="Z39" s="16">
        <v>56.099</v>
      </c>
      <c r="AA39" s="5">
        <v>55.788873241947265</v>
      </c>
      <c r="AB39" s="5">
        <v>14.577799960783613</v>
      </c>
      <c r="AC39" s="10">
        <v>13.880817839890195</v>
      </c>
      <c r="AD39" s="16"/>
    </row>
    <row r="40" spans="16:30" ht="11.25">
      <c r="P40" s="2" t="s">
        <v>106</v>
      </c>
      <c r="Q40" s="5">
        <f>R40/$R$43*100</f>
        <v>10.563351132083282</v>
      </c>
      <c r="R40" s="6">
        <v>2552</v>
      </c>
      <c r="T40" s="16">
        <v>13</v>
      </c>
      <c r="U40" s="16">
        <v>62.446</v>
      </c>
      <c r="V40" s="10">
        <v>96.86128815296416</v>
      </c>
      <c r="W40" s="5">
        <v>1.5549434711590815</v>
      </c>
      <c r="X40" s="16"/>
      <c r="Y40" s="16">
        <v>13</v>
      </c>
      <c r="Z40" s="16">
        <v>56.798</v>
      </c>
      <c r="AA40" s="5">
        <v>54.59523222648684</v>
      </c>
      <c r="AB40" s="5">
        <v>13.926546709391177</v>
      </c>
      <c r="AC40" s="10">
        <v>14.396633684284657</v>
      </c>
      <c r="AD40" s="16"/>
    </row>
    <row r="41" spans="16:30" ht="11.25">
      <c r="P41" s="2" t="s">
        <v>70</v>
      </c>
      <c r="Q41" s="5">
        <f>R41/$R$43*100</f>
        <v>5.103688066559046</v>
      </c>
      <c r="R41" s="6">
        <v>1233</v>
      </c>
      <c r="T41" s="16">
        <v>14</v>
      </c>
      <c r="U41" s="16">
        <v>60.395</v>
      </c>
      <c r="V41" s="10">
        <v>97.05439191986092</v>
      </c>
      <c r="W41" s="5">
        <v>1.2368573557413693</v>
      </c>
      <c r="X41" s="16"/>
      <c r="Y41" s="16">
        <v>14</v>
      </c>
      <c r="Z41" s="16">
        <v>56.352</v>
      </c>
      <c r="AA41" s="5">
        <v>52.77008801817149</v>
      </c>
      <c r="AB41" s="5">
        <v>13.380181714934697</v>
      </c>
      <c r="AC41" s="10">
        <v>15.057140829074388</v>
      </c>
      <c r="AD41" s="16"/>
    </row>
    <row r="42" spans="16:30" ht="11.25">
      <c r="P42" s="2"/>
      <c r="Q42" s="5"/>
      <c r="R42" s="16"/>
      <c r="T42" s="1">
        <v>15</v>
      </c>
      <c r="U42" s="1">
        <v>58.346</v>
      </c>
      <c r="V42" s="27">
        <v>97.3</v>
      </c>
      <c r="W42" s="27">
        <v>1</v>
      </c>
      <c r="X42" s="16"/>
      <c r="Y42" s="1">
        <v>15</v>
      </c>
      <c r="Z42" s="1">
        <v>54.668</v>
      </c>
      <c r="AA42" s="5">
        <v>52.5</v>
      </c>
      <c r="AB42" s="5">
        <v>13.1</v>
      </c>
      <c r="AC42" s="5">
        <v>16.2</v>
      </c>
      <c r="AD42" s="16"/>
    </row>
    <row r="43" spans="16:30" ht="11.25">
      <c r="P43" s="2" t="s">
        <v>107</v>
      </c>
      <c r="Q43" s="5">
        <f>SUM(Q37:Q41)</f>
        <v>100</v>
      </c>
      <c r="R43" s="26">
        <f>SUM(R37:R41)</f>
        <v>24159</v>
      </c>
      <c r="T43" s="1">
        <v>16</v>
      </c>
      <c r="U43" s="1">
        <v>57.521</v>
      </c>
      <c r="V43" s="5">
        <v>97.3</v>
      </c>
      <c r="W43" s="10">
        <v>1</v>
      </c>
      <c r="X43" s="16"/>
      <c r="Y43" s="1">
        <v>16</v>
      </c>
      <c r="Z43" s="1">
        <v>52.951</v>
      </c>
      <c r="AA43" s="5">
        <v>52.9</v>
      </c>
      <c r="AB43" s="5">
        <v>13.1</v>
      </c>
      <c r="AC43" s="5">
        <v>16.9</v>
      </c>
      <c r="AD43" s="16"/>
    </row>
    <row r="44" spans="14:30" ht="11.25">
      <c r="N44" s="2"/>
      <c r="O44" s="28"/>
      <c r="P44" s="6"/>
      <c r="Q44" s="6"/>
      <c r="R44" s="6"/>
      <c r="T44" s="1">
        <v>17</v>
      </c>
      <c r="U44" s="1">
        <v>54.99</v>
      </c>
      <c r="V44" s="5">
        <v>97.4</v>
      </c>
      <c r="W44" s="10">
        <v>1</v>
      </c>
      <c r="X44" s="16"/>
      <c r="Y44" s="1">
        <v>17</v>
      </c>
      <c r="Z44" s="1">
        <v>51.589</v>
      </c>
      <c r="AA44" s="5">
        <v>54.9</v>
      </c>
      <c r="AB44" s="5">
        <v>14</v>
      </c>
      <c r="AC44" s="5">
        <v>16.7</v>
      </c>
      <c r="AD44" s="16"/>
    </row>
    <row r="45" spans="14:30" ht="11.25">
      <c r="N45" s="12" t="s">
        <v>108</v>
      </c>
      <c r="O45" s="2"/>
      <c r="P45" s="24"/>
      <c r="Q45" s="2" t="s">
        <v>91</v>
      </c>
      <c r="R45" s="2" t="s">
        <v>10</v>
      </c>
      <c r="T45" s="1">
        <v>18</v>
      </c>
      <c r="U45" s="1">
        <v>53.975</v>
      </c>
      <c r="V45" s="5">
        <v>97.5</v>
      </c>
      <c r="W45" s="10">
        <v>1</v>
      </c>
      <c r="X45" s="16"/>
      <c r="Y45" s="1">
        <v>18</v>
      </c>
      <c r="Z45" s="1">
        <v>49.735</v>
      </c>
      <c r="AA45" s="5">
        <v>56</v>
      </c>
      <c r="AB45" s="5">
        <v>14.5</v>
      </c>
      <c r="AC45" s="5">
        <v>15.4</v>
      </c>
      <c r="AD45" s="7"/>
    </row>
    <row r="46" spans="15:30" ht="11.25">
      <c r="O46" s="12"/>
      <c r="P46" s="2" t="s">
        <v>103</v>
      </c>
      <c r="Q46" s="10">
        <f>R46/$R$52*100</f>
        <v>60.272811655030466</v>
      </c>
      <c r="R46" s="6">
        <v>14935</v>
      </c>
      <c r="T46" s="1">
        <v>19</v>
      </c>
      <c r="U46" s="1">
        <v>53.813</v>
      </c>
      <c r="V46" s="1">
        <v>97.7</v>
      </c>
      <c r="W46" s="10">
        <v>1</v>
      </c>
      <c r="X46" s="16"/>
      <c r="Y46" s="1">
        <v>19</v>
      </c>
      <c r="Z46" s="1">
        <v>48.938</v>
      </c>
      <c r="AA46" s="5">
        <v>58</v>
      </c>
      <c r="AB46" s="5">
        <v>14.7</v>
      </c>
      <c r="AC46" s="29">
        <v>14.4</v>
      </c>
      <c r="AD46" s="16"/>
    </row>
    <row r="47" spans="15:25" ht="11.25">
      <c r="O47" s="30"/>
      <c r="P47" s="2" t="s">
        <v>105</v>
      </c>
      <c r="Q47" s="10">
        <f>R47/$R$52*100</f>
        <v>17.63186569272368</v>
      </c>
      <c r="R47" s="6">
        <v>4369</v>
      </c>
      <c r="W47" s="16"/>
      <c r="X47" s="16"/>
      <c r="Y47" s="7"/>
    </row>
    <row r="48" spans="15:25" ht="12.75">
      <c r="O48" s="31"/>
      <c r="P48" s="24" t="s">
        <v>104</v>
      </c>
      <c r="Q48" s="10">
        <f>R48/$R$52*100</f>
        <v>11.897170991565439</v>
      </c>
      <c r="R48" s="6">
        <v>2948</v>
      </c>
      <c r="W48" s="16"/>
      <c r="X48" s="16"/>
      <c r="Y48" s="7"/>
    </row>
    <row r="49" spans="15:29" ht="11.25">
      <c r="O49" s="30"/>
      <c r="P49" s="2" t="s">
        <v>106</v>
      </c>
      <c r="Q49" s="10">
        <f>R49/$R$52*100</f>
        <v>3.9791759150893906</v>
      </c>
      <c r="R49" s="6">
        <v>986</v>
      </c>
      <c r="W49" s="2"/>
      <c r="X49" s="2"/>
      <c r="AC49" s="7"/>
    </row>
    <row r="50" spans="15:27" ht="11.25">
      <c r="O50" s="30"/>
      <c r="P50" s="2" t="s">
        <v>70</v>
      </c>
      <c r="Q50" s="10">
        <f>R50/$R$52*100</f>
        <v>6.218975745591025</v>
      </c>
      <c r="R50" s="6">
        <v>1541</v>
      </c>
      <c r="Z50" s="7"/>
      <c r="AA50" s="7"/>
    </row>
    <row r="51" spans="15:18" ht="11.25">
      <c r="O51" s="16"/>
      <c r="P51" s="24"/>
      <c r="Q51" s="10"/>
      <c r="R51" s="6"/>
    </row>
    <row r="52" spans="15:18" ht="11.25">
      <c r="O52" s="16"/>
      <c r="P52" s="24"/>
      <c r="Q52" s="10">
        <f>SUM(Q46:Q50)</f>
        <v>99.99999999999999</v>
      </c>
      <c r="R52" s="6">
        <f>SUM(R46:R50)</f>
        <v>24779</v>
      </c>
    </row>
    <row r="53" spans="18:26" ht="11.25">
      <c r="R53" s="32"/>
      <c r="Y53" s="7"/>
      <c r="Z53" s="7"/>
    </row>
    <row r="54" ht="11.25">
      <c r="Y54" s="7"/>
    </row>
    <row r="55" spans="25:28" ht="11.25">
      <c r="Y55" s="7"/>
      <c r="AB55" s="7"/>
    </row>
    <row r="56" ht="11.25"/>
    <row r="57" ht="11.25">
      <c r="AB57" s="16"/>
    </row>
    <row r="58" spans="27:28" ht="11.25">
      <c r="AA58" s="7"/>
      <c r="AB58" s="16"/>
    </row>
    <row r="59" ht="11.25">
      <c r="AB59" s="16"/>
    </row>
    <row r="60" spans="27:29" ht="11.25">
      <c r="AA60" s="7"/>
      <c r="AB60" s="16"/>
      <c r="AC60" s="7"/>
    </row>
    <row r="61" ht="11.25">
      <c r="AB61" s="16"/>
    </row>
  </sheetData>
  <printOptions/>
  <pageMargins left="0.3937007874015748" right="0.3937007874015748" top="0.5905511811023623" bottom="0.3937007874015748" header="0.1968503937007874" footer="0.1968503937007874"/>
  <pageSetup horizontalDpi="600" verticalDpi="600" orientation="portrait" paperSize="9" r:id="rId2"/>
  <headerFooter alignWithMargins="0">
    <oddHeader>&amp;L&amp;"ＭＳ Ｐゴシック,太字"&amp;14教育・文化・居住環境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N2:Y101"/>
  <sheetViews>
    <sheetView tabSelected="1" zoomScaleSheetLayoutView="100" workbookViewId="0" topLeftCell="A39">
      <selection activeCell="M59" sqref="M59"/>
    </sheetView>
  </sheetViews>
  <sheetFormatPr defaultColWidth="9.00390625" defaultRowHeight="12.75"/>
  <cols>
    <col min="1" max="10" width="8.875" style="1" customWidth="1"/>
    <col min="11" max="11" width="6.125" style="1" customWidth="1"/>
    <col min="12" max="12" width="11.625" style="1" customWidth="1"/>
    <col min="13" max="13" width="3.25390625" style="1" customWidth="1"/>
    <col min="14" max="14" width="6.125" style="1" customWidth="1"/>
    <col min="15" max="15" width="9.00390625" style="1" bestFit="1" customWidth="1"/>
    <col min="16" max="16" width="9.25390625" style="1" bestFit="1" customWidth="1"/>
    <col min="17" max="17" width="8.75390625" style="1" customWidth="1"/>
    <col min="18" max="18" width="7.625" style="1" customWidth="1"/>
    <col min="19" max="19" width="6.25390625" style="1" customWidth="1"/>
    <col min="20" max="16384" width="8.875" style="1" customWidth="1"/>
  </cols>
  <sheetData>
    <row r="1" ht="11.25"/>
    <row r="2" spans="14:19" ht="11.25">
      <c r="N2" s="1" t="s">
        <v>152</v>
      </c>
      <c r="S2" s="1" t="s">
        <v>153</v>
      </c>
    </row>
    <row r="3" ht="11.25"/>
    <row r="4" spans="14:24" ht="11.25">
      <c r="N4" s="1" t="s">
        <v>112</v>
      </c>
      <c r="O4" s="2" t="s">
        <v>126</v>
      </c>
      <c r="P4" s="2" t="s">
        <v>154</v>
      </c>
      <c r="Q4" s="2"/>
      <c r="R4" s="2"/>
      <c r="S4" s="1" t="s">
        <v>2</v>
      </c>
      <c r="T4" s="4" t="s">
        <v>91</v>
      </c>
      <c r="U4" s="4" t="s">
        <v>10</v>
      </c>
      <c r="V4" s="2"/>
      <c r="W4" s="2"/>
      <c r="X4" s="2"/>
    </row>
    <row r="5" spans="15:24" ht="11.25">
      <c r="O5" s="12" t="s">
        <v>155</v>
      </c>
      <c r="P5" s="12" t="s">
        <v>156</v>
      </c>
      <c r="T5" s="6" t="s">
        <v>127</v>
      </c>
      <c r="U5" s="1" t="s">
        <v>128</v>
      </c>
      <c r="V5" s="5"/>
      <c r="W5" s="6"/>
      <c r="X5" s="6"/>
    </row>
    <row r="6" spans="14:24" ht="11.25">
      <c r="N6" s="2" t="s">
        <v>157</v>
      </c>
      <c r="O6" s="33">
        <v>19.96</v>
      </c>
      <c r="P6" s="1">
        <v>618</v>
      </c>
      <c r="S6" s="2" t="s">
        <v>129</v>
      </c>
      <c r="T6" s="28">
        <f aca="true" t="shared" si="0" ref="T6:T17">U6/$U$20*100</f>
        <v>2.1645021645021645</v>
      </c>
      <c r="U6" s="1">
        <v>5</v>
      </c>
      <c r="V6" s="5"/>
      <c r="W6" s="6"/>
      <c r="X6" s="6"/>
    </row>
    <row r="7" spans="14:24" ht="11.25">
      <c r="N7" s="2">
        <v>41</v>
      </c>
      <c r="O7" s="32">
        <v>23.246</v>
      </c>
      <c r="P7" s="1">
        <v>668</v>
      </c>
      <c r="S7" s="2" t="s">
        <v>130</v>
      </c>
      <c r="T7" s="28">
        <f t="shared" si="0"/>
        <v>0.4329004329004329</v>
      </c>
      <c r="U7" s="1">
        <v>1</v>
      </c>
      <c r="V7" s="5"/>
      <c r="W7" s="6"/>
      <c r="X7" s="6"/>
    </row>
    <row r="8" spans="14:24" ht="11.25">
      <c r="N8" s="2">
        <v>42</v>
      </c>
      <c r="O8" s="33">
        <v>28.165</v>
      </c>
      <c r="P8" s="1">
        <v>604</v>
      </c>
      <c r="S8" s="34" t="s">
        <v>158</v>
      </c>
      <c r="T8" s="35">
        <f t="shared" si="0"/>
        <v>3.896103896103896</v>
      </c>
      <c r="U8" s="36">
        <v>9</v>
      </c>
      <c r="V8" s="5"/>
      <c r="W8" s="6"/>
      <c r="X8" s="6"/>
    </row>
    <row r="9" spans="14:24" ht="11.25">
      <c r="N9" s="2">
        <v>43</v>
      </c>
      <c r="O9" s="33">
        <v>34.902</v>
      </c>
      <c r="P9" s="1">
        <v>626</v>
      </c>
      <c r="R9" s="16"/>
      <c r="S9" s="34" t="s">
        <v>159</v>
      </c>
      <c r="T9" s="35">
        <f t="shared" si="0"/>
        <v>3.463203463203463</v>
      </c>
      <c r="U9" s="36">
        <v>8</v>
      </c>
      <c r="V9" s="5"/>
      <c r="W9" s="6"/>
      <c r="X9" s="6"/>
    </row>
    <row r="10" spans="14:24" ht="11.25">
      <c r="N10" s="2">
        <v>44</v>
      </c>
      <c r="O10" s="33">
        <v>39.658</v>
      </c>
      <c r="P10" s="16">
        <v>740</v>
      </c>
      <c r="S10" s="34" t="s">
        <v>160</v>
      </c>
      <c r="T10" s="35">
        <f t="shared" si="0"/>
        <v>4.761904761904762</v>
      </c>
      <c r="U10" s="36">
        <v>11</v>
      </c>
      <c r="V10" s="5"/>
      <c r="W10" s="16"/>
      <c r="X10" s="6"/>
    </row>
    <row r="11" spans="14:24" ht="11.25">
      <c r="N11" s="2">
        <v>45</v>
      </c>
      <c r="O11" s="32">
        <v>40.454</v>
      </c>
      <c r="P11" s="1">
        <v>695</v>
      </c>
      <c r="S11" s="34" t="s">
        <v>161</v>
      </c>
      <c r="T11" s="35">
        <f t="shared" si="0"/>
        <v>5.194805194805195</v>
      </c>
      <c r="U11" s="36">
        <v>12</v>
      </c>
      <c r="V11" s="5"/>
      <c r="W11" s="26"/>
      <c r="X11" s="6"/>
    </row>
    <row r="12" spans="14:24" ht="11.25">
      <c r="N12" s="2">
        <v>46</v>
      </c>
      <c r="O12" s="32">
        <v>39.274</v>
      </c>
      <c r="P12" s="1">
        <v>692</v>
      </c>
      <c r="S12" s="34" t="s">
        <v>162</v>
      </c>
      <c r="T12" s="35">
        <f t="shared" si="0"/>
        <v>9.523809523809524</v>
      </c>
      <c r="U12" s="36">
        <v>22</v>
      </c>
      <c r="V12" s="16"/>
      <c r="W12" s="16"/>
      <c r="X12" s="16"/>
    </row>
    <row r="13" spans="14:24" ht="11.25">
      <c r="N13" s="2">
        <v>47</v>
      </c>
      <c r="O13" s="32">
        <v>37.803</v>
      </c>
      <c r="P13" s="1">
        <v>642</v>
      </c>
      <c r="S13" s="34" t="s">
        <v>163</v>
      </c>
      <c r="T13" s="35">
        <f t="shared" si="0"/>
        <v>9.523809523809524</v>
      </c>
      <c r="U13" s="18">
        <v>22</v>
      </c>
      <c r="V13" s="16"/>
      <c r="W13" s="16"/>
      <c r="X13" s="16"/>
    </row>
    <row r="14" spans="14:24" ht="11.25">
      <c r="N14" s="2">
        <v>48</v>
      </c>
      <c r="O14" s="32">
        <v>33.539</v>
      </c>
      <c r="P14" s="1">
        <v>522</v>
      </c>
      <c r="S14" s="34" t="s">
        <v>164</v>
      </c>
      <c r="T14" s="35">
        <f t="shared" si="0"/>
        <v>7.792207792207792</v>
      </c>
      <c r="U14" s="36">
        <v>18</v>
      </c>
      <c r="V14" s="37"/>
      <c r="W14" s="16"/>
      <c r="X14" s="16"/>
    </row>
    <row r="15" spans="14:24" ht="11.25">
      <c r="N15" s="2">
        <v>49</v>
      </c>
      <c r="O15" s="32">
        <v>27.437</v>
      </c>
      <c r="P15" s="1">
        <v>456</v>
      </c>
      <c r="S15" s="34" t="s">
        <v>165</v>
      </c>
      <c r="T15" s="35">
        <f t="shared" si="0"/>
        <v>11.688311688311687</v>
      </c>
      <c r="U15" s="36">
        <v>27</v>
      </c>
      <c r="V15" s="16"/>
      <c r="W15" s="16"/>
      <c r="X15" s="16"/>
    </row>
    <row r="16" spans="14:21" ht="11.25">
      <c r="N16" s="1">
        <v>50</v>
      </c>
      <c r="O16" s="32">
        <v>26.474</v>
      </c>
      <c r="P16" s="1">
        <v>429</v>
      </c>
      <c r="S16" s="34" t="s">
        <v>166</v>
      </c>
      <c r="T16" s="35">
        <f t="shared" si="0"/>
        <v>25.97402597402597</v>
      </c>
      <c r="U16" s="36">
        <v>60</v>
      </c>
    </row>
    <row r="17" spans="14:21" ht="11.25">
      <c r="N17" s="1">
        <v>51</v>
      </c>
      <c r="O17" s="1">
        <v>25.923</v>
      </c>
      <c r="P17" s="1">
        <v>437</v>
      </c>
      <c r="S17" s="34" t="s">
        <v>131</v>
      </c>
      <c r="T17" s="35">
        <f t="shared" si="0"/>
        <v>15.584415584415584</v>
      </c>
      <c r="U17" s="36">
        <v>36</v>
      </c>
    </row>
    <row r="18" spans="14:20" ht="11.25">
      <c r="N18" s="1">
        <v>52</v>
      </c>
      <c r="O18" s="1">
        <v>25.997</v>
      </c>
      <c r="P18" s="1">
        <v>390</v>
      </c>
      <c r="S18" s="2"/>
      <c r="T18" s="28"/>
    </row>
    <row r="19" spans="14:19" ht="11.25">
      <c r="N19" s="1">
        <v>53</v>
      </c>
      <c r="O19" s="1">
        <v>25.984</v>
      </c>
      <c r="P19" s="1">
        <v>388</v>
      </c>
      <c r="S19" s="2"/>
    </row>
    <row r="20" spans="14:21" ht="11.25">
      <c r="N20" s="1">
        <v>54</v>
      </c>
      <c r="O20" s="1">
        <v>25.123</v>
      </c>
      <c r="P20" s="1">
        <v>371</v>
      </c>
      <c r="S20" s="2" t="s">
        <v>107</v>
      </c>
      <c r="T20" s="5">
        <f>SUM(T6:T17)</f>
        <v>100</v>
      </c>
      <c r="U20" s="1">
        <f>SUM(U6:U17)</f>
        <v>231</v>
      </c>
    </row>
    <row r="21" spans="14:16" ht="11.25">
      <c r="N21" s="1">
        <v>55</v>
      </c>
      <c r="O21" s="1">
        <v>24.865</v>
      </c>
      <c r="P21" s="1">
        <v>424</v>
      </c>
    </row>
    <row r="22" spans="14:16" ht="11.25">
      <c r="N22" s="1">
        <v>56</v>
      </c>
      <c r="O22" s="1">
        <v>25.409</v>
      </c>
      <c r="P22" s="1">
        <v>415</v>
      </c>
    </row>
    <row r="23" spans="14:16" ht="11.25">
      <c r="N23" s="1">
        <v>57</v>
      </c>
      <c r="O23" s="1">
        <v>26.891</v>
      </c>
      <c r="P23" s="1">
        <v>389</v>
      </c>
    </row>
    <row r="24" spans="14:16" ht="11.25">
      <c r="N24" s="1">
        <v>58</v>
      </c>
      <c r="O24" s="1">
        <v>28.682</v>
      </c>
      <c r="P24" s="1">
        <v>400</v>
      </c>
    </row>
    <row r="25" spans="14:16" ht="11.25">
      <c r="N25" s="1">
        <v>59</v>
      </c>
      <c r="O25" s="7">
        <v>28.52</v>
      </c>
      <c r="P25" s="1">
        <v>377</v>
      </c>
    </row>
    <row r="26" spans="14:16" ht="11.25">
      <c r="N26" s="1">
        <v>60</v>
      </c>
      <c r="O26" s="7">
        <v>29.75</v>
      </c>
      <c r="P26" s="1">
        <v>400</v>
      </c>
    </row>
    <row r="27" spans="14:16" ht="11.25">
      <c r="N27" s="1">
        <v>61</v>
      </c>
      <c r="O27" s="1">
        <v>29.743</v>
      </c>
      <c r="P27" s="1">
        <v>398</v>
      </c>
    </row>
    <row r="28" spans="14:16" ht="11.25">
      <c r="N28" s="1">
        <v>62</v>
      </c>
      <c r="O28" s="7">
        <v>29.8</v>
      </c>
      <c r="P28" s="1">
        <v>418</v>
      </c>
    </row>
    <row r="29" spans="14:16" ht="11.25">
      <c r="N29" s="1">
        <v>63</v>
      </c>
      <c r="O29" s="7">
        <v>29.82</v>
      </c>
      <c r="P29" s="1">
        <v>410</v>
      </c>
    </row>
    <row r="30" spans="14:16" ht="11.25">
      <c r="N30" s="2" t="s">
        <v>167</v>
      </c>
      <c r="O30" s="1">
        <v>31.715</v>
      </c>
      <c r="P30" s="1">
        <v>480</v>
      </c>
    </row>
    <row r="31" spans="14:16" ht="11.25">
      <c r="N31" s="2" t="s">
        <v>124</v>
      </c>
      <c r="O31" s="1">
        <v>30.541</v>
      </c>
      <c r="P31" s="1">
        <v>469</v>
      </c>
    </row>
    <row r="32" spans="14:16" ht="11.25">
      <c r="N32" s="1">
        <v>3</v>
      </c>
      <c r="O32" s="1">
        <v>30.758</v>
      </c>
      <c r="P32" s="1">
        <v>489</v>
      </c>
    </row>
    <row r="33" spans="14:16" ht="11.25">
      <c r="N33" s="1">
        <v>4</v>
      </c>
      <c r="O33" s="1">
        <v>34.109</v>
      </c>
      <c r="P33" s="1">
        <v>473</v>
      </c>
    </row>
    <row r="34" spans="14:16" ht="11.25">
      <c r="N34" s="1">
        <v>5</v>
      </c>
      <c r="O34" s="7">
        <v>36.02</v>
      </c>
      <c r="P34" s="1">
        <v>452</v>
      </c>
    </row>
    <row r="35" spans="14:16" ht="11.25">
      <c r="N35" s="1">
        <v>6</v>
      </c>
      <c r="O35" s="7">
        <v>36.28</v>
      </c>
      <c r="P35" s="1">
        <v>490</v>
      </c>
    </row>
    <row r="36" spans="14:16" ht="11.25">
      <c r="N36" s="1">
        <v>7</v>
      </c>
      <c r="O36" s="7">
        <v>39.83</v>
      </c>
      <c r="P36" s="1">
        <v>482</v>
      </c>
    </row>
    <row r="37" spans="14:16" ht="11.25">
      <c r="N37" s="1">
        <v>8</v>
      </c>
      <c r="O37" s="1">
        <v>38.014</v>
      </c>
      <c r="P37" s="1">
        <v>497</v>
      </c>
    </row>
    <row r="38" spans="14:16" ht="11.25">
      <c r="N38" s="1">
        <v>9</v>
      </c>
      <c r="O38" s="1">
        <v>36.401</v>
      </c>
      <c r="P38" s="1">
        <v>370</v>
      </c>
    </row>
    <row r="39" spans="14:16" ht="11.25">
      <c r="N39" s="1">
        <v>10</v>
      </c>
      <c r="O39" s="1">
        <v>37.471</v>
      </c>
      <c r="P39" s="1">
        <v>324</v>
      </c>
    </row>
    <row r="40" spans="14:16" ht="11.25">
      <c r="N40" s="1">
        <v>11</v>
      </c>
      <c r="O40" s="1">
        <v>37.194</v>
      </c>
      <c r="P40" s="1">
        <v>309</v>
      </c>
    </row>
    <row r="41" spans="14:16" ht="11.25">
      <c r="N41" s="1">
        <v>12</v>
      </c>
      <c r="O41" s="1">
        <v>40.278</v>
      </c>
      <c r="P41" s="1">
        <v>341</v>
      </c>
    </row>
    <row r="42" spans="14:16" ht="11.25">
      <c r="N42" s="1">
        <v>13</v>
      </c>
      <c r="O42" s="1">
        <v>42.719</v>
      </c>
      <c r="P42" s="1">
        <v>336</v>
      </c>
    </row>
    <row r="43" spans="14:16" ht="11.25">
      <c r="N43" s="1">
        <v>14</v>
      </c>
      <c r="O43" s="1">
        <v>43.064</v>
      </c>
      <c r="P43" s="1">
        <v>296</v>
      </c>
    </row>
    <row r="44" spans="14:16" ht="11.25">
      <c r="N44" s="1">
        <v>15</v>
      </c>
      <c r="O44" s="1">
        <v>43.104</v>
      </c>
      <c r="P44" s="1">
        <v>286</v>
      </c>
    </row>
    <row r="45" spans="14:16" ht="11.25">
      <c r="N45" s="1">
        <v>16</v>
      </c>
      <c r="O45" s="1">
        <v>43.526</v>
      </c>
      <c r="P45" s="1">
        <v>285</v>
      </c>
    </row>
    <row r="46" spans="14:16" ht="11.25">
      <c r="N46" s="1">
        <v>17</v>
      </c>
      <c r="O46" s="1">
        <v>42.78</v>
      </c>
      <c r="P46" s="1">
        <v>260</v>
      </c>
    </row>
    <row r="47" spans="14:16" ht="11.25">
      <c r="N47" s="1">
        <v>18</v>
      </c>
      <c r="O47" s="1">
        <v>41.277</v>
      </c>
      <c r="P47" s="1">
        <v>256</v>
      </c>
    </row>
    <row r="48" spans="14:16" ht="11.25">
      <c r="N48" s="1">
        <v>19</v>
      </c>
      <c r="O48" s="1">
        <v>38.551</v>
      </c>
      <c r="P48" s="1">
        <v>231</v>
      </c>
    </row>
    <row r="49" ht="11.25"/>
    <row r="50" ht="11.25">
      <c r="Y50" s="5"/>
    </row>
    <row r="51" spans="14:25" ht="11.25">
      <c r="N51" s="1" t="s">
        <v>168</v>
      </c>
      <c r="Q51" s="16"/>
      <c r="S51" s="1" t="s">
        <v>132</v>
      </c>
      <c r="X51" s="5"/>
      <c r="Y51" s="5"/>
    </row>
    <row r="52" spans="17:25" ht="11.25">
      <c r="Q52" s="16"/>
      <c r="X52" s="5"/>
      <c r="Y52" s="5"/>
    </row>
    <row r="53" spans="14:25" ht="11.25">
      <c r="N53" s="1" t="s">
        <v>2</v>
      </c>
      <c r="O53" s="2" t="s">
        <v>169</v>
      </c>
      <c r="P53" s="2" t="s">
        <v>169</v>
      </c>
      <c r="Q53" s="24" t="s">
        <v>91</v>
      </c>
      <c r="S53" s="1" t="s">
        <v>2</v>
      </c>
      <c r="T53" s="2"/>
      <c r="U53" s="2" t="s">
        <v>170</v>
      </c>
      <c r="V53" s="2" t="s">
        <v>171</v>
      </c>
      <c r="X53" s="5"/>
      <c r="Y53" s="5"/>
    </row>
    <row r="54" spans="15:25" ht="11.25">
      <c r="O54" s="1" t="s">
        <v>133</v>
      </c>
      <c r="P54" s="1" t="s">
        <v>134</v>
      </c>
      <c r="Q54" s="16" t="s">
        <v>135</v>
      </c>
      <c r="T54" s="2" t="s">
        <v>136</v>
      </c>
      <c r="U54" s="5">
        <f aca="true" t="shared" si="1" ref="U54:U68">V54/$V$69*100</f>
        <v>17.967830521773244</v>
      </c>
      <c r="V54" s="6">
        <v>458</v>
      </c>
      <c r="X54" s="5"/>
      <c r="Y54" s="5"/>
    </row>
    <row r="55" spans="14:25" ht="11.25">
      <c r="N55" s="2" t="s">
        <v>137</v>
      </c>
      <c r="O55" s="1">
        <v>7.3145</v>
      </c>
      <c r="P55" s="1">
        <v>4.7072</v>
      </c>
      <c r="Q55" s="10">
        <f>P55/O55*100</f>
        <v>64.35436461822408</v>
      </c>
      <c r="S55" s="2"/>
      <c r="T55" s="2" t="s">
        <v>138</v>
      </c>
      <c r="U55" s="5">
        <f t="shared" si="1"/>
        <v>10.553158101216162</v>
      </c>
      <c r="V55" s="6">
        <v>269</v>
      </c>
      <c r="X55" s="5"/>
      <c r="Y55" s="5"/>
    </row>
    <row r="56" spans="14:25" ht="11.25">
      <c r="N56" s="1">
        <v>36</v>
      </c>
      <c r="O56" s="1">
        <v>7.7314</v>
      </c>
      <c r="P56" s="1">
        <v>5.2515</v>
      </c>
      <c r="Q56" s="10">
        <f aca="true" t="shared" si="2" ref="Q56:Q98">P56/O56*100</f>
        <v>67.92430866337274</v>
      </c>
      <c r="R56" s="6"/>
      <c r="T56" s="2" t="s">
        <v>139</v>
      </c>
      <c r="U56" s="5">
        <f t="shared" si="1"/>
        <v>10.278540604158493</v>
      </c>
      <c r="V56" s="6">
        <v>262</v>
      </c>
      <c r="X56" s="5"/>
      <c r="Y56" s="5"/>
    </row>
    <row r="57" spans="14:25" ht="11.25">
      <c r="N57" s="1">
        <v>37</v>
      </c>
      <c r="O57" s="1">
        <v>7.7408</v>
      </c>
      <c r="P57" s="1">
        <v>5.2763</v>
      </c>
      <c r="Q57" s="10">
        <f t="shared" si="2"/>
        <v>68.16220545680032</v>
      </c>
      <c r="R57" s="6"/>
      <c r="T57" s="2" t="s">
        <v>140</v>
      </c>
      <c r="U57" s="5">
        <f t="shared" si="1"/>
        <v>8.591604550804236</v>
      </c>
      <c r="V57" s="6">
        <v>219</v>
      </c>
      <c r="X57" s="5"/>
      <c r="Y57" s="5"/>
    </row>
    <row r="58" spans="14:25" ht="11.25">
      <c r="N58" s="1">
        <v>38</v>
      </c>
      <c r="O58" s="37">
        <v>7.273</v>
      </c>
      <c r="P58" s="1">
        <v>4.7831</v>
      </c>
      <c r="Q58" s="10">
        <f t="shared" si="2"/>
        <v>65.76515880654476</v>
      </c>
      <c r="R58" s="6"/>
      <c r="T58" s="2" t="s">
        <v>141</v>
      </c>
      <c r="U58" s="5">
        <f t="shared" si="1"/>
        <v>4.0408003138485675</v>
      </c>
      <c r="V58" s="6">
        <v>103</v>
      </c>
      <c r="X58" s="5"/>
      <c r="Y58" s="5"/>
    </row>
    <row r="59" spans="14:25" ht="11.25">
      <c r="N59" s="1">
        <v>39</v>
      </c>
      <c r="O59" s="1">
        <v>7.0919</v>
      </c>
      <c r="P59" s="1">
        <v>4.6061</v>
      </c>
      <c r="Q59" s="10">
        <f t="shared" si="2"/>
        <v>64.9487443421368</v>
      </c>
      <c r="T59" s="2" t="s">
        <v>142</v>
      </c>
      <c r="U59" s="5">
        <f t="shared" si="1"/>
        <v>4.00156924284033</v>
      </c>
      <c r="V59" s="6">
        <v>102</v>
      </c>
      <c r="X59" s="5"/>
      <c r="Y59" s="5"/>
    </row>
    <row r="60" spans="14:25" ht="11.25">
      <c r="N60" s="1">
        <v>40</v>
      </c>
      <c r="O60" s="1">
        <v>7.5702</v>
      </c>
      <c r="P60" s="1">
        <v>5.0271</v>
      </c>
      <c r="Q60" s="10">
        <f t="shared" si="2"/>
        <v>66.40643576127448</v>
      </c>
      <c r="T60" s="2" t="s">
        <v>143</v>
      </c>
      <c r="U60" s="5">
        <f t="shared" si="1"/>
        <v>3.7661828167908986</v>
      </c>
      <c r="V60" s="6">
        <v>96</v>
      </c>
      <c r="X60" s="5"/>
      <c r="Y60" s="5"/>
    </row>
    <row r="61" spans="14:25" ht="11.25">
      <c r="N61" s="1">
        <v>41</v>
      </c>
      <c r="O61" s="1">
        <v>5.9073</v>
      </c>
      <c r="P61" s="1">
        <v>3.7414</v>
      </c>
      <c r="Q61" s="10">
        <f t="shared" si="2"/>
        <v>63.33519543615527</v>
      </c>
      <c r="T61" s="2" t="s">
        <v>144</v>
      </c>
      <c r="U61" s="5">
        <f t="shared" si="1"/>
        <v>2.6677128285602194</v>
      </c>
      <c r="V61" s="6">
        <v>68</v>
      </c>
      <c r="X61" s="5"/>
      <c r="Y61" s="5"/>
    </row>
    <row r="62" spans="14:25" ht="11.25">
      <c r="N62" s="1">
        <v>42</v>
      </c>
      <c r="O62" s="1">
        <v>5.1972</v>
      </c>
      <c r="P62" s="1">
        <v>3.4226</v>
      </c>
      <c r="Q62" s="10">
        <f t="shared" si="2"/>
        <v>65.85469098745479</v>
      </c>
      <c r="T62" s="2" t="s">
        <v>145</v>
      </c>
      <c r="U62" s="5">
        <f t="shared" si="1"/>
        <v>2.5107885445272657</v>
      </c>
      <c r="V62" s="6">
        <v>64</v>
      </c>
      <c r="X62" s="5"/>
      <c r="Y62" s="5"/>
    </row>
    <row r="63" spans="14:25" ht="11.25">
      <c r="N63" s="1">
        <v>43</v>
      </c>
      <c r="O63" s="1">
        <v>5.2411</v>
      </c>
      <c r="P63" s="1">
        <v>3.3964</v>
      </c>
      <c r="Q63" s="10">
        <f t="shared" si="2"/>
        <v>64.80319017000248</v>
      </c>
      <c r="T63" s="1" t="s">
        <v>146</v>
      </c>
      <c r="U63" s="5">
        <f t="shared" si="1"/>
        <v>1.726167124362495</v>
      </c>
      <c r="V63" s="1">
        <v>44</v>
      </c>
      <c r="X63" s="5"/>
      <c r="Y63" s="5"/>
    </row>
    <row r="64" spans="14:25" ht="11.25">
      <c r="N64" s="1">
        <v>44</v>
      </c>
      <c r="O64" s="1">
        <v>5.0414</v>
      </c>
      <c r="P64" s="1">
        <v>3.4356</v>
      </c>
      <c r="Q64" s="10">
        <f t="shared" si="2"/>
        <v>68.1477367397945</v>
      </c>
      <c r="T64" s="2" t="s">
        <v>147</v>
      </c>
      <c r="U64" s="5">
        <f t="shared" si="1"/>
        <v>1.6084739113377795</v>
      </c>
      <c r="V64" s="6">
        <v>41</v>
      </c>
      <c r="Y64" s="5"/>
    </row>
    <row r="65" spans="14:25" ht="11.25">
      <c r="N65" s="1">
        <v>45</v>
      </c>
      <c r="O65" s="1">
        <v>4.8293</v>
      </c>
      <c r="P65" s="1">
        <v>3.3926</v>
      </c>
      <c r="Q65" s="10">
        <f t="shared" si="2"/>
        <v>70.2503468411571</v>
      </c>
      <c r="T65" s="2" t="s">
        <v>148</v>
      </c>
      <c r="U65" s="5">
        <f t="shared" si="1"/>
        <v>1.5300117693213025</v>
      </c>
      <c r="V65" s="6">
        <v>39</v>
      </c>
      <c r="Y65" s="5"/>
    </row>
    <row r="66" spans="14:22" ht="11.25">
      <c r="N66" s="1">
        <v>46</v>
      </c>
      <c r="O66" s="1">
        <v>5.0609</v>
      </c>
      <c r="P66" s="1">
        <v>3.3923</v>
      </c>
      <c r="Q66" s="10">
        <f t="shared" si="2"/>
        <v>67.02957971902231</v>
      </c>
      <c r="R66" s="6"/>
      <c r="T66" s="2" t="s">
        <v>149</v>
      </c>
      <c r="U66" s="5">
        <f t="shared" si="1"/>
        <v>1.4123185562965868</v>
      </c>
      <c r="V66" s="6">
        <v>36</v>
      </c>
    </row>
    <row r="67" spans="14:22" ht="11.25">
      <c r="N67" s="1">
        <v>47</v>
      </c>
      <c r="O67" s="1">
        <v>4.8677</v>
      </c>
      <c r="P67" s="1">
        <v>3.3084</v>
      </c>
      <c r="Q67" s="10">
        <f t="shared" si="2"/>
        <v>67.96639069786552</v>
      </c>
      <c r="R67" s="6"/>
      <c r="T67" s="2" t="s">
        <v>70</v>
      </c>
      <c r="U67" s="5">
        <f t="shared" si="1"/>
        <v>21.498626912514712</v>
      </c>
      <c r="V67" s="6">
        <v>548</v>
      </c>
    </row>
    <row r="68" spans="14:22" ht="11.25">
      <c r="N68" s="1">
        <v>48</v>
      </c>
      <c r="O68" s="1">
        <v>4.7762</v>
      </c>
      <c r="P68" s="1">
        <v>3.0716</v>
      </c>
      <c r="Q68" s="10">
        <f t="shared" si="2"/>
        <v>64.31053975964156</v>
      </c>
      <c r="R68" s="32"/>
      <c r="S68" s="2"/>
      <c r="T68" s="2" t="s">
        <v>150</v>
      </c>
      <c r="U68" s="5">
        <f t="shared" si="1"/>
        <v>7.846214201647705</v>
      </c>
      <c r="V68" s="6">
        <v>200</v>
      </c>
    </row>
    <row r="69" spans="14:22" ht="11.25">
      <c r="N69" s="1">
        <v>49</v>
      </c>
      <c r="O69" s="1">
        <v>4.8817</v>
      </c>
      <c r="P69" s="1">
        <v>3.1792</v>
      </c>
      <c r="Q69" s="10">
        <f t="shared" si="2"/>
        <v>65.12485404674601</v>
      </c>
      <c r="R69" s="32"/>
      <c r="V69" s="6">
        <f>SUM(V54:V68)</f>
        <v>2549</v>
      </c>
    </row>
    <row r="70" spans="14:18" ht="11.25">
      <c r="N70" s="24">
        <v>50</v>
      </c>
      <c r="O70" s="16">
        <v>5.3136</v>
      </c>
      <c r="P70" s="16">
        <v>3.2274</v>
      </c>
      <c r="Q70" s="10">
        <f t="shared" si="2"/>
        <v>60.73848238482385</v>
      </c>
      <c r="R70" s="32"/>
    </row>
    <row r="71" spans="14:22" ht="11.25">
      <c r="N71" s="16">
        <v>51</v>
      </c>
      <c r="O71" s="16">
        <v>5.5636</v>
      </c>
      <c r="P71" s="16">
        <v>3.0224</v>
      </c>
      <c r="Q71" s="10">
        <f t="shared" si="2"/>
        <v>54.32453806887627</v>
      </c>
      <c r="R71" s="32"/>
      <c r="U71" s="5">
        <f>SUM(U54:U70)</f>
        <v>100</v>
      </c>
      <c r="V71" s="1">
        <v>2549</v>
      </c>
    </row>
    <row r="72" spans="14:18" ht="11.25">
      <c r="N72" s="16">
        <v>52</v>
      </c>
      <c r="O72" s="37">
        <v>5.837</v>
      </c>
      <c r="P72" s="16">
        <v>3.2802</v>
      </c>
      <c r="Q72" s="10">
        <f t="shared" si="2"/>
        <v>56.1966763748501</v>
      </c>
      <c r="R72" s="32"/>
    </row>
    <row r="73" spans="14:18" ht="11.25">
      <c r="N73" s="16">
        <v>53</v>
      </c>
      <c r="O73" s="16">
        <v>5.8492</v>
      </c>
      <c r="P73" s="16">
        <v>3.4511</v>
      </c>
      <c r="Q73" s="10">
        <f t="shared" si="2"/>
        <v>59.00123093756411</v>
      </c>
      <c r="R73" s="32"/>
    </row>
    <row r="74" spans="14:17" ht="11.25">
      <c r="N74" s="16">
        <v>54</v>
      </c>
      <c r="O74" s="16">
        <v>5.7421</v>
      </c>
      <c r="P74" s="16">
        <v>3.5353</v>
      </c>
      <c r="Q74" s="10">
        <f t="shared" si="2"/>
        <v>61.56806743177583</v>
      </c>
    </row>
    <row r="75" spans="14:17" ht="11.25">
      <c r="N75" s="16">
        <v>55</v>
      </c>
      <c r="O75" s="16">
        <v>6.2158</v>
      </c>
      <c r="P75" s="16">
        <v>3.6174</v>
      </c>
      <c r="Q75" s="10">
        <f t="shared" si="2"/>
        <v>58.19685318060427</v>
      </c>
    </row>
    <row r="76" spans="14:17" ht="11.25">
      <c r="N76" s="16">
        <v>56</v>
      </c>
      <c r="O76" s="16">
        <v>6.5897</v>
      </c>
      <c r="P76" s="16">
        <v>3.9272</v>
      </c>
      <c r="Q76" s="10">
        <f t="shared" si="2"/>
        <v>59.59603623837201</v>
      </c>
    </row>
    <row r="77" spans="14:17" ht="11.25">
      <c r="N77" s="16">
        <v>57</v>
      </c>
      <c r="O77" s="16">
        <v>6.8464</v>
      </c>
      <c r="P77" s="16">
        <v>3.9587</v>
      </c>
      <c r="Q77" s="10">
        <f t="shared" si="2"/>
        <v>57.82162888525356</v>
      </c>
    </row>
    <row r="78" spans="14:17" ht="11.25">
      <c r="N78" s="16">
        <v>58</v>
      </c>
      <c r="O78" s="16">
        <v>6.5941</v>
      </c>
      <c r="P78" s="16">
        <v>3.7483</v>
      </c>
      <c r="Q78" s="10">
        <f t="shared" si="2"/>
        <v>56.84323865273502</v>
      </c>
    </row>
    <row r="79" spans="14:17" ht="11.25">
      <c r="N79" s="16">
        <v>59</v>
      </c>
      <c r="O79" s="16">
        <v>6.7708</v>
      </c>
      <c r="P79" s="16">
        <v>3.9512</v>
      </c>
      <c r="Q79" s="10">
        <f t="shared" si="2"/>
        <v>58.356471908784776</v>
      </c>
    </row>
    <row r="80" spans="14:17" ht="11.25">
      <c r="N80" s="16">
        <v>60</v>
      </c>
      <c r="O80" s="16">
        <v>6.7633</v>
      </c>
      <c r="P80" s="16">
        <v>4.2856</v>
      </c>
      <c r="Q80" s="10">
        <f t="shared" si="2"/>
        <v>63.36551683349844</v>
      </c>
    </row>
    <row r="81" spans="14:17" ht="11.25">
      <c r="N81" s="16">
        <v>61</v>
      </c>
      <c r="O81" s="16">
        <v>6.6069</v>
      </c>
      <c r="P81" s="16">
        <v>4.1958</v>
      </c>
      <c r="Q81" s="10">
        <f t="shared" si="2"/>
        <v>63.506334286881895</v>
      </c>
    </row>
    <row r="82" spans="14:17" ht="11.25">
      <c r="N82" s="16">
        <v>62</v>
      </c>
      <c r="O82" s="1">
        <v>6.6033</v>
      </c>
      <c r="P82" s="1">
        <v>4.2016</v>
      </c>
      <c r="Q82" s="10">
        <f t="shared" si="2"/>
        <v>63.62879166477368</v>
      </c>
    </row>
    <row r="83" spans="14:17" ht="11.25">
      <c r="N83" s="16">
        <v>63</v>
      </c>
      <c r="O83" s="1">
        <v>6.7301</v>
      </c>
      <c r="P83" s="1">
        <v>3.8058</v>
      </c>
      <c r="Q83" s="10">
        <f t="shared" si="2"/>
        <v>56.548936865722645</v>
      </c>
    </row>
    <row r="84" spans="14:17" ht="11.25">
      <c r="N84" s="2" t="s">
        <v>151</v>
      </c>
      <c r="O84" s="37">
        <v>6.42</v>
      </c>
      <c r="P84" s="1">
        <v>3.1473</v>
      </c>
      <c r="Q84" s="10">
        <f t="shared" si="2"/>
        <v>49.02336448598131</v>
      </c>
    </row>
    <row r="85" spans="14:17" ht="11.25">
      <c r="N85" s="2" t="s">
        <v>124</v>
      </c>
      <c r="O85" s="1">
        <v>6.4672</v>
      </c>
      <c r="P85" s="1">
        <v>2.5926</v>
      </c>
      <c r="Q85" s="10">
        <f t="shared" si="2"/>
        <v>40.088446313706086</v>
      </c>
    </row>
    <row r="86" spans="14:17" ht="11.25">
      <c r="N86" s="1">
        <v>3</v>
      </c>
      <c r="O86" s="1">
        <v>6.5743</v>
      </c>
      <c r="P86" s="1">
        <v>2.5692</v>
      </c>
      <c r="Q86" s="10">
        <f t="shared" si="2"/>
        <v>39.07944572045693</v>
      </c>
    </row>
    <row r="87" spans="14:17" ht="11.25">
      <c r="N87" s="1">
        <v>4</v>
      </c>
      <c r="O87" s="1">
        <v>6.5455</v>
      </c>
      <c r="P87" s="1">
        <v>2.4732</v>
      </c>
      <c r="Q87" s="10">
        <f t="shared" si="2"/>
        <v>37.78473760598885</v>
      </c>
    </row>
    <row r="88" spans="14:17" ht="11.25">
      <c r="N88" s="1">
        <v>5</v>
      </c>
      <c r="O88" s="1">
        <v>6.7173</v>
      </c>
      <c r="P88" s="1">
        <v>2.6503</v>
      </c>
      <c r="Q88" s="10">
        <f t="shared" si="2"/>
        <v>39.454840486505</v>
      </c>
    </row>
    <row r="89" spans="14:17" ht="11.25">
      <c r="N89" s="1">
        <v>6</v>
      </c>
      <c r="O89" s="1">
        <v>6.9255</v>
      </c>
      <c r="P89" s="1">
        <v>2.6452</v>
      </c>
      <c r="Q89" s="10">
        <f t="shared" si="2"/>
        <v>38.19507616778572</v>
      </c>
    </row>
    <row r="90" spans="14:17" ht="11.25">
      <c r="N90" s="1">
        <v>7</v>
      </c>
      <c r="O90" s="1">
        <v>6.3586</v>
      </c>
      <c r="P90" s="1">
        <v>2.2986</v>
      </c>
      <c r="Q90" s="10">
        <f t="shared" si="2"/>
        <v>36.14946686377504</v>
      </c>
    </row>
    <row r="91" spans="14:17" ht="11.25">
      <c r="N91" s="1">
        <v>8</v>
      </c>
      <c r="O91" s="1">
        <v>6.4635</v>
      </c>
      <c r="P91" s="1">
        <v>2.5958</v>
      </c>
      <c r="Q91" s="10">
        <f t="shared" si="2"/>
        <v>40.16090353523633</v>
      </c>
    </row>
    <row r="92" spans="14:17" ht="11.25">
      <c r="N92" s="1">
        <v>9</v>
      </c>
      <c r="O92" s="1">
        <v>6.8685</v>
      </c>
      <c r="P92" s="1">
        <v>2.7477</v>
      </c>
      <c r="Q92" s="10">
        <f t="shared" si="2"/>
        <v>40.00436776588775</v>
      </c>
    </row>
    <row r="93" spans="14:17" ht="11.25">
      <c r="N93" s="1">
        <v>10</v>
      </c>
      <c r="O93" s="1">
        <v>7.5166</v>
      </c>
      <c r="P93" s="1">
        <v>3.0556</v>
      </c>
      <c r="Q93" s="10">
        <f t="shared" si="2"/>
        <v>40.65135832690312</v>
      </c>
    </row>
    <row r="94" spans="14:17" ht="11.25">
      <c r="N94" s="1">
        <v>11</v>
      </c>
      <c r="O94" s="1">
        <v>7.8857</v>
      </c>
      <c r="P94" s="1">
        <v>3.1581</v>
      </c>
      <c r="Q94" s="10">
        <f t="shared" si="2"/>
        <v>40.04844211674297</v>
      </c>
    </row>
    <row r="95" spans="14:17" ht="11.25">
      <c r="N95" s="1">
        <v>12</v>
      </c>
      <c r="O95" s="37">
        <v>9.415</v>
      </c>
      <c r="P95" s="1">
        <v>2.5844</v>
      </c>
      <c r="Q95" s="10">
        <f t="shared" si="2"/>
        <v>27.449814126394056</v>
      </c>
    </row>
    <row r="96" spans="14:17" ht="11.25">
      <c r="N96" s="1">
        <v>13</v>
      </c>
      <c r="O96" s="1">
        <v>12.9197</v>
      </c>
      <c r="P96" s="1">
        <v>2.1799</v>
      </c>
      <c r="Q96" s="10">
        <f t="shared" si="2"/>
        <v>16.87268280223225</v>
      </c>
    </row>
    <row r="97" spans="14:17" ht="11.25">
      <c r="N97" s="1">
        <v>14</v>
      </c>
      <c r="O97" s="1">
        <v>16.4445</v>
      </c>
      <c r="P97" s="1">
        <v>2.3803</v>
      </c>
      <c r="Q97" s="10">
        <f t="shared" si="2"/>
        <v>14.474748396120281</v>
      </c>
    </row>
    <row r="98" spans="14:17" ht="11.25">
      <c r="N98" s="1">
        <v>15</v>
      </c>
      <c r="O98" s="38">
        <v>15.308</v>
      </c>
      <c r="P98" s="1">
        <v>2.5973</v>
      </c>
      <c r="Q98" s="27">
        <f t="shared" si="2"/>
        <v>16.966945388032403</v>
      </c>
    </row>
    <row r="99" spans="14:17" ht="11.25">
      <c r="N99" s="1">
        <v>16</v>
      </c>
      <c r="O99" s="1">
        <v>13.5119</v>
      </c>
      <c r="P99" s="1">
        <v>2.8817</v>
      </c>
      <c r="Q99" s="10">
        <v>21.32712645889919</v>
      </c>
    </row>
    <row r="100" spans="14:17" ht="11.25">
      <c r="N100" s="1">
        <v>17</v>
      </c>
      <c r="O100" s="1">
        <v>12.1539</v>
      </c>
      <c r="P100" s="1">
        <v>2.8846</v>
      </c>
      <c r="Q100" s="5">
        <f>P100/O100*100</f>
        <v>23.733945482520014</v>
      </c>
    </row>
    <row r="101" spans="14:17" ht="11.25">
      <c r="N101" s="1">
        <v>18</v>
      </c>
      <c r="O101" s="38">
        <v>11.332</v>
      </c>
      <c r="P101" s="1">
        <v>2.9238</v>
      </c>
      <c r="Q101" s="5">
        <f>P101/O101*100</f>
        <v>25.80127073773385</v>
      </c>
    </row>
  </sheetData>
  <printOptions/>
  <pageMargins left="0.3937007874015748" right="0.3937007874015748" top="0.5905511811023623" bottom="0.3937007874015748" header="0.1968503937007874" footer="0.1968503937007874"/>
  <pageSetup horizontalDpi="600" verticalDpi="600" orientation="portrait" paperSize="9" r:id="rId2"/>
  <headerFooter alignWithMargins="0">
    <oddHeader>&amp;L&amp;"ＭＳ Ｐゴシック,太字"&amp;14警察・消防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m096108</cp:lastModifiedBy>
  <cp:lastPrinted>2008-02-28T01:25:31Z</cp:lastPrinted>
  <dcterms:created xsi:type="dcterms:W3CDTF">2002-11-11T00:47:54Z</dcterms:created>
  <dcterms:modified xsi:type="dcterms:W3CDTF">2008-04-28T02:36:16Z</dcterms:modified>
  <cp:category/>
  <cp:version/>
  <cp:contentType/>
  <cp:contentStatus/>
</cp:coreProperties>
</file>