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05" windowWidth="11700" windowHeight="8100" activeTab="0"/>
  </bookViews>
  <sheets>
    <sheet name="(2)" sheetId="1" r:id="rId1"/>
  </sheets>
  <definedNames>
    <definedName name="_xlnm.Print_Area" localSheetId="0">'(2)'!$A$1:$P$38</definedName>
  </definedNames>
  <calcPr fullCalcOnLoad="1"/>
</workbook>
</file>

<file path=xl/sharedStrings.xml><?xml version="1.0" encoding="utf-8"?>
<sst xmlns="http://schemas.openxmlformats.org/spreadsheetml/2006/main" count="48" uniqueCount="23">
  <si>
    <t>実数</t>
  </si>
  <si>
    <t>計</t>
  </si>
  <si>
    <t>全国</t>
  </si>
  <si>
    <t>区分</t>
  </si>
  <si>
    <t>構成比（％）</t>
  </si>
  <si>
    <t>沿岸漁業層</t>
  </si>
  <si>
    <t>中小漁業層計</t>
  </si>
  <si>
    <t>大規模漁業層計</t>
  </si>
  <si>
    <t>増減率（％）</t>
  </si>
  <si>
    <t>単位：経営体</t>
  </si>
  <si>
    <t>兵庫県</t>
  </si>
  <si>
    <t>経営体数</t>
  </si>
  <si>
    <t>増減（H20-H15)</t>
  </si>
  <si>
    <t>平成15年</t>
  </si>
  <si>
    <t>平成20年</t>
  </si>
  <si>
    <t>うち日本海西区</t>
  </si>
  <si>
    <t>うち瀬戸内海区</t>
  </si>
  <si>
    <t>全県</t>
  </si>
  <si>
    <t>　　 うち海面養殖を除く沿岸漁業層</t>
  </si>
  <si>
    <t>-</t>
  </si>
  <si>
    <t>(平.20-平.15)</t>
  </si>
  <si>
    <t>　 うち海面養殖層</t>
  </si>
  <si>
    <t>（２）　漁業層別経営体数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</si>
</sst>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#,##0_ "/>
    <numFmt numFmtId="179" formatCode="#,##0;&quot;△ &quot;#,##0"/>
    <numFmt numFmtId="180" formatCode="#,##0_);[Red]\(#,##0\)"/>
    <numFmt numFmtId="181" formatCode="0_);[Red]\(0\)"/>
    <numFmt numFmtId="182" formatCode="#,##0.0;&quot;△ &quot;#,##0.0"/>
    <numFmt numFmtId="183" formatCode="#,##0.0_ "/>
    <numFmt numFmtId="184" formatCode="[&lt;=999]000;[&lt;=99999]000\-00;000\-0000"/>
    <numFmt numFmtId="185" formatCode="0_ "/>
    <numFmt numFmtId="186" formatCode="0.0_ "/>
    <numFmt numFmtId="187" formatCode="#,##0.0_);[Red]\(#,##0.0\)"/>
    <numFmt numFmtId="188" formatCode="0.0;&quot;△ &quot;0.0"/>
    <numFmt numFmtId="189" formatCode="0.0_);[Red]\(0.0\)"/>
    <numFmt numFmtId="190" formatCode="#,##0_ ;[Red]\-#,##0\ "/>
    <numFmt numFmtId="191" formatCode="#,##0_);\(#,##0\)"/>
    <numFmt numFmtId="192" formatCode="#,##0.0_);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83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80" fontId="5" fillId="0" borderId="3" xfId="0" applyNumberFormat="1" applyFont="1" applyBorder="1" applyAlignment="1">
      <alignment vertical="center"/>
    </xf>
    <xf numFmtId="178" fontId="5" fillId="0" borderId="2" xfId="0" applyNumberFormat="1" applyFont="1" applyFill="1" applyBorder="1" applyAlignment="1">
      <alignment vertical="center"/>
    </xf>
    <xf numFmtId="188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88" fontId="5" fillId="2" borderId="5" xfId="0" applyNumberFormat="1" applyFont="1" applyFill="1" applyBorder="1" applyAlignment="1">
      <alignment horizontal="right" vertical="center"/>
    </xf>
    <xf numFmtId="180" fontId="5" fillId="0" borderId="6" xfId="0" applyNumberFormat="1" applyFont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vertical="center"/>
    </xf>
    <xf numFmtId="188" fontId="5" fillId="2" borderId="9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shrinkToFit="1"/>
    </xf>
    <xf numFmtId="180" fontId="5" fillId="0" borderId="7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178" fontId="5" fillId="0" borderId="14" xfId="0" applyNumberFormat="1" applyFont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0" fontId="5" fillId="0" borderId="17" xfId="0" applyNumberFormat="1" applyFont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workbookViewId="0" topLeftCell="A1">
      <selection activeCell="G21" sqref="G21"/>
    </sheetView>
  </sheetViews>
  <sheetFormatPr defaultColWidth="9.00390625" defaultRowHeight="13.5"/>
  <cols>
    <col min="1" max="1" width="2.75390625" style="0" customWidth="1"/>
    <col min="2" max="2" width="18.375" style="0" customWidth="1"/>
    <col min="3" max="3" width="9.875" style="0" customWidth="1"/>
    <col min="4" max="4" width="10.00390625" style="0" customWidth="1"/>
    <col min="5" max="5" width="9.125" style="0" customWidth="1"/>
    <col min="6" max="6" width="10.00390625" style="0" customWidth="1"/>
    <col min="7" max="7" width="9.125" style="0" bestFit="1" customWidth="1"/>
    <col min="8" max="9" width="10.50390625" style="0" customWidth="1"/>
    <col min="10" max="12" width="9.125" style="0" bestFit="1" customWidth="1"/>
    <col min="13" max="13" width="9.75390625" style="0" bestFit="1" customWidth="1"/>
    <col min="14" max="16" width="9.75390625" style="0" customWidth="1"/>
  </cols>
  <sheetData>
    <row r="1" spans="2:16" ht="18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9.5" customHeight="1">
      <c r="B2" s="58" t="s">
        <v>22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1" t="s">
        <v>9</v>
      </c>
      <c r="O3" s="51"/>
      <c r="P3" s="1"/>
    </row>
    <row r="4" spans="2:16" ht="19.5" customHeight="1">
      <c r="B4" s="65" t="s">
        <v>3</v>
      </c>
      <c r="C4" s="47" t="s">
        <v>10</v>
      </c>
      <c r="D4" s="48"/>
      <c r="E4" s="48"/>
      <c r="F4" s="48"/>
      <c r="G4" s="49"/>
      <c r="H4" s="49"/>
      <c r="I4" s="49"/>
      <c r="J4" s="49"/>
      <c r="K4" s="49"/>
      <c r="L4" s="50"/>
      <c r="M4" s="61" t="s">
        <v>2</v>
      </c>
      <c r="N4" s="61"/>
      <c r="O4" s="62"/>
      <c r="P4" s="1"/>
    </row>
    <row r="5" spans="2:16" ht="19.5" customHeight="1">
      <c r="B5" s="60"/>
      <c r="C5" s="52" t="s">
        <v>17</v>
      </c>
      <c r="D5" s="53"/>
      <c r="E5" s="53"/>
      <c r="F5" s="53"/>
      <c r="G5" s="53"/>
      <c r="H5" s="54"/>
      <c r="I5" s="45" t="s">
        <v>15</v>
      </c>
      <c r="J5" s="57"/>
      <c r="K5" s="45" t="s">
        <v>16</v>
      </c>
      <c r="L5" s="46"/>
      <c r="M5" s="63"/>
      <c r="N5" s="63"/>
      <c r="O5" s="64"/>
      <c r="P5" s="1"/>
    </row>
    <row r="6" spans="2:16" ht="19.5" customHeight="1">
      <c r="B6" s="60"/>
      <c r="C6" s="28" t="s">
        <v>14</v>
      </c>
      <c r="D6" s="55" t="s">
        <v>4</v>
      </c>
      <c r="E6" s="31" t="s">
        <v>13</v>
      </c>
      <c r="F6" s="55" t="s">
        <v>4</v>
      </c>
      <c r="G6" s="59" t="s">
        <v>12</v>
      </c>
      <c r="H6" s="67"/>
      <c r="I6" s="29" t="s">
        <v>14</v>
      </c>
      <c r="J6" s="29" t="s">
        <v>13</v>
      </c>
      <c r="K6" s="29" t="s">
        <v>14</v>
      </c>
      <c r="L6" s="30" t="s">
        <v>13</v>
      </c>
      <c r="M6" s="39" t="s">
        <v>14</v>
      </c>
      <c r="N6" s="31" t="s">
        <v>13</v>
      </c>
      <c r="O6" s="37" t="s">
        <v>8</v>
      </c>
      <c r="P6" s="1"/>
    </row>
    <row r="7" spans="2:16" ht="19.5" customHeight="1" thickBot="1">
      <c r="B7" s="66"/>
      <c r="C7" s="32" t="s">
        <v>11</v>
      </c>
      <c r="D7" s="56"/>
      <c r="E7" s="36" t="s">
        <v>11</v>
      </c>
      <c r="F7" s="56"/>
      <c r="G7" s="34" t="s">
        <v>0</v>
      </c>
      <c r="H7" s="17" t="s">
        <v>8</v>
      </c>
      <c r="I7" s="33" t="s">
        <v>11</v>
      </c>
      <c r="J7" s="33" t="s">
        <v>11</v>
      </c>
      <c r="K7" s="33" t="s">
        <v>11</v>
      </c>
      <c r="L7" s="35" t="s">
        <v>11</v>
      </c>
      <c r="M7" s="40" t="s">
        <v>11</v>
      </c>
      <c r="N7" s="36" t="s">
        <v>11</v>
      </c>
      <c r="O7" s="38" t="s">
        <v>20</v>
      </c>
      <c r="P7" s="1"/>
    </row>
    <row r="8" spans="2:16" ht="19.5" customHeight="1">
      <c r="B8" s="11" t="s">
        <v>1</v>
      </c>
      <c r="C8" s="24">
        <f>C9+C12</f>
        <v>3713</v>
      </c>
      <c r="D8" s="2">
        <v>100</v>
      </c>
      <c r="E8" s="13">
        <f>E9+E12</f>
        <v>4137</v>
      </c>
      <c r="F8" s="2">
        <f>E8/$E$8*100</f>
        <v>100</v>
      </c>
      <c r="G8" s="3">
        <f>C8-E8</f>
        <v>-424</v>
      </c>
      <c r="H8" s="8">
        <f>(C8-+E8)/E8*100</f>
        <v>-10.24897268552091</v>
      </c>
      <c r="I8" s="13">
        <f>I9+I12</f>
        <v>441</v>
      </c>
      <c r="J8" s="13">
        <f>J9+J12</f>
        <v>555</v>
      </c>
      <c r="K8" s="6">
        <f>K9+K12</f>
        <v>3272</v>
      </c>
      <c r="L8" s="25">
        <f>L9+L12</f>
        <v>3582</v>
      </c>
      <c r="M8" s="13">
        <f>M9+M12+M13</f>
        <v>115194</v>
      </c>
      <c r="N8" s="13">
        <f>N9+N12+N13</f>
        <v>132417</v>
      </c>
      <c r="O8" s="12">
        <f aca="true" t="shared" si="0" ref="O8:O13">(M8-N8)/N8*100</f>
        <v>-13.00663812048302</v>
      </c>
      <c r="P8" s="1"/>
    </row>
    <row r="9" spans="2:16" ht="19.5" customHeight="1">
      <c r="B9" s="19" t="s">
        <v>5</v>
      </c>
      <c r="C9" s="24">
        <f>SUM(C10:C11)</f>
        <v>3344</v>
      </c>
      <c r="D9" s="2">
        <f>C9/$C$8*100</f>
        <v>90.06194451925667</v>
      </c>
      <c r="E9" s="13">
        <f>SUM(E10:E11)</f>
        <v>3776</v>
      </c>
      <c r="F9" s="2">
        <f>E9/$E$8*100</f>
        <v>91.27386995407299</v>
      </c>
      <c r="G9" s="5">
        <f>C9-E9</f>
        <v>-432</v>
      </c>
      <c r="H9" s="8">
        <f>(C9-+E9)/E9*100</f>
        <v>-11.440677966101696</v>
      </c>
      <c r="I9" s="6">
        <f aca="true" t="shared" si="1" ref="I9:N9">SUM(I10:I11)</f>
        <v>371</v>
      </c>
      <c r="J9" s="6">
        <f t="shared" si="1"/>
        <v>475</v>
      </c>
      <c r="K9" s="6">
        <f t="shared" si="1"/>
        <v>2973</v>
      </c>
      <c r="L9" s="25">
        <f t="shared" si="1"/>
        <v>3301</v>
      </c>
      <c r="M9" s="13">
        <f t="shared" si="1"/>
        <v>109020</v>
      </c>
      <c r="N9" s="13">
        <f t="shared" si="1"/>
        <v>125434</v>
      </c>
      <c r="O9" s="12">
        <f t="shared" si="0"/>
        <v>-13.085766219685253</v>
      </c>
      <c r="P9" s="1"/>
    </row>
    <row r="10" spans="2:16" ht="19.5" customHeight="1">
      <c r="B10" s="19" t="s">
        <v>21</v>
      </c>
      <c r="C10" s="26">
        <v>441</v>
      </c>
      <c r="D10" s="2">
        <f>C10/$C$8*100</f>
        <v>11.87718825747374</v>
      </c>
      <c r="E10" s="18">
        <v>531</v>
      </c>
      <c r="F10" s="2">
        <f>E10/$E$8*100</f>
        <v>12.835387962291517</v>
      </c>
      <c r="G10" s="5">
        <f>C10-E10</f>
        <v>-90</v>
      </c>
      <c r="H10" s="8">
        <f>(C10-+E10)/E10*100</f>
        <v>-16.94915254237288</v>
      </c>
      <c r="I10" s="7">
        <v>1</v>
      </c>
      <c r="J10" s="42" t="s">
        <v>19</v>
      </c>
      <c r="K10" s="4">
        <v>440</v>
      </c>
      <c r="L10" s="22">
        <v>531</v>
      </c>
      <c r="M10" s="14">
        <v>19645</v>
      </c>
      <c r="N10" s="14">
        <v>23067</v>
      </c>
      <c r="O10" s="12">
        <f t="shared" si="0"/>
        <v>-14.83504573633329</v>
      </c>
      <c r="P10" s="1"/>
    </row>
    <row r="11" spans="2:16" ht="19.5" customHeight="1">
      <c r="B11" s="21" t="s">
        <v>18</v>
      </c>
      <c r="C11" s="23">
        <v>2903</v>
      </c>
      <c r="D11" s="2">
        <f>C11/$C$8*100</f>
        <v>78.18475626178292</v>
      </c>
      <c r="E11" s="14">
        <v>3245</v>
      </c>
      <c r="F11" s="2">
        <f>E11/$E$8*100</f>
        <v>78.43848199178149</v>
      </c>
      <c r="G11" s="5">
        <f>C11-E11</f>
        <v>-342</v>
      </c>
      <c r="H11" s="8">
        <f>(C11-+E11)/E11*100</f>
        <v>-10.539291217257318</v>
      </c>
      <c r="I11" s="7">
        <v>370</v>
      </c>
      <c r="J11" s="27">
        <v>475</v>
      </c>
      <c r="K11" s="4">
        <v>2533</v>
      </c>
      <c r="L11" s="22">
        <v>2770</v>
      </c>
      <c r="M11" s="14">
        <v>89375</v>
      </c>
      <c r="N11" s="14">
        <v>102367</v>
      </c>
      <c r="O11" s="12">
        <f t="shared" si="0"/>
        <v>-12.69159006320396</v>
      </c>
      <c r="P11" s="1"/>
    </row>
    <row r="12" spans="2:16" ht="19.5" customHeight="1">
      <c r="B12" s="19" t="s">
        <v>6</v>
      </c>
      <c r="C12" s="23">
        <v>369</v>
      </c>
      <c r="D12" s="2">
        <f>C12/$C$8*100</f>
        <v>9.938055480743333</v>
      </c>
      <c r="E12" s="14">
        <v>361</v>
      </c>
      <c r="F12" s="2">
        <f>E12/$E$8*100</f>
        <v>8.726130045927</v>
      </c>
      <c r="G12" s="5">
        <f>C12-E12</f>
        <v>8</v>
      </c>
      <c r="H12" s="8">
        <f>(C12-+E12)/E12*100</f>
        <v>2.21606648199446</v>
      </c>
      <c r="I12" s="7">
        <v>70</v>
      </c>
      <c r="J12" s="7">
        <v>80</v>
      </c>
      <c r="K12" s="4">
        <v>299</v>
      </c>
      <c r="L12" s="22">
        <v>281</v>
      </c>
      <c r="M12" s="14">
        <v>6103</v>
      </c>
      <c r="N12" s="14">
        <v>6872</v>
      </c>
      <c r="O12" s="12">
        <f t="shared" si="0"/>
        <v>-11.19033760186263</v>
      </c>
      <c r="P12" s="1"/>
    </row>
    <row r="13" spans="2:16" ht="19.5" customHeight="1" thickBot="1">
      <c r="B13" s="20" t="s">
        <v>7</v>
      </c>
      <c r="C13" s="41" t="s">
        <v>19</v>
      </c>
      <c r="D13" s="43" t="s">
        <v>19</v>
      </c>
      <c r="E13" s="43" t="s">
        <v>19</v>
      </c>
      <c r="F13" s="43" t="s">
        <v>19</v>
      </c>
      <c r="G13" s="43" t="s">
        <v>19</v>
      </c>
      <c r="H13" s="43" t="s">
        <v>19</v>
      </c>
      <c r="I13" s="43" t="s">
        <v>19</v>
      </c>
      <c r="J13" s="43" t="s">
        <v>19</v>
      </c>
      <c r="K13" s="43" t="s">
        <v>19</v>
      </c>
      <c r="L13" s="44" t="s">
        <v>19</v>
      </c>
      <c r="M13" s="15">
        <v>71</v>
      </c>
      <c r="N13" s="15">
        <v>111</v>
      </c>
      <c r="O13" s="16">
        <f t="shared" si="0"/>
        <v>-36.03603603603604</v>
      </c>
      <c r="P13" s="1"/>
    </row>
    <row r="14" spans="2:16" ht="18" customHeight="1">
      <c r="B14" s="1"/>
      <c r="C14" s="1"/>
      <c r="D14" s="1"/>
      <c r="E14" s="1"/>
      <c r="F14" s="1"/>
      <c r="G14" s="9"/>
      <c r="H14" s="10"/>
      <c r="I14" s="1"/>
      <c r="J14" s="1"/>
      <c r="K14" s="1"/>
      <c r="L14" s="1"/>
      <c r="M14" s="1"/>
      <c r="N14" s="1"/>
      <c r="O14" s="1"/>
      <c r="P14" s="1"/>
    </row>
    <row r="15" spans="2:16" ht="18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26" spans="2:16" ht="18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8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37" spans="2:16" ht="14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4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mergeCells count="11">
    <mergeCell ref="M4:O5"/>
    <mergeCell ref="B4:B7"/>
    <mergeCell ref="N3:O3"/>
    <mergeCell ref="G6:H6"/>
    <mergeCell ref="B2:P2"/>
    <mergeCell ref="I5:J5"/>
    <mergeCell ref="K5:L5"/>
    <mergeCell ref="C4:L4"/>
    <mergeCell ref="C5:H5"/>
    <mergeCell ref="D6:D7"/>
    <mergeCell ref="F6:F7"/>
  </mergeCells>
  <printOptions horizontalCentered="1"/>
  <pageMargins left="0.3937007874015748" right="0.3937007874015748" top="0.88" bottom="0.65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治子</dc:creator>
  <cp:keywords/>
  <dc:description/>
  <cp:lastModifiedBy>兵庫県</cp:lastModifiedBy>
  <cp:lastPrinted>2009-09-03T04:52:23Z</cp:lastPrinted>
  <dcterms:created xsi:type="dcterms:W3CDTF">2004-07-14T00:13:01Z</dcterms:created>
  <dcterms:modified xsi:type="dcterms:W3CDTF">2009-12-01T02:31:59Z</dcterms:modified>
  <cp:category/>
  <cp:version/>
  <cp:contentType/>
  <cp:contentStatus/>
</cp:coreProperties>
</file>