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9000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<sst xmlns="http://schemas.openxmlformats.org/spreadsheetml/2006/main" count="74" uniqueCount="43">
  <si>
    <t>農林業経営体調査主要指標一覧</t>
  </si>
  <si>
    <t>区分</t>
  </si>
  <si>
    <t>単位</t>
  </si>
  <si>
    <t>増減率（％）</t>
  </si>
  <si>
    <t>兵庫県</t>
  </si>
  <si>
    <t>経営体</t>
  </si>
  <si>
    <t>総　　農　　家</t>
  </si>
  <si>
    <t>販売農家</t>
  </si>
  <si>
    <t>自給的農家</t>
  </si>
  <si>
    <t>経営耕地面積</t>
  </si>
  <si>
    <t>耕作放棄地面積</t>
  </si>
  <si>
    <t>戸</t>
  </si>
  <si>
    <t>田</t>
  </si>
  <si>
    <t>畑</t>
  </si>
  <si>
    <t>樹園地</t>
  </si>
  <si>
    <t>主副業別</t>
  </si>
  <si>
    <t>主業農家</t>
  </si>
  <si>
    <t>準主業農家</t>
  </si>
  <si>
    <t>副業的農家</t>
  </si>
  <si>
    <t>専兼業別</t>
  </si>
  <si>
    <t>専業農家</t>
  </si>
  <si>
    <t>第１種兼業農家</t>
  </si>
  <si>
    <t>第２種兼業農家</t>
  </si>
  <si>
    <t>農業従事者数</t>
  </si>
  <si>
    <t>男性</t>
  </si>
  <si>
    <t>女性</t>
  </si>
  <si>
    <t>農業就業人口</t>
  </si>
  <si>
    <t>基幹的農業従事者数</t>
  </si>
  <si>
    <t>林業経営体</t>
  </si>
  <si>
    <t>人</t>
  </si>
  <si>
    <t>Ｈ１７</t>
  </si>
  <si>
    <t>Ｈ２２</t>
  </si>
  <si>
    <t>Ｈ１７</t>
  </si>
  <si>
    <t>Ｈ２２</t>
  </si>
  <si>
    <t>ha</t>
  </si>
  <si>
    <t>ha</t>
  </si>
  <si>
    <t>ha</t>
  </si>
  <si>
    <t>ha</t>
  </si>
  <si>
    <t>ha</t>
  </si>
  <si>
    <t>（家族経営）</t>
  </si>
  <si>
    <t>全　国</t>
  </si>
  <si>
    <t>農林業経営体</t>
  </si>
  <si>
    <t>農業経営体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</si>
</sst>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;&quot;△ &quot;0.00"/>
    <numFmt numFmtId="180" formatCode="0.00;&quot;△ &quot;0.00;\-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43" fontId="2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 indent="8"/>
    </xf>
    <xf numFmtId="0" fontId="3" fillId="0" borderId="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5" sqref="F15"/>
    </sheetView>
  </sheetViews>
  <sheetFormatPr defaultColWidth="9.00390625" defaultRowHeight="13.5"/>
  <cols>
    <col min="1" max="2" width="4.625" style="0" customWidth="1"/>
    <col min="3" max="3" width="16.625" style="0" customWidth="1"/>
    <col min="4" max="4" width="8.125" style="0" customWidth="1"/>
    <col min="5" max="10" width="11.125" style="0" customWidth="1"/>
  </cols>
  <sheetData>
    <row r="2" spans="1:10" ht="24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ht="14.25" thickBot="1"/>
    <row r="4" spans="1:10" s="1" customFormat="1" ht="18" customHeight="1">
      <c r="A4" s="51" t="s">
        <v>1</v>
      </c>
      <c r="B4" s="49"/>
      <c r="C4" s="49"/>
      <c r="D4" s="49" t="s">
        <v>2</v>
      </c>
      <c r="E4" s="49" t="s">
        <v>4</v>
      </c>
      <c r="F4" s="49"/>
      <c r="G4" s="49"/>
      <c r="H4" s="49" t="s">
        <v>40</v>
      </c>
      <c r="I4" s="49"/>
      <c r="J4" s="50"/>
    </row>
    <row r="5" spans="1:10" s="1" customFormat="1" ht="18" customHeight="1" thickBot="1">
      <c r="A5" s="52"/>
      <c r="B5" s="53"/>
      <c r="C5" s="53"/>
      <c r="D5" s="53"/>
      <c r="E5" s="17" t="s">
        <v>30</v>
      </c>
      <c r="F5" s="17" t="s">
        <v>31</v>
      </c>
      <c r="G5" s="17" t="s">
        <v>3</v>
      </c>
      <c r="H5" s="17" t="s">
        <v>32</v>
      </c>
      <c r="I5" s="17" t="s">
        <v>33</v>
      </c>
      <c r="J5" s="28" t="s">
        <v>3</v>
      </c>
    </row>
    <row r="6" spans="1:10" s="1" customFormat="1" ht="19.5" customHeight="1" thickTop="1">
      <c r="A6" s="29" t="s">
        <v>41</v>
      </c>
      <c r="B6" s="3"/>
      <c r="C6" s="3"/>
      <c r="D6" s="4" t="s">
        <v>5</v>
      </c>
      <c r="E6" s="20">
        <v>68119</v>
      </c>
      <c r="F6" s="20">
        <v>58884</v>
      </c>
      <c r="G6" s="23">
        <f>(F6-E6)/E6</f>
        <v>-0.13557157327617844</v>
      </c>
      <c r="H6" s="20">
        <v>2085086</v>
      </c>
      <c r="I6" s="20">
        <v>1726751</v>
      </c>
      <c r="J6" s="30">
        <f aca="true" t="shared" si="0" ref="J6:J35">(I6-H6)/H6</f>
        <v>-0.17185622079856658</v>
      </c>
    </row>
    <row r="7" spans="1:10" s="1" customFormat="1" ht="19.5" customHeight="1">
      <c r="A7" s="31"/>
      <c r="B7" s="6" t="s">
        <v>42</v>
      </c>
      <c r="C7" s="7"/>
      <c r="D7" s="8" t="s">
        <v>5</v>
      </c>
      <c r="E7" s="21">
        <v>65953</v>
      </c>
      <c r="F7" s="21">
        <v>57766</v>
      </c>
      <c r="G7" s="24">
        <f aca="true" t="shared" si="1" ref="G7:G35">(F7-E7)/E7</f>
        <v>-0.12413385289524358</v>
      </c>
      <c r="H7" s="21">
        <v>2009380</v>
      </c>
      <c r="I7" s="21">
        <v>1679084</v>
      </c>
      <c r="J7" s="32">
        <f t="shared" si="0"/>
        <v>-0.16437707153450318</v>
      </c>
    </row>
    <row r="8" spans="1:10" s="1" customFormat="1" ht="19.5" customHeight="1">
      <c r="A8" s="29"/>
      <c r="B8" s="3"/>
      <c r="C8" s="7" t="s">
        <v>39</v>
      </c>
      <c r="D8" s="8" t="s">
        <v>5</v>
      </c>
      <c r="E8" s="21">
        <v>65196</v>
      </c>
      <c r="F8" s="21">
        <v>56900</v>
      </c>
      <c r="G8" s="24">
        <f t="shared" si="1"/>
        <v>-0.12724707037241548</v>
      </c>
      <c r="H8" s="21">
        <v>1981283</v>
      </c>
      <c r="I8" s="21">
        <v>1648076</v>
      </c>
      <c r="J8" s="32">
        <f t="shared" si="0"/>
        <v>-0.16817738808640664</v>
      </c>
    </row>
    <row r="9" spans="1:10" s="1" customFormat="1" ht="19.5" customHeight="1">
      <c r="A9" s="31"/>
      <c r="B9" s="6" t="s">
        <v>28</v>
      </c>
      <c r="C9" s="7"/>
      <c r="D9" s="8" t="s">
        <v>5</v>
      </c>
      <c r="E9" s="21">
        <v>4950</v>
      </c>
      <c r="F9" s="21">
        <v>2836</v>
      </c>
      <c r="G9" s="24">
        <f t="shared" si="1"/>
        <v>-0.42707070707070705</v>
      </c>
      <c r="H9" s="21">
        <v>200224</v>
      </c>
      <c r="I9" s="21">
        <v>140186</v>
      </c>
      <c r="J9" s="32">
        <f t="shared" si="0"/>
        <v>-0.2998541633370625</v>
      </c>
    </row>
    <row r="10" spans="1:10" s="1" customFormat="1" ht="19.5" customHeight="1" thickBot="1">
      <c r="A10" s="33"/>
      <c r="B10" s="18"/>
      <c r="C10" s="19" t="s">
        <v>39</v>
      </c>
      <c r="D10" s="17" t="s">
        <v>5</v>
      </c>
      <c r="E10" s="22">
        <v>3969</v>
      </c>
      <c r="F10" s="22">
        <v>2252</v>
      </c>
      <c r="G10" s="25">
        <f t="shared" si="1"/>
        <v>-0.4326026706979088</v>
      </c>
      <c r="H10" s="22">
        <v>177812</v>
      </c>
      <c r="I10" s="22">
        <v>125592</v>
      </c>
      <c r="J10" s="34">
        <f t="shared" si="0"/>
        <v>-0.2936809664139653</v>
      </c>
    </row>
    <row r="11" spans="1:10" s="1" customFormat="1" ht="19.5" customHeight="1" thickTop="1">
      <c r="A11" s="29" t="s">
        <v>6</v>
      </c>
      <c r="B11" s="3"/>
      <c r="C11" s="3"/>
      <c r="D11" s="10" t="s">
        <v>11</v>
      </c>
      <c r="E11" s="20">
        <v>104990</v>
      </c>
      <c r="F11" s="20">
        <v>95499</v>
      </c>
      <c r="G11" s="23">
        <f t="shared" si="1"/>
        <v>-0.09039908562720259</v>
      </c>
      <c r="H11" s="20">
        <v>2848166</v>
      </c>
      <c r="I11" s="20">
        <v>2527948</v>
      </c>
      <c r="J11" s="30">
        <f t="shared" si="0"/>
        <v>-0.1124295423792012</v>
      </c>
    </row>
    <row r="12" spans="1:10" s="1" customFormat="1" ht="19.5" customHeight="1">
      <c r="A12" s="31"/>
      <c r="B12" s="11" t="s">
        <v>7</v>
      </c>
      <c r="C12" s="7"/>
      <c r="D12" s="12" t="s">
        <v>11</v>
      </c>
      <c r="E12" s="21">
        <v>65104</v>
      </c>
      <c r="F12" s="21">
        <v>56793</v>
      </c>
      <c r="G12" s="24">
        <f t="shared" si="1"/>
        <v>-0.1276572868026542</v>
      </c>
      <c r="H12" s="21">
        <v>1963424</v>
      </c>
      <c r="I12" s="21">
        <v>1631206</v>
      </c>
      <c r="J12" s="32">
        <f t="shared" si="0"/>
        <v>-0.16920339162605733</v>
      </c>
    </row>
    <row r="13" spans="1:10" s="1" customFormat="1" ht="19.5" customHeight="1">
      <c r="A13" s="31"/>
      <c r="B13" s="11" t="s">
        <v>8</v>
      </c>
      <c r="C13" s="7"/>
      <c r="D13" s="12" t="s">
        <v>11</v>
      </c>
      <c r="E13" s="21">
        <v>39886</v>
      </c>
      <c r="F13" s="21">
        <v>38706</v>
      </c>
      <c r="G13" s="24">
        <f t="shared" si="1"/>
        <v>-0.029584315298601012</v>
      </c>
      <c r="H13" s="21">
        <v>884742</v>
      </c>
      <c r="I13" s="21">
        <v>896742</v>
      </c>
      <c r="J13" s="32">
        <f t="shared" si="0"/>
        <v>0.013563276073702842</v>
      </c>
    </row>
    <row r="14" spans="1:10" s="1" customFormat="1" ht="19.5" customHeight="1">
      <c r="A14" s="31"/>
      <c r="B14" s="11" t="s">
        <v>9</v>
      </c>
      <c r="C14" s="7"/>
      <c r="D14" s="12" t="s">
        <v>34</v>
      </c>
      <c r="E14" s="21">
        <v>59830</v>
      </c>
      <c r="F14" s="21">
        <f>5622584/100</f>
        <v>56225.84</v>
      </c>
      <c r="G14" s="24">
        <f t="shared" si="1"/>
        <v>-0.06024001337121851</v>
      </c>
      <c r="H14" s="21">
        <v>3608428</v>
      </c>
      <c r="I14" s="21">
        <f>335361856/100</f>
        <v>3353618.56</v>
      </c>
      <c r="J14" s="32">
        <f t="shared" si="0"/>
        <v>-0.07061508224634105</v>
      </c>
    </row>
    <row r="15" spans="1:10" s="1" customFormat="1" ht="19.5" customHeight="1" thickBot="1">
      <c r="A15" s="33"/>
      <c r="B15" s="16" t="s">
        <v>10</v>
      </c>
      <c r="C15" s="19"/>
      <c r="D15" s="27" t="s">
        <v>35</v>
      </c>
      <c r="E15" s="22">
        <v>2964</v>
      </c>
      <c r="F15" s="22">
        <f>309811/100</f>
        <v>3098.11</v>
      </c>
      <c r="G15" s="25">
        <f t="shared" si="1"/>
        <v>0.04524628879892042</v>
      </c>
      <c r="H15" s="22">
        <v>223372</v>
      </c>
      <c r="I15" s="22">
        <f>39598063/100</f>
        <v>395980.63</v>
      </c>
      <c r="J15" s="34">
        <f t="shared" si="0"/>
        <v>0.7727406747488494</v>
      </c>
    </row>
    <row r="16" spans="1:10" s="1" customFormat="1" ht="19.5" customHeight="1" thickTop="1">
      <c r="A16" s="47" t="s">
        <v>7</v>
      </c>
      <c r="B16" s="26" t="s">
        <v>9</v>
      </c>
      <c r="C16" s="13"/>
      <c r="D16" s="10" t="s">
        <v>34</v>
      </c>
      <c r="E16" s="20">
        <v>52238</v>
      </c>
      <c r="F16" s="20">
        <f>4890285/100</f>
        <v>48902.85</v>
      </c>
      <c r="G16" s="23">
        <f t="shared" si="1"/>
        <v>-0.06384528504154068</v>
      </c>
      <c r="H16" s="20">
        <v>3446770</v>
      </c>
      <c r="I16" s="20">
        <f>319137626/100</f>
        <v>3191376.26</v>
      </c>
      <c r="J16" s="30">
        <f t="shared" si="0"/>
        <v>-0.07409654256013608</v>
      </c>
    </row>
    <row r="17" spans="1:10" s="1" customFormat="1" ht="19.5" customHeight="1">
      <c r="A17" s="47"/>
      <c r="B17" s="5"/>
      <c r="C17" s="11" t="s">
        <v>12</v>
      </c>
      <c r="D17" s="12" t="s">
        <v>36</v>
      </c>
      <c r="E17" s="21">
        <v>48853</v>
      </c>
      <c r="F17" s="21">
        <f>4560731/100</f>
        <v>45607.31</v>
      </c>
      <c r="G17" s="24">
        <f t="shared" si="1"/>
        <v>-0.06643788508382295</v>
      </c>
      <c r="H17" s="21">
        <v>2001787</v>
      </c>
      <c r="I17" s="21">
        <f>179473229/100</f>
        <v>1794732.29</v>
      </c>
      <c r="J17" s="32">
        <f t="shared" si="0"/>
        <v>-0.10343493588478693</v>
      </c>
    </row>
    <row r="18" spans="1:10" s="1" customFormat="1" ht="19.5" customHeight="1">
      <c r="A18" s="47"/>
      <c r="B18" s="5"/>
      <c r="C18" s="11" t="s">
        <v>13</v>
      </c>
      <c r="D18" s="12" t="s">
        <v>37</v>
      </c>
      <c r="E18" s="21">
        <v>2445</v>
      </c>
      <c r="F18" s="21">
        <f>245710/100</f>
        <v>2457.1</v>
      </c>
      <c r="G18" s="41">
        <f t="shared" si="1"/>
        <v>0.004948875255623685</v>
      </c>
      <c r="H18" s="21">
        <v>1224265</v>
      </c>
      <c r="I18" s="21">
        <f>119303065/100</f>
        <v>1193030.65</v>
      </c>
      <c r="J18" s="32">
        <f t="shared" si="0"/>
        <v>-0.025512736213156542</v>
      </c>
    </row>
    <row r="19" spans="1:10" s="1" customFormat="1" ht="19.5" customHeight="1">
      <c r="A19" s="47"/>
      <c r="B19" s="9"/>
      <c r="C19" s="11" t="s">
        <v>14</v>
      </c>
      <c r="D19" s="12" t="s">
        <v>38</v>
      </c>
      <c r="E19" s="21">
        <v>940</v>
      </c>
      <c r="F19" s="21">
        <f>83844/100</f>
        <v>838.44</v>
      </c>
      <c r="G19" s="24">
        <f t="shared" si="1"/>
        <v>-0.10804255319148931</v>
      </c>
      <c r="H19" s="21">
        <v>220718</v>
      </c>
      <c r="I19" s="21">
        <f>20361332/100</f>
        <v>203613.32</v>
      </c>
      <c r="J19" s="32">
        <f t="shared" si="0"/>
        <v>-0.07749562790529088</v>
      </c>
    </row>
    <row r="20" spans="1:10" s="1" customFormat="1" ht="19.5" customHeight="1">
      <c r="A20" s="47"/>
      <c r="B20" s="5" t="s">
        <v>10</v>
      </c>
      <c r="C20" s="13"/>
      <c r="D20" s="12" t="s">
        <v>35</v>
      </c>
      <c r="E20" s="21">
        <v>1752</v>
      </c>
      <c r="F20" s="21">
        <f>162471/100</f>
        <v>1624.71</v>
      </c>
      <c r="G20" s="24">
        <f t="shared" si="1"/>
        <v>-0.07265410958904107</v>
      </c>
      <c r="H20" s="21">
        <v>144356</v>
      </c>
      <c r="I20" s="21">
        <f>12411894/100</f>
        <v>124118.94</v>
      </c>
      <c r="J20" s="32">
        <f t="shared" si="0"/>
        <v>-0.14018856161157137</v>
      </c>
    </row>
    <row r="21" spans="1:10" s="1" customFormat="1" ht="19.5" customHeight="1">
      <c r="A21" s="47"/>
      <c r="B21" s="43" t="s">
        <v>15</v>
      </c>
      <c r="C21" s="7" t="s">
        <v>16</v>
      </c>
      <c r="D21" s="10" t="s">
        <v>11</v>
      </c>
      <c r="E21" s="21">
        <v>5750</v>
      </c>
      <c r="F21" s="21">
        <v>5209</v>
      </c>
      <c r="G21" s="24">
        <f t="shared" si="1"/>
        <v>-0.09408695652173912</v>
      </c>
      <c r="H21" s="21">
        <v>429467</v>
      </c>
      <c r="I21" s="21">
        <v>359720</v>
      </c>
      <c r="J21" s="32">
        <f t="shared" si="0"/>
        <v>-0.1624036305467009</v>
      </c>
    </row>
    <row r="22" spans="1:10" s="1" customFormat="1" ht="19.5" customHeight="1">
      <c r="A22" s="47"/>
      <c r="B22" s="44"/>
      <c r="C22" s="7" t="s">
        <v>17</v>
      </c>
      <c r="D22" s="10" t="s">
        <v>11</v>
      </c>
      <c r="E22" s="21">
        <v>11256</v>
      </c>
      <c r="F22" s="21">
        <v>11179</v>
      </c>
      <c r="G22" s="24">
        <f t="shared" si="1"/>
        <v>-0.006840796019900498</v>
      </c>
      <c r="H22" s="21">
        <v>443389</v>
      </c>
      <c r="I22" s="21">
        <v>388883</v>
      </c>
      <c r="J22" s="32">
        <f t="shared" si="0"/>
        <v>-0.12293042903635408</v>
      </c>
    </row>
    <row r="23" spans="1:10" s="1" customFormat="1" ht="19.5" customHeight="1">
      <c r="A23" s="47"/>
      <c r="B23" s="45"/>
      <c r="C23" s="7" t="s">
        <v>18</v>
      </c>
      <c r="D23" s="10" t="s">
        <v>11</v>
      </c>
      <c r="E23" s="21">
        <v>48098</v>
      </c>
      <c r="F23" s="21">
        <v>40405</v>
      </c>
      <c r="G23" s="24">
        <f t="shared" si="1"/>
        <v>-0.1599442804274606</v>
      </c>
      <c r="H23" s="21">
        <v>1090568</v>
      </c>
      <c r="I23" s="21">
        <v>882603</v>
      </c>
      <c r="J23" s="32">
        <f t="shared" si="0"/>
        <v>-0.190694207055406</v>
      </c>
    </row>
    <row r="24" spans="1:10" s="1" customFormat="1" ht="19.5" customHeight="1">
      <c r="A24" s="47"/>
      <c r="B24" s="46" t="s">
        <v>19</v>
      </c>
      <c r="C24" s="14" t="s">
        <v>20</v>
      </c>
      <c r="D24" s="10" t="s">
        <v>11</v>
      </c>
      <c r="E24" s="21">
        <v>10736</v>
      </c>
      <c r="F24" s="21">
        <v>11334</v>
      </c>
      <c r="G24" s="24">
        <f t="shared" si="1"/>
        <v>0.055700447093889716</v>
      </c>
      <c r="H24" s="21">
        <v>443158</v>
      </c>
      <c r="I24" s="21">
        <v>451427</v>
      </c>
      <c r="J24" s="32">
        <f t="shared" si="0"/>
        <v>0.018659259225829162</v>
      </c>
    </row>
    <row r="25" spans="1:10" s="1" customFormat="1" ht="19.5" customHeight="1">
      <c r="A25" s="47"/>
      <c r="B25" s="46"/>
      <c r="C25" s="14" t="s">
        <v>21</v>
      </c>
      <c r="D25" s="10" t="s">
        <v>11</v>
      </c>
      <c r="E25" s="21">
        <v>5341</v>
      </c>
      <c r="F25" s="21">
        <v>4480</v>
      </c>
      <c r="G25" s="24">
        <f t="shared" si="1"/>
        <v>-0.16120576671035386</v>
      </c>
      <c r="H25" s="21">
        <v>308319</v>
      </c>
      <c r="I25" s="21">
        <v>224610</v>
      </c>
      <c r="J25" s="32">
        <f t="shared" si="0"/>
        <v>-0.27150126978875777</v>
      </c>
    </row>
    <row r="26" spans="1:10" s="1" customFormat="1" ht="19.5" customHeight="1">
      <c r="A26" s="47"/>
      <c r="B26" s="46"/>
      <c r="C26" s="15" t="s">
        <v>22</v>
      </c>
      <c r="D26" s="10" t="s">
        <v>11</v>
      </c>
      <c r="E26" s="21">
        <v>49027</v>
      </c>
      <c r="F26" s="21">
        <v>40979</v>
      </c>
      <c r="G26" s="24">
        <f t="shared" si="1"/>
        <v>-0.16415444550961714</v>
      </c>
      <c r="H26" s="21">
        <v>1211947</v>
      </c>
      <c r="I26" s="21">
        <v>955169</v>
      </c>
      <c r="J26" s="32">
        <f t="shared" si="0"/>
        <v>-0.21187230134651103</v>
      </c>
    </row>
    <row r="27" spans="1:10" s="1" customFormat="1" ht="19.5" customHeight="1">
      <c r="A27" s="47"/>
      <c r="B27" s="5" t="s">
        <v>23</v>
      </c>
      <c r="C27" s="13"/>
      <c r="D27" s="8" t="s">
        <v>29</v>
      </c>
      <c r="E27" s="21">
        <v>180730</v>
      </c>
      <c r="F27" s="21">
        <v>154101</v>
      </c>
      <c r="G27" s="24">
        <f t="shared" si="1"/>
        <v>-0.14734133790737564</v>
      </c>
      <c r="H27" s="21">
        <v>5562030</v>
      </c>
      <c r="I27" s="21">
        <v>4536111</v>
      </c>
      <c r="J27" s="32">
        <f t="shared" si="0"/>
        <v>-0.18445046143224686</v>
      </c>
    </row>
    <row r="28" spans="1:10" s="1" customFormat="1" ht="19.5" customHeight="1">
      <c r="A28" s="47"/>
      <c r="B28" s="5"/>
      <c r="C28" s="11" t="s">
        <v>24</v>
      </c>
      <c r="D28" s="8" t="s">
        <v>29</v>
      </c>
      <c r="E28" s="21">
        <v>98586</v>
      </c>
      <c r="F28" s="21">
        <v>83852</v>
      </c>
      <c r="G28" s="24">
        <f t="shared" si="1"/>
        <v>-0.1494532692268679</v>
      </c>
      <c r="H28" s="21">
        <v>2976478</v>
      </c>
      <c r="I28" s="21">
        <v>2434141</v>
      </c>
      <c r="J28" s="32">
        <f t="shared" si="0"/>
        <v>-0.18220762928535</v>
      </c>
    </row>
    <row r="29" spans="1:10" s="1" customFormat="1" ht="19.5" customHeight="1">
      <c r="A29" s="47"/>
      <c r="B29" s="9"/>
      <c r="C29" s="11" t="s">
        <v>25</v>
      </c>
      <c r="D29" s="8" t="s">
        <v>29</v>
      </c>
      <c r="E29" s="21">
        <v>82144</v>
      </c>
      <c r="F29" s="21">
        <v>70249</v>
      </c>
      <c r="G29" s="24">
        <f t="shared" si="1"/>
        <v>-0.1448066809505259</v>
      </c>
      <c r="H29" s="21">
        <v>2585552</v>
      </c>
      <c r="I29" s="21">
        <v>2101970</v>
      </c>
      <c r="J29" s="32">
        <f t="shared" si="0"/>
        <v>-0.18703240159161372</v>
      </c>
    </row>
    <row r="30" spans="1:10" s="1" customFormat="1" ht="19.5" customHeight="1">
      <c r="A30" s="47"/>
      <c r="B30" s="5" t="s">
        <v>26</v>
      </c>
      <c r="C30" s="13"/>
      <c r="D30" s="8" t="s">
        <v>29</v>
      </c>
      <c r="E30" s="21">
        <v>94003</v>
      </c>
      <c r="F30" s="21">
        <v>73366</v>
      </c>
      <c r="G30" s="24">
        <f t="shared" si="1"/>
        <v>-0.21953554673787007</v>
      </c>
      <c r="H30" s="21">
        <v>3352590</v>
      </c>
      <c r="I30" s="21">
        <v>2605736</v>
      </c>
      <c r="J30" s="32">
        <f t="shared" si="0"/>
        <v>-0.22276926197357863</v>
      </c>
    </row>
    <row r="31" spans="1:10" s="1" customFormat="1" ht="19.5" customHeight="1">
      <c r="A31" s="47"/>
      <c r="B31" s="5"/>
      <c r="C31" s="11" t="s">
        <v>24</v>
      </c>
      <c r="D31" s="8" t="s">
        <v>29</v>
      </c>
      <c r="E31" s="21">
        <v>42216</v>
      </c>
      <c r="F31" s="21">
        <v>36587</v>
      </c>
      <c r="G31" s="24">
        <f t="shared" si="1"/>
        <v>-0.13333807087360242</v>
      </c>
      <c r="H31" s="21">
        <v>1564398</v>
      </c>
      <c r="I31" s="21">
        <v>1306218</v>
      </c>
      <c r="J31" s="32">
        <f t="shared" si="0"/>
        <v>-0.16503472901397215</v>
      </c>
    </row>
    <row r="32" spans="1:10" s="1" customFormat="1" ht="19.5" customHeight="1">
      <c r="A32" s="47"/>
      <c r="B32" s="9"/>
      <c r="C32" s="11" t="s">
        <v>25</v>
      </c>
      <c r="D32" s="8" t="s">
        <v>29</v>
      </c>
      <c r="E32" s="21">
        <v>51787</v>
      </c>
      <c r="F32" s="21">
        <v>36779</v>
      </c>
      <c r="G32" s="24">
        <f t="shared" si="1"/>
        <v>-0.2898024600768533</v>
      </c>
      <c r="H32" s="21">
        <v>1788192</v>
      </c>
      <c r="I32" s="21">
        <v>1299518</v>
      </c>
      <c r="J32" s="32">
        <f t="shared" si="0"/>
        <v>-0.2732782609473703</v>
      </c>
    </row>
    <row r="33" spans="1:10" s="1" customFormat="1" ht="19.5" customHeight="1">
      <c r="A33" s="47"/>
      <c r="B33" s="5" t="s">
        <v>27</v>
      </c>
      <c r="C33" s="13"/>
      <c r="D33" s="8" t="s">
        <v>29</v>
      </c>
      <c r="E33" s="21">
        <v>37752</v>
      </c>
      <c r="F33" s="21">
        <v>39976</v>
      </c>
      <c r="G33" s="24">
        <f t="shared" si="1"/>
        <v>0.058910786183513454</v>
      </c>
      <c r="H33" s="21">
        <v>2240672</v>
      </c>
      <c r="I33" s="21">
        <v>2051437</v>
      </c>
      <c r="J33" s="32">
        <f t="shared" si="0"/>
        <v>-0.08445457434198311</v>
      </c>
    </row>
    <row r="34" spans="1:10" s="1" customFormat="1" ht="19.5" customHeight="1">
      <c r="A34" s="47"/>
      <c r="B34" s="5"/>
      <c r="C34" s="11" t="s">
        <v>24</v>
      </c>
      <c r="D34" s="8" t="s">
        <v>29</v>
      </c>
      <c r="E34" s="21">
        <v>21809</v>
      </c>
      <c r="F34" s="21">
        <v>24148</v>
      </c>
      <c r="G34" s="24">
        <f t="shared" si="1"/>
        <v>0.10724930074739786</v>
      </c>
      <c r="H34" s="21">
        <v>1214164</v>
      </c>
      <c r="I34" s="21">
        <v>1148008</v>
      </c>
      <c r="J34" s="32">
        <f t="shared" si="0"/>
        <v>-0.0544868732724739</v>
      </c>
    </row>
    <row r="35" spans="1:10" s="1" customFormat="1" ht="19.5" customHeight="1" thickBot="1">
      <c r="A35" s="48"/>
      <c r="B35" s="35"/>
      <c r="C35" s="36" t="s">
        <v>25</v>
      </c>
      <c r="D35" s="37" t="s">
        <v>29</v>
      </c>
      <c r="E35" s="38">
        <v>15943</v>
      </c>
      <c r="F35" s="38">
        <v>15828</v>
      </c>
      <c r="G35" s="39">
        <f t="shared" si="1"/>
        <v>-0.00721319701436367</v>
      </c>
      <c r="H35" s="38">
        <v>1026508</v>
      </c>
      <c r="I35" s="38">
        <v>903429</v>
      </c>
      <c r="J35" s="40">
        <f t="shared" si="0"/>
        <v>-0.11990067296114594</v>
      </c>
    </row>
    <row r="36" s="2" customFormat="1" ht="13.5" customHeight="1"/>
    <row r="37" s="1" customFormat="1" ht="19.5" customHeight="1"/>
    <row r="38" s="1" customFormat="1" ht="19.5" customHeight="1"/>
    <row r="39" s="2" customFormat="1" ht="13.5"/>
  </sheetData>
  <mergeCells count="8">
    <mergeCell ref="A2:J2"/>
    <mergeCell ref="B21:B23"/>
    <mergeCell ref="B24:B26"/>
    <mergeCell ref="A16:A35"/>
    <mergeCell ref="H4:J4"/>
    <mergeCell ref="A4:C5"/>
    <mergeCell ref="D4:D5"/>
    <mergeCell ref="E4:G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2011-08-12T02:22:36Z</cp:lastPrinted>
  <dcterms:created xsi:type="dcterms:W3CDTF">2011-08-02T01:02:17Z</dcterms:created>
  <dcterms:modified xsi:type="dcterms:W3CDTF">2011-08-29T02:41:25Z</dcterms:modified>
  <cp:category/>
  <cp:version/>
  <cp:contentType/>
  <cp:contentStatus/>
</cp:coreProperties>
</file>