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1\11001545-020普及調整班（統計資料担当）\00) 連絡箱\22) R06年12月号○\09) HP更新用データ\02　標題 修正後（マクロ解除で保存）\"/>
    </mc:Choice>
  </mc:AlternateContent>
  <xr:revisionPtr revIDLastSave="0" documentId="8_{FBEFC2D1-39C3-4124-9A08-335C9C4F6C62}" xr6:coauthVersionLast="47" xr6:coauthVersionMax="47" xr10:uidLastSave="{00000000-0000-0000-0000-000000000000}"/>
  <bookViews>
    <workbookView xWindow="28680" yWindow="-120" windowWidth="29040" windowHeight="15720" xr2:uid="{2E6A82AF-FFEC-4272-80DB-858B5A03D1D9}"/>
  </bookViews>
  <sheets>
    <sheet name="▲目次" sheetId="97" r:id="rId1"/>
    <sheet name="1-1.2" sheetId="67" r:id="rId2"/>
    <sheet name="1-1.2つづき" sheetId="68" r:id="rId3"/>
    <sheet name="2-1" sheetId="94" r:id="rId4"/>
    <sheet name="2-1つづき" sheetId="95" r:id="rId5"/>
    <sheet name="2-2.3" sheetId="96" r:id="rId6"/>
    <sheet name="3-1.2.3" sheetId="72" r:id="rId7"/>
    <sheet name="3-4.5.6" sheetId="73" r:id="rId8"/>
    <sheet name="▽3-7.8" sheetId="74" r:id="rId9"/>
    <sheet name="4-1" sheetId="75" r:id="rId10"/>
    <sheet name="4-1つづき" sheetId="76" r:id="rId11"/>
    <sheet name="4-2" sheetId="91" r:id="rId12"/>
    <sheet name="4-3" sheetId="77" r:id="rId13"/>
    <sheet name="∇5-1.2" sheetId="79" r:id="rId14"/>
    <sheet name="5-3" sheetId="80" r:id="rId15"/>
    <sheet name="▽5-4" sheetId="81" r:id="rId16"/>
    <sheet name="∇6-1.2" sheetId="82" r:id="rId17"/>
    <sheet name="∇7-1.2" sheetId="83" r:id="rId18"/>
    <sheet name="7-3.4.∇5" sheetId="84" r:id="rId19"/>
    <sheet name="▽8-1" sheetId="85" r:id="rId20"/>
    <sheet name="▽8-2.3" sheetId="86" r:id="rId21"/>
    <sheet name="9-1" sheetId="87" r:id="rId22"/>
    <sheet name="9-2 3" sheetId="93" r:id="rId23"/>
    <sheet name="∇10-1.2" sheetId="89" r:id="rId24"/>
  </sheets>
  <externalReferences>
    <externalReference r:id="rId25"/>
  </externalReferences>
  <definedNames>
    <definedName name="_xlnm.Print_Area" localSheetId="23">'∇10-1.2'!$A$1:$O$63</definedName>
    <definedName name="_xlnm.Print_Area" localSheetId="13">'∇5-1.2'!$A$1:$P$65</definedName>
    <definedName name="_xlnm.Print_Area" localSheetId="16">'∇6-1.2'!$A$1:$M$62</definedName>
    <definedName name="_xlnm.Print_Area" localSheetId="17">'∇7-1.2'!$A$1:$Q$71</definedName>
    <definedName name="_xlnm.Print_Area" localSheetId="0">▲目次!$A$1:$O$75</definedName>
    <definedName name="_xlnm.Print_Area" localSheetId="8">'▽3-7.8'!$A$1:$N$65</definedName>
    <definedName name="_xlnm.Print_Area" localSheetId="15">'▽5-4'!$A$1:$L$64</definedName>
    <definedName name="_xlnm.Print_Area" localSheetId="19">'▽8-1'!$A$1:$S$86</definedName>
    <definedName name="_xlnm.Print_Area" localSheetId="20">'▽8-2.3'!$A$1:$O$72</definedName>
    <definedName name="_xlnm.Print_Area" localSheetId="1">'1-1.2'!$A$1:$Q$75</definedName>
    <definedName name="_xlnm.Print_Area" localSheetId="2">'1-1.2つづき'!$A$1:$M$74</definedName>
    <definedName name="_xlnm.Print_Area" localSheetId="3">'2-1'!$A$1:$N$50</definedName>
    <definedName name="_xlnm.Print_Area" localSheetId="4">'2-1つづき'!$A$1:$O$55</definedName>
    <definedName name="_xlnm.Print_Area" localSheetId="5">'2-2.3'!$A$1:$O$84</definedName>
    <definedName name="_xlnm.Print_Area" localSheetId="6">'3-1.2.3'!$A$1:$I$102</definedName>
    <definedName name="_xlnm.Print_Area" localSheetId="7">'3-4.5.6'!$A$1:$T$50</definedName>
    <definedName name="_xlnm.Print_Area" localSheetId="9">'4-1'!$A$1:$Q$80</definedName>
    <definedName name="_xlnm.Print_Area" localSheetId="10">'4-1つづき'!$A$1:$P$79</definedName>
    <definedName name="_xlnm.Print_Area" localSheetId="11">'4-2'!$A$1:$P$87</definedName>
    <definedName name="_xlnm.Print_Area" localSheetId="12">'4-3'!$A$1:$Q$48</definedName>
    <definedName name="_xlnm.Print_Area" localSheetId="14">'5-3'!$A$1:$M$65</definedName>
    <definedName name="_xlnm.Print_Area" localSheetId="18">'7-3.4.∇5'!$A$1:$O$63</definedName>
    <definedName name="_xlnm.Print_Area" localSheetId="21">'9-1'!$A$1:$L$61</definedName>
    <definedName name="_xlnm.Print_Area" localSheetId="22">'9-2 3'!$A$1:$P$61</definedName>
    <definedName name="基準点01" localSheetId="0">[1]基準データ!$B$5</definedName>
    <definedName name="基準点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84" l="1"/>
  <c r="N28" i="83"/>
  <c r="M28" i="83"/>
  <c r="M29" i="83" l="1"/>
  <c r="N29" i="83"/>
  <c r="M28" i="89" l="1"/>
  <c r="K62" i="84" l="1"/>
  <c r="F62" i="84"/>
  <c r="M61" i="84"/>
  <c r="F61" i="84"/>
  <c r="I69" i="83" l="1"/>
  <c r="K61" i="84" l="1"/>
  <c r="H61" i="84"/>
  <c r="J64" i="86" l="1"/>
  <c r="D64" i="86"/>
  <c r="L64" i="86" l="1"/>
  <c r="K64" i="86"/>
  <c r="N64" i="86"/>
  <c r="E64" i="86"/>
  <c r="G64" i="86"/>
  <c r="F64" i="86"/>
  <c r="M64" i="86"/>
  <c r="H64" i="86"/>
  <c r="O64" i="86" l="1"/>
  <c r="I64" i="86"/>
  <c r="L56" i="87" l="1"/>
  <c r="J28" i="83" l="1"/>
  <c r="J29" i="83" l="1"/>
  <c r="G28" i="83"/>
  <c r="G29" i="83"/>
  <c r="K29" i="83"/>
  <c r="K28" i="83"/>
  <c r="I28" i="83"/>
  <c r="I29" i="83"/>
  <c r="H29" i="83"/>
  <c r="H28" i="83"/>
  <c r="L29" i="83"/>
  <c r="L28" i="83"/>
  <c r="P29" i="83" l="1"/>
  <c r="P28" i="83"/>
  <c r="P26" i="83"/>
  <c r="O28" i="83" l="1"/>
  <c r="O29" i="83"/>
  <c r="J26" i="83"/>
  <c r="H26" i="83"/>
  <c r="N26" i="83"/>
  <c r="L26" i="83"/>
  <c r="G59" i="82" l="1"/>
  <c r="G60" i="82"/>
  <c r="M26" i="83"/>
  <c r="I26" i="83"/>
  <c r="G26" i="83"/>
  <c r="K26" i="83"/>
  <c r="O26" i="83"/>
  <c r="J9" i="95" l="1"/>
  <c r="N27" i="74" l="1"/>
  <c r="M27" i="74"/>
  <c r="L57" i="87" l="1"/>
  <c r="N44" i="89" l="1"/>
  <c r="M44" i="89"/>
  <c r="L44" i="89"/>
  <c r="K44" i="89"/>
  <c r="J44" i="89"/>
  <c r="I44" i="89"/>
  <c r="H44" i="89"/>
  <c r="G44" i="89"/>
  <c r="F44" i="89"/>
  <c r="E44" i="89"/>
  <c r="I27" i="84" l="1"/>
  <c r="H27" i="84"/>
  <c r="G27" i="84"/>
  <c r="F27" i="84"/>
  <c r="E27" i="84"/>
  <c r="D27" i="84"/>
  <c r="I26" i="84"/>
  <c r="H26" i="84"/>
  <c r="G26" i="84"/>
  <c r="F26" i="84"/>
  <c r="E26" i="84"/>
  <c r="D26" i="84"/>
  <c r="L62" i="84" l="1"/>
  <c r="J26" i="86" l="1"/>
  <c r="N79" i="96" l="1"/>
  <c r="M79" i="96"/>
  <c r="L79" i="96"/>
  <c r="K79" i="96"/>
  <c r="J79" i="96"/>
  <c r="I79" i="96"/>
  <c r="H79" i="96"/>
  <c r="G79" i="96"/>
  <c r="F79" i="96"/>
  <c r="E79" i="96"/>
  <c r="N78" i="96"/>
  <c r="M78" i="96"/>
  <c r="L78" i="96"/>
  <c r="K78" i="96"/>
  <c r="J78" i="96"/>
  <c r="I78" i="96"/>
  <c r="H78" i="96"/>
  <c r="G78" i="96"/>
  <c r="F78" i="96"/>
  <c r="E78" i="96"/>
  <c r="D16" i="79" l="1"/>
  <c r="E16" i="79"/>
  <c r="F16" i="79"/>
  <c r="G16" i="79"/>
  <c r="H16" i="79"/>
  <c r="I16" i="79"/>
  <c r="J16" i="79"/>
  <c r="K16" i="79"/>
  <c r="L16" i="79"/>
  <c r="M16" i="79"/>
  <c r="N16" i="79"/>
  <c r="O16" i="79"/>
  <c r="P16" i="79"/>
  <c r="D17" i="79"/>
  <c r="E17" i="79"/>
  <c r="F17" i="79"/>
  <c r="G17" i="79"/>
  <c r="H17" i="79"/>
  <c r="I17" i="79"/>
  <c r="J17" i="79"/>
  <c r="K17" i="79"/>
  <c r="L17" i="79"/>
  <c r="M17" i="79"/>
  <c r="N17" i="79"/>
  <c r="O17" i="79"/>
  <c r="P17" i="79"/>
  <c r="J62" i="84" l="1"/>
  <c r="M62" i="84"/>
  <c r="P11" i="93" l="1"/>
  <c r="O11" i="93"/>
  <c r="N11" i="93"/>
  <c r="M11" i="93"/>
  <c r="L11" i="93"/>
  <c r="K11" i="93"/>
  <c r="J11" i="93"/>
  <c r="I11" i="93"/>
  <c r="H11" i="93"/>
  <c r="G11" i="93"/>
  <c r="F11" i="93"/>
  <c r="E11" i="93"/>
  <c r="G44" i="84" l="1"/>
  <c r="H44" i="84"/>
  <c r="I44" i="84"/>
  <c r="J44" i="84"/>
  <c r="K44" i="84"/>
  <c r="L44" i="84"/>
  <c r="M44" i="84"/>
  <c r="N44" i="84"/>
  <c r="F44" i="84"/>
  <c r="K28" i="74" l="1"/>
  <c r="J28" i="74"/>
  <c r="I28" i="74"/>
  <c r="H28" i="74"/>
  <c r="G28" i="74"/>
  <c r="F28" i="74"/>
  <c r="E28" i="74"/>
  <c r="D28" i="74"/>
  <c r="D79" i="96" l="1"/>
  <c r="J59" i="82" l="1"/>
  <c r="K29" i="82"/>
  <c r="J29" i="82"/>
  <c r="K28" i="82"/>
  <c r="J28" i="82"/>
  <c r="F27" i="81" l="1"/>
  <c r="G27" i="81"/>
  <c r="H27" i="81"/>
  <c r="I27" i="81"/>
  <c r="J27" i="81"/>
  <c r="K27" i="81"/>
  <c r="F12" i="81"/>
  <c r="G12" i="81"/>
  <c r="H12" i="81"/>
  <c r="I12" i="81"/>
  <c r="J12" i="81"/>
  <c r="K12" i="81"/>
  <c r="D44" i="81"/>
  <c r="E44" i="81"/>
  <c r="F44" i="81"/>
  <c r="G44" i="81"/>
  <c r="H44" i="81"/>
  <c r="I44" i="81"/>
  <c r="D59" i="81"/>
  <c r="E59" i="81"/>
  <c r="F59" i="81"/>
  <c r="G59" i="81"/>
  <c r="H59" i="81"/>
  <c r="I59" i="81"/>
  <c r="O35" i="79"/>
  <c r="N35" i="79"/>
  <c r="M35" i="79"/>
  <c r="L35" i="79"/>
  <c r="K35" i="79"/>
  <c r="J35" i="79"/>
  <c r="I35" i="79"/>
  <c r="H35" i="79"/>
  <c r="G35" i="79"/>
  <c r="F35" i="79"/>
  <c r="E35" i="79"/>
  <c r="D35" i="79"/>
  <c r="O34" i="79"/>
  <c r="N34" i="79"/>
  <c r="M34" i="79"/>
  <c r="L34" i="79"/>
  <c r="K34" i="79"/>
  <c r="J34" i="79"/>
  <c r="I34" i="79"/>
  <c r="H34" i="79"/>
  <c r="G34" i="79"/>
  <c r="F34" i="79"/>
  <c r="E34" i="79"/>
  <c r="D34" i="79"/>
  <c r="J61" i="74"/>
  <c r="I61" i="74"/>
  <c r="H61" i="74"/>
  <c r="G61" i="74"/>
  <c r="F61" i="74"/>
  <c r="E61" i="74"/>
  <c r="D61" i="74"/>
  <c r="F41" i="85" l="1"/>
  <c r="G41" i="85"/>
  <c r="H41" i="85"/>
  <c r="E41" i="85"/>
  <c r="F11" i="85"/>
  <c r="G11" i="85"/>
  <c r="H11" i="85"/>
  <c r="E11" i="85"/>
  <c r="G56" i="85" l="1"/>
  <c r="H56" i="85"/>
  <c r="F56" i="85"/>
  <c r="D56" i="87" l="1"/>
  <c r="E56" i="87"/>
  <c r="F56" i="87"/>
  <c r="G56" i="87"/>
  <c r="H56" i="87"/>
  <c r="I56" i="87"/>
  <c r="J56" i="87"/>
  <c r="K56" i="87"/>
  <c r="D57" i="87"/>
  <c r="E57" i="87"/>
  <c r="F57" i="87"/>
  <c r="G57" i="87"/>
  <c r="H57" i="87"/>
  <c r="I57" i="87"/>
  <c r="J57" i="87"/>
  <c r="K57" i="87"/>
  <c r="N66" i="86"/>
  <c r="O66" i="86"/>
  <c r="N67" i="86"/>
  <c r="O67" i="86"/>
  <c r="L49" i="86"/>
  <c r="M49" i="86"/>
  <c r="N49" i="86"/>
  <c r="O49" i="86"/>
  <c r="K49" i="86"/>
  <c r="J49" i="86"/>
  <c r="E49" i="86"/>
  <c r="F49" i="86"/>
  <c r="G49" i="86"/>
  <c r="H49" i="86"/>
  <c r="I49" i="86"/>
  <c r="D49" i="86"/>
  <c r="M29" i="86"/>
  <c r="L29" i="86"/>
  <c r="M28" i="86"/>
  <c r="L28" i="86"/>
  <c r="M26" i="86"/>
  <c r="L26" i="86"/>
  <c r="M11" i="86"/>
  <c r="L11" i="86"/>
  <c r="K11" i="86"/>
  <c r="J11" i="86"/>
  <c r="I11" i="86"/>
  <c r="H11" i="86"/>
  <c r="G11" i="86"/>
  <c r="F11" i="86"/>
  <c r="E11" i="86"/>
  <c r="D11" i="86"/>
  <c r="E58" i="85" l="1"/>
  <c r="F58" i="85"/>
  <c r="G58" i="85"/>
  <c r="H58" i="85"/>
  <c r="I58" i="85"/>
  <c r="J58" i="85"/>
  <c r="K58" i="85"/>
  <c r="L58" i="85"/>
  <c r="D58" i="85"/>
  <c r="G26" i="85"/>
  <c r="H26" i="85"/>
  <c r="E26" i="85"/>
  <c r="F26" i="85"/>
  <c r="M11" i="82"/>
  <c r="L11" i="82"/>
  <c r="K11" i="82"/>
  <c r="J11" i="82"/>
  <c r="I11" i="82"/>
  <c r="H11" i="82"/>
  <c r="G11" i="82"/>
  <c r="F11" i="82"/>
  <c r="K62" i="81" l="1"/>
  <c r="J62" i="81"/>
  <c r="I62" i="81"/>
  <c r="H62" i="81"/>
  <c r="G62" i="81"/>
  <c r="F62" i="81"/>
  <c r="E62" i="81"/>
  <c r="D62" i="81"/>
  <c r="K61" i="81"/>
  <c r="J61" i="81"/>
  <c r="I61" i="81"/>
  <c r="H61" i="81"/>
  <c r="G61" i="81"/>
  <c r="F61" i="81"/>
  <c r="E61" i="81"/>
  <c r="D61" i="81"/>
  <c r="K30" i="81"/>
  <c r="J30" i="81"/>
  <c r="I30" i="81"/>
  <c r="H30" i="81"/>
  <c r="G30" i="81"/>
  <c r="F30" i="81"/>
  <c r="E30" i="81"/>
  <c r="D30" i="81"/>
  <c r="K29" i="81"/>
  <c r="J29" i="81"/>
  <c r="I29" i="81"/>
  <c r="H29" i="81"/>
  <c r="G29" i="81"/>
  <c r="F29" i="81"/>
  <c r="E29" i="81"/>
  <c r="D29" i="81"/>
  <c r="D78" i="96" l="1"/>
  <c r="F62" i="89" l="1"/>
  <c r="G62" i="89"/>
  <c r="H62" i="89"/>
  <c r="I62" i="89"/>
  <c r="J62" i="89"/>
  <c r="K62" i="89"/>
  <c r="L62" i="89"/>
  <c r="M62" i="89"/>
  <c r="N62" i="89"/>
  <c r="F61" i="89"/>
  <c r="G61" i="89"/>
  <c r="H61" i="89"/>
  <c r="I61" i="89"/>
  <c r="J61" i="89"/>
  <c r="K61" i="89"/>
  <c r="L61" i="89"/>
  <c r="M61" i="89"/>
  <c r="N61" i="89"/>
  <c r="E62" i="89"/>
  <c r="E61" i="89"/>
  <c r="G59" i="84" l="1"/>
  <c r="H59" i="84"/>
  <c r="I59" i="84"/>
  <c r="J59" i="84"/>
  <c r="K59" i="84"/>
  <c r="L59" i="84"/>
  <c r="M59" i="84"/>
  <c r="N59" i="84"/>
  <c r="F59" i="84"/>
  <c r="M29" i="82"/>
  <c r="L29" i="82"/>
  <c r="I29" i="82"/>
  <c r="H29" i="82"/>
  <c r="G29" i="82"/>
  <c r="F29" i="82"/>
  <c r="E29" i="82"/>
  <c r="D29" i="82"/>
  <c r="F60" i="82"/>
  <c r="H60" i="82"/>
  <c r="I60" i="82"/>
  <c r="J60" i="82"/>
  <c r="K60" i="82"/>
  <c r="L60" i="82"/>
  <c r="M60" i="82"/>
  <c r="E60" i="82"/>
  <c r="D60" i="82"/>
  <c r="I61" i="84" l="1"/>
  <c r="J61" i="84"/>
  <c r="N61" i="84"/>
  <c r="I62" i="84"/>
  <c r="N62" i="84"/>
  <c r="H62" i="84"/>
  <c r="G61" i="84"/>
  <c r="G62" i="84"/>
  <c r="E62" i="84"/>
  <c r="E61" i="84"/>
  <c r="D62" i="84"/>
  <c r="D61" i="84"/>
  <c r="O69" i="83"/>
  <c r="N69" i="83"/>
  <c r="L69" i="83"/>
  <c r="K69" i="83"/>
  <c r="J69" i="83"/>
  <c r="H69" i="83"/>
  <c r="G69" i="83"/>
  <c r="O68" i="83"/>
  <c r="N68" i="83"/>
  <c r="L68" i="83"/>
  <c r="K68" i="83"/>
  <c r="J68" i="83"/>
  <c r="H68" i="83"/>
  <c r="G68" i="83"/>
  <c r="L66" i="86" l="1"/>
  <c r="M66" i="86"/>
  <c r="L67" i="86"/>
  <c r="M67" i="86"/>
  <c r="K67" i="86"/>
  <c r="J67" i="86"/>
  <c r="I67" i="86"/>
  <c r="H67" i="86"/>
  <c r="G67" i="86"/>
  <c r="F67" i="86"/>
  <c r="E67" i="86"/>
  <c r="D67" i="86"/>
  <c r="K66" i="86"/>
  <c r="J66" i="86"/>
  <c r="I66" i="86"/>
  <c r="H66" i="86"/>
  <c r="G66" i="86"/>
  <c r="F66" i="86"/>
  <c r="E66" i="86"/>
  <c r="D66" i="86"/>
  <c r="G28" i="86"/>
  <c r="H28" i="86"/>
  <c r="I28" i="86"/>
  <c r="J28" i="86"/>
  <c r="K28" i="86"/>
  <c r="G29" i="86"/>
  <c r="H29" i="86"/>
  <c r="I29" i="86"/>
  <c r="J29" i="86"/>
  <c r="K29" i="86"/>
  <c r="E28" i="86"/>
  <c r="F28" i="86"/>
  <c r="E29" i="86"/>
  <c r="F29" i="86"/>
  <c r="D29" i="86"/>
  <c r="D28" i="86"/>
  <c r="K26" i="86"/>
  <c r="I26" i="86"/>
  <c r="H26" i="86"/>
  <c r="G26" i="86"/>
  <c r="F26" i="86"/>
  <c r="G29" i="89"/>
  <c r="H29" i="89"/>
  <c r="I29" i="89"/>
  <c r="J29" i="89"/>
  <c r="K29" i="89"/>
  <c r="L29" i="89"/>
  <c r="M29" i="89"/>
  <c r="N29" i="89"/>
  <c r="F29" i="89"/>
  <c r="F28" i="89"/>
  <c r="G28" i="89"/>
  <c r="H28" i="89"/>
  <c r="I28" i="89"/>
  <c r="J28" i="89"/>
  <c r="K28" i="89"/>
  <c r="L28" i="89"/>
  <c r="N28" i="89"/>
  <c r="E29" i="89"/>
  <c r="E28" i="89"/>
  <c r="D29" i="89"/>
  <c r="D28" i="89"/>
  <c r="N26" i="89"/>
  <c r="M26" i="89"/>
  <c r="L26" i="89"/>
  <c r="K26" i="89"/>
  <c r="J26" i="89"/>
  <c r="I26" i="89"/>
  <c r="H26" i="89"/>
  <c r="J11" i="89"/>
  <c r="K11" i="89"/>
  <c r="L11" i="89"/>
  <c r="M11" i="89"/>
  <c r="N11" i="89"/>
  <c r="I11" i="89"/>
  <c r="H11" i="89"/>
  <c r="F60" i="93"/>
  <c r="G60" i="93"/>
  <c r="H60" i="93"/>
  <c r="I60" i="93"/>
  <c r="J60" i="93"/>
  <c r="K60" i="93"/>
  <c r="L60" i="93"/>
  <c r="M60" i="93"/>
  <c r="N60" i="93"/>
  <c r="O60" i="93"/>
  <c r="P60" i="93"/>
  <c r="F59" i="93"/>
  <c r="G59" i="93"/>
  <c r="H59" i="93"/>
  <c r="I59" i="93"/>
  <c r="J59" i="93"/>
  <c r="K59" i="93"/>
  <c r="L59" i="93"/>
  <c r="M59" i="93"/>
  <c r="N59" i="93"/>
  <c r="O59" i="93"/>
  <c r="P59" i="93"/>
  <c r="E60" i="93"/>
  <c r="E59" i="93"/>
  <c r="D60" i="93"/>
  <c r="D59" i="93"/>
  <c r="P57" i="93"/>
  <c r="O57" i="93"/>
  <c r="N57" i="93"/>
  <c r="M57" i="93"/>
  <c r="L57" i="93"/>
  <c r="K57" i="93"/>
  <c r="J57" i="93"/>
  <c r="I57" i="93"/>
  <c r="H57" i="93"/>
  <c r="G57" i="93"/>
  <c r="F57" i="93"/>
  <c r="E57" i="93"/>
  <c r="G42" i="93"/>
  <c r="H42" i="93"/>
  <c r="I42" i="93"/>
  <c r="J42" i="93"/>
  <c r="K42" i="93"/>
  <c r="L42" i="93"/>
  <c r="M42" i="93"/>
  <c r="N42" i="93"/>
  <c r="O42" i="93"/>
  <c r="P42" i="93"/>
  <c r="F42" i="93"/>
  <c r="E42" i="93"/>
  <c r="F30" i="93"/>
  <c r="G30" i="93"/>
  <c r="H30" i="93"/>
  <c r="I30" i="93"/>
  <c r="J30" i="93"/>
  <c r="K30" i="93"/>
  <c r="L30" i="93"/>
  <c r="M30" i="93"/>
  <c r="N30" i="93"/>
  <c r="O30" i="93"/>
  <c r="P30" i="93"/>
  <c r="F29" i="93"/>
  <c r="G29" i="93"/>
  <c r="H29" i="93"/>
  <c r="I29" i="93"/>
  <c r="J29" i="93"/>
  <c r="K29" i="93"/>
  <c r="L29" i="93"/>
  <c r="M29" i="93"/>
  <c r="N29" i="93"/>
  <c r="O29" i="93"/>
  <c r="P29" i="93"/>
  <c r="E30" i="93"/>
  <c r="E29" i="93"/>
  <c r="D30" i="93"/>
  <c r="D29" i="93"/>
  <c r="P27" i="93"/>
  <c r="O27" i="93"/>
  <c r="N27" i="93"/>
  <c r="M27" i="93"/>
  <c r="L27" i="93"/>
  <c r="K27" i="93"/>
  <c r="J27" i="93"/>
  <c r="I27" i="93"/>
  <c r="H27" i="93"/>
  <c r="G27" i="93"/>
  <c r="F27" i="93"/>
  <c r="E27" i="93"/>
  <c r="F29" i="87"/>
  <c r="G29" i="87"/>
  <c r="H29" i="87"/>
  <c r="I29" i="87"/>
  <c r="J29" i="87"/>
  <c r="K29" i="87"/>
  <c r="E29" i="87"/>
  <c r="D29" i="87"/>
  <c r="F28" i="87"/>
  <c r="G28" i="87"/>
  <c r="H28" i="87"/>
  <c r="I28" i="87"/>
  <c r="J28" i="87"/>
  <c r="K28" i="87"/>
  <c r="E28" i="87"/>
  <c r="D28" i="87"/>
  <c r="R58" i="85"/>
  <c r="Q58" i="85"/>
  <c r="O58" i="85"/>
  <c r="N58" i="85"/>
  <c r="R28" i="85"/>
  <c r="Q28" i="85"/>
  <c r="F28" i="85"/>
  <c r="G28" i="85"/>
  <c r="H28" i="85"/>
  <c r="I28" i="85"/>
  <c r="J28" i="85"/>
  <c r="K28" i="85"/>
  <c r="L28" i="85"/>
  <c r="E28" i="85"/>
  <c r="D28" i="85"/>
  <c r="P11" i="83"/>
  <c r="O11" i="83"/>
  <c r="N11" i="83"/>
  <c r="M11" i="83"/>
  <c r="L11" i="83"/>
  <c r="K11" i="83"/>
  <c r="J11" i="83"/>
  <c r="I11" i="83"/>
  <c r="H11" i="83"/>
  <c r="G11" i="83"/>
  <c r="M59" i="82"/>
  <c r="L59" i="82"/>
  <c r="K59" i="82"/>
  <c r="I59" i="82"/>
  <c r="H59" i="82"/>
  <c r="F59" i="82"/>
  <c r="E59" i="82"/>
  <c r="D59" i="82"/>
  <c r="M57" i="82"/>
  <c r="L57" i="82"/>
  <c r="K57" i="82"/>
  <c r="J57" i="82"/>
  <c r="I57" i="82"/>
  <c r="H57" i="82"/>
  <c r="G57" i="82"/>
  <c r="F57" i="82"/>
  <c r="H42" i="82"/>
  <c r="I42" i="82"/>
  <c r="J42" i="82"/>
  <c r="K42" i="82"/>
  <c r="L42" i="82"/>
  <c r="M42" i="82"/>
  <c r="G42" i="82"/>
  <c r="F42" i="82"/>
  <c r="F28" i="82"/>
  <c r="G28" i="82"/>
  <c r="H28" i="82"/>
  <c r="I28" i="82"/>
  <c r="L28" i="82"/>
  <c r="M28" i="82"/>
  <c r="E28" i="82"/>
  <c r="D28" i="82"/>
  <c r="M26" i="82"/>
  <c r="L26" i="82"/>
  <c r="K26" i="82"/>
  <c r="J26" i="82"/>
  <c r="I26" i="82"/>
  <c r="H26" i="82"/>
  <c r="G26" i="82"/>
  <c r="F26" i="82"/>
  <c r="M59" i="89" l="1"/>
  <c r="E59" i="89"/>
  <c r="J59" i="89"/>
  <c r="I59" i="89"/>
  <c r="K59" i="89"/>
  <c r="F59" i="89"/>
  <c r="D61" i="89"/>
  <c r="L59" i="89"/>
  <c r="G59" i="89"/>
  <c r="D62" i="89"/>
  <c r="H59" i="89"/>
  <c r="N59" i="89"/>
</calcChain>
</file>

<file path=xl/sharedStrings.xml><?xml version="1.0" encoding="utf-8"?>
<sst xmlns="http://schemas.openxmlformats.org/spreadsheetml/2006/main" count="2538" uniqueCount="1103">
  <si>
    <t>着工新設
住宅数</t>
    <rPh sb="2" eb="4">
      <t>シンセツ</t>
    </rPh>
    <rPh sb="5" eb="7">
      <t>ジュウタク</t>
    </rPh>
    <rPh sb="7" eb="8">
      <t>コスウ</t>
    </rPh>
    <phoneticPr fontId="8"/>
  </si>
  <si>
    <t>国土
交通省</t>
    <rPh sb="0" eb="2">
      <t>コクド</t>
    </rPh>
    <rPh sb="3" eb="5">
      <t>コウツウ</t>
    </rPh>
    <rPh sb="5" eb="6">
      <t>ショウ</t>
    </rPh>
    <phoneticPr fontId="8"/>
  </si>
  <si>
    <t>経済
産業省</t>
    <rPh sb="0" eb="2">
      <t>ケイザイ</t>
    </rPh>
    <rPh sb="3" eb="5">
      <t>サンギョウ</t>
    </rPh>
    <rPh sb="5" eb="6">
      <t>ショウ</t>
    </rPh>
    <phoneticPr fontId="8"/>
  </si>
  <si>
    <t>日　本　銀　行</t>
    <rPh sb="0" eb="3">
      <t>ニホン</t>
    </rPh>
    <rPh sb="4" eb="7">
      <t>ギンコウ</t>
    </rPh>
    <phoneticPr fontId="21"/>
  </si>
  <si>
    <t>消費支出</t>
    <rPh sb="0" eb="2">
      <t>ショウヒ</t>
    </rPh>
    <rPh sb="2" eb="4">
      <t>シシュツ</t>
    </rPh>
    <phoneticPr fontId="10"/>
  </si>
  <si>
    <t>光熱・
水道</t>
    <rPh sb="0" eb="2">
      <t>コウネツ</t>
    </rPh>
    <rPh sb="4" eb="6">
      <t>スイドウ</t>
    </rPh>
    <phoneticPr fontId="10"/>
  </si>
  <si>
    <t>家具・
家事用品</t>
    <rPh sb="0" eb="2">
      <t>カグ</t>
    </rPh>
    <rPh sb="4" eb="6">
      <t>カジ</t>
    </rPh>
    <rPh sb="6" eb="8">
      <t>ヨウヒン</t>
    </rPh>
    <phoneticPr fontId="10"/>
  </si>
  <si>
    <t>被服及び
履物</t>
    <rPh sb="0" eb="2">
      <t>ヒフク</t>
    </rPh>
    <rPh sb="2" eb="3">
      <t>オヨ</t>
    </rPh>
    <rPh sb="5" eb="7">
      <t>ハキモノ</t>
    </rPh>
    <phoneticPr fontId="10"/>
  </si>
  <si>
    <t>円</t>
    <rPh sb="0" eb="1">
      <t>エン</t>
    </rPh>
    <phoneticPr fontId="4"/>
  </si>
  <si>
    <t>保健医療</t>
    <rPh sb="0" eb="2">
      <t>ホケン</t>
    </rPh>
    <rPh sb="2" eb="4">
      <t>イリョウ</t>
    </rPh>
    <phoneticPr fontId="10"/>
  </si>
  <si>
    <t>交通・　　　　通信</t>
    <rPh sb="0" eb="2">
      <t>コウツウ</t>
    </rPh>
    <rPh sb="7" eb="9">
      <t>ツウシン</t>
    </rPh>
    <phoneticPr fontId="10"/>
  </si>
  <si>
    <t>教養娯楽</t>
    <rPh sb="0" eb="2">
      <t>キョウヨウ</t>
    </rPh>
    <rPh sb="2" eb="4">
      <t>ゴラク</t>
    </rPh>
    <phoneticPr fontId="10"/>
  </si>
  <si>
    <t>その他の
消費支出</t>
    <rPh sb="0" eb="3">
      <t>ソノタ</t>
    </rPh>
    <phoneticPr fontId="10"/>
  </si>
  <si>
    <t>非消費
支出</t>
    <rPh sb="0" eb="1">
      <t>ヒ</t>
    </rPh>
    <rPh sb="1" eb="3">
      <t>ショウヒ</t>
    </rPh>
    <rPh sb="4" eb="6">
      <t>シシュツ</t>
    </rPh>
    <phoneticPr fontId="4"/>
  </si>
  <si>
    <t>可処分
所得</t>
    <rPh sb="0" eb="3">
      <t>カショブン</t>
    </rPh>
    <rPh sb="4" eb="6">
      <t>ショトク</t>
    </rPh>
    <phoneticPr fontId="4"/>
  </si>
  <si>
    <t>エンゲル
係数</t>
    <rPh sb="5" eb="7">
      <t>ケイスウ</t>
    </rPh>
    <phoneticPr fontId="4"/>
  </si>
  <si>
    <t>総務省統計局</t>
    <rPh sb="0" eb="2">
      <t>ソウムチョウ</t>
    </rPh>
    <rPh sb="2" eb="3">
      <t>ショウ</t>
    </rPh>
    <rPh sb="3" eb="5">
      <t>トウケイ</t>
    </rPh>
    <rPh sb="5" eb="6">
      <t>トウケイキョク</t>
    </rPh>
    <phoneticPr fontId="4"/>
  </si>
  <si>
    <t>国土交通省総合政策局</t>
    <rPh sb="0" eb="2">
      <t>コクド</t>
    </rPh>
    <rPh sb="2" eb="5">
      <t>コウツウショウ</t>
    </rPh>
    <rPh sb="5" eb="7">
      <t>ソウゴウ</t>
    </rPh>
    <rPh sb="7" eb="9">
      <t>セイサク</t>
    </rPh>
    <rPh sb="9" eb="10">
      <t>キョク</t>
    </rPh>
    <phoneticPr fontId="4"/>
  </si>
  <si>
    <t>総　　数</t>
    <rPh sb="0" eb="4">
      <t>ソウスウ</t>
    </rPh>
    <phoneticPr fontId="4"/>
  </si>
  <si>
    <t>構　造　別　床　面　積</t>
    <rPh sb="0" eb="3">
      <t>コウゾウ</t>
    </rPh>
    <rPh sb="4" eb="5">
      <t>ベツ</t>
    </rPh>
    <rPh sb="6" eb="7">
      <t>ユカ</t>
    </rPh>
    <rPh sb="8" eb="11">
      <t>メンセキ</t>
    </rPh>
    <phoneticPr fontId="4"/>
  </si>
  <si>
    <t>建築主別床面積</t>
    <rPh sb="0" eb="2">
      <t>ケンチク</t>
    </rPh>
    <rPh sb="2" eb="3">
      <t>ヌシ</t>
    </rPh>
    <rPh sb="3" eb="4">
      <t>ベツ</t>
    </rPh>
    <rPh sb="4" eb="5">
      <t>ユカ</t>
    </rPh>
    <rPh sb="5" eb="7">
      <t>メンセキ</t>
    </rPh>
    <phoneticPr fontId="4"/>
  </si>
  <si>
    <t>工事費
予定額</t>
    <rPh sb="0" eb="3">
      <t>コウジヒ</t>
    </rPh>
    <rPh sb="4" eb="6">
      <t>ヨテイ</t>
    </rPh>
    <rPh sb="6" eb="7">
      <t>ガク</t>
    </rPh>
    <phoneticPr fontId="4"/>
  </si>
  <si>
    <t>万円</t>
    <rPh sb="0" eb="2">
      <t>マンエン</t>
    </rPh>
    <phoneticPr fontId="4"/>
  </si>
  <si>
    <t>保証承諾</t>
    <rPh sb="0" eb="2">
      <t>ホショウ</t>
    </rPh>
    <rPh sb="2" eb="4">
      <t>ショウダク</t>
    </rPh>
    <phoneticPr fontId="10"/>
  </si>
  <si>
    <t>代位弁済</t>
    <rPh sb="0" eb="2">
      <t>ダイイ</t>
    </rPh>
    <rPh sb="2" eb="4">
      <t>ベンサイ</t>
    </rPh>
    <phoneticPr fontId="10"/>
  </si>
  <si>
    <t>金　額</t>
    <rPh sb="0" eb="3">
      <t>キンガク</t>
    </rPh>
    <phoneticPr fontId="10"/>
  </si>
  <si>
    <t>百万円</t>
    <rPh sb="0" eb="1">
      <t>ヒャク</t>
    </rPh>
    <rPh sb="1" eb="3">
      <t>マンエン</t>
    </rPh>
    <phoneticPr fontId="10"/>
  </si>
  <si>
    <t>件</t>
    <rPh sb="0" eb="1">
      <t>ケンスウ</t>
    </rPh>
    <phoneticPr fontId="10"/>
  </si>
  <si>
    <t>兵庫県信用保証協会</t>
    <rPh sb="0" eb="3">
      <t>ヒョウゴケン</t>
    </rPh>
    <rPh sb="3" eb="5">
      <t>シンヨウ</t>
    </rPh>
    <rPh sb="5" eb="7">
      <t>ホショウ</t>
    </rPh>
    <rPh sb="7" eb="9">
      <t>キョウカイ</t>
    </rPh>
    <phoneticPr fontId="10"/>
  </si>
  <si>
    <t>件</t>
    <rPh sb="0" eb="1">
      <t>ケン</t>
    </rPh>
    <phoneticPr fontId="10"/>
  </si>
  <si>
    <t>兵庫県計</t>
    <rPh sb="0" eb="3">
      <t>ヒョウゴケン</t>
    </rPh>
    <rPh sb="3" eb="4">
      <t>ソウケイ</t>
    </rPh>
    <phoneticPr fontId="3"/>
  </si>
  <si>
    <t>百万円</t>
    <rPh sb="0" eb="2">
      <t>ヒャクマン</t>
    </rPh>
    <phoneticPr fontId="3"/>
  </si>
  <si>
    <t>輸    出</t>
    <rPh sb="0" eb="6">
      <t>ユシュツ</t>
    </rPh>
    <phoneticPr fontId="3"/>
  </si>
  <si>
    <t>輸    入</t>
    <rPh sb="0" eb="6">
      <t>ユニュウ</t>
    </rPh>
    <phoneticPr fontId="3"/>
  </si>
  <si>
    <t>中  国</t>
    <rPh sb="0" eb="4">
      <t>チュウゴク</t>
    </rPh>
    <phoneticPr fontId="3"/>
  </si>
  <si>
    <t>韓  国</t>
    <rPh sb="0" eb="4">
      <t>カンコク</t>
    </rPh>
    <phoneticPr fontId="3"/>
  </si>
  <si>
    <t>時間</t>
  </si>
  <si>
    <t>日</t>
    <rPh sb="0" eb="1">
      <t>ニチ</t>
    </rPh>
    <phoneticPr fontId="3"/>
  </si>
  <si>
    <t>ポイント</t>
  </si>
  <si>
    <t>前年同月比
増減</t>
    <rPh sb="0" eb="2">
      <t>ゼンネン</t>
    </rPh>
    <rPh sb="2" eb="4">
      <t>ドウゲツ</t>
    </rPh>
    <rPh sb="4" eb="5">
      <t>ヒ</t>
    </rPh>
    <rPh sb="6" eb="8">
      <t>ゾウゲン</t>
    </rPh>
    <phoneticPr fontId="12"/>
  </si>
  <si>
    <t>前年同月差
増減</t>
    <rPh sb="0" eb="4">
      <t>ゼンゲツ</t>
    </rPh>
    <rPh sb="4" eb="5">
      <t>サ</t>
    </rPh>
    <rPh sb="6" eb="8">
      <t>ゾウゲン</t>
    </rPh>
    <phoneticPr fontId="23"/>
  </si>
  <si>
    <t>前年同月差
増減</t>
    <rPh sb="0" eb="4">
      <t>ゼンゲツ</t>
    </rPh>
    <rPh sb="4" eb="5">
      <t>サ</t>
    </rPh>
    <rPh sb="6" eb="8">
      <t>ゾウゲン</t>
    </rPh>
    <phoneticPr fontId="12"/>
  </si>
  <si>
    <t>前年同月差
増減</t>
    <rPh sb="2" eb="4">
      <t>ドウゲツヒ</t>
    </rPh>
    <rPh sb="4" eb="5">
      <t>サ</t>
    </rPh>
    <rPh sb="6" eb="8">
      <t>ゾウゲン</t>
    </rPh>
    <phoneticPr fontId="12"/>
  </si>
  <si>
    <t>対前月比増減(％)</t>
    <rPh sb="3" eb="4">
      <t>ヒ</t>
    </rPh>
    <phoneticPr fontId="3"/>
  </si>
  <si>
    <t>年度　月</t>
    <rPh sb="0" eb="1">
      <t>ネン</t>
    </rPh>
    <rPh sb="1" eb="2">
      <t>ド</t>
    </rPh>
    <rPh sb="3" eb="4">
      <t>ツキ</t>
    </rPh>
    <phoneticPr fontId="10"/>
  </si>
  <si>
    <t>求人倍率</t>
    <rPh sb="0" eb="2">
      <t>キュウジン</t>
    </rPh>
    <rPh sb="2" eb="4">
      <t>バイリツ</t>
    </rPh>
    <phoneticPr fontId="3"/>
  </si>
  <si>
    <t>件</t>
    <rPh sb="0" eb="1">
      <t>ケン</t>
    </rPh>
    <phoneticPr fontId="3"/>
  </si>
  <si>
    <t>倍</t>
    <rPh sb="0" eb="1">
      <t>バイ</t>
    </rPh>
    <phoneticPr fontId="3"/>
  </si>
  <si>
    <t>(注)</t>
    <rPh sb="1" eb="2">
      <t>チュウイ</t>
    </rPh>
    <phoneticPr fontId="3"/>
  </si>
  <si>
    <t>兵庫労働局職業安定部職業安定課</t>
    <rPh sb="0" eb="2">
      <t>ヒョウゴ</t>
    </rPh>
    <rPh sb="2" eb="4">
      <t>ロウドウ</t>
    </rPh>
    <rPh sb="4" eb="5">
      <t>キョク</t>
    </rPh>
    <rPh sb="9" eb="10">
      <t>ブ</t>
    </rPh>
    <rPh sb="10" eb="12">
      <t>ショクギョウ</t>
    </rPh>
    <rPh sb="12" eb="14">
      <t>アンテイ</t>
    </rPh>
    <phoneticPr fontId="3"/>
  </si>
  <si>
    <t>受給資格
決定件数</t>
    <rPh sb="0" eb="2">
      <t>ジュキュウ</t>
    </rPh>
    <rPh sb="2" eb="4">
      <t>シカク</t>
    </rPh>
    <rPh sb="5" eb="7">
      <t>ケッテイ</t>
    </rPh>
    <rPh sb="7" eb="9">
      <t>ケンスウ</t>
    </rPh>
    <phoneticPr fontId="3"/>
  </si>
  <si>
    <t>初回
受給者数</t>
    <rPh sb="0" eb="2">
      <t>ショカイ</t>
    </rPh>
    <rPh sb="3" eb="6">
      <t>ジュキュウシャ</t>
    </rPh>
    <rPh sb="6" eb="7">
      <t>スウ</t>
    </rPh>
    <phoneticPr fontId="3"/>
  </si>
  <si>
    <t>受給者
実人員</t>
    <rPh sb="0" eb="3">
      <t>ジュキュウシャ</t>
    </rPh>
    <rPh sb="4" eb="7">
      <t>ジツジンイン</t>
    </rPh>
    <phoneticPr fontId="3"/>
  </si>
  <si>
    <t>人</t>
    <rPh sb="0" eb="1">
      <t>ニン</t>
    </rPh>
    <phoneticPr fontId="3"/>
  </si>
  <si>
    <t>千円</t>
    <rPh sb="0" eb="2">
      <t>センエン</t>
    </rPh>
    <phoneticPr fontId="3"/>
  </si>
  <si>
    <t>パートタイム労働者比率</t>
    <rPh sb="6" eb="9">
      <t>ロウドウシャ</t>
    </rPh>
    <rPh sb="9" eb="11">
      <t>ヒリツ</t>
    </rPh>
    <phoneticPr fontId="23"/>
  </si>
  <si>
    <t>労 働 異 動 率</t>
    <rPh sb="0" eb="3">
      <t>ロウドウ</t>
    </rPh>
    <rPh sb="4" eb="9">
      <t>イドウリツ</t>
    </rPh>
    <phoneticPr fontId="23"/>
  </si>
  <si>
    <t>人</t>
  </si>
  <si>
    <t>年</t>
  </si>
  <si>
    <t>年　月</t>
  </si>
  <si>
    <t>戸　数</t>
  </si>
  <si>
    <t>床面積
の合計</t>
  </si>
  <si>
    <t>戸</t>
  </si>
  <si>
    <t>㎡</t>
  </si>
  <si>
    <t>平成</t>
  </si>
  <si>
    <t>千人</t>
  </si>
  <si>
    <t>預　　金</t>
  </si>
  <si>
    <t>貸 出 金</t>
  </si>
  <si>
    <t xml:space="preserve">    　百万円</t>
  </si>
  <si>
    <t xml:space="preserve"> 　   百万円</t>
  </si>
  <si>
    <t>　　　　円</t>
  </si>
  <si>
    <t>　　　　 億円</t>
  </si>
  <si>
    <t>　　 　 円</t>
  </si>
  <si>
    <t>男</t>
  </si>
  <si>
    <t>女</t>
  </si>
  <si>
    <t>0～19</t>
  </si>
  <si>
    <t>20～29</t>
  </si>
  <si>
    <t>30～39</t>
  </si>
  <si>
    <t>40～49</t>
  </si>
  <si>
    <t>50～59</t>
  </si>
  <si>
    <t>60～69</t>
  </si>
  <si>
    <t>70～79</t>
  </si>
  <si>
    <t>80以上</t>
  </si>
  <si>
    <t>諸雑費</t>
  </si>
  <si>
    <t>年平均　月</t>
  </si>
  <si>
    <t>年平均</t>
  </si>
  <si>
    <t>件</t>
  </si>
  <si>
    <t>持　家</t>
  </si>
  <si>
    <t>貸　家</t>
  </si>
  <si>
    <t>給与住宅</t>
  </si>
  <si>
    <t>分譲住宅</t>
  </si>
  <si>
    <t>その他</t>
  </si>
  <si>
    <t>日</t>
  </si>
  <si>
    <t>衣料品</t>
  </si>
  <si>
    <t>飲食料品</t>
  </si>
  <si>
    <t>商品券</t>
  </si>
  <si>
    <t>千㎡</t>
  </si>
  <si>
    <t>百万円</t>
  </si>
  <si>
    <t>ウェイト</t>
  </si>
  <si>
    <t>生産指数</t>
  </si>
  <si>
    <t>出荷指数</t>
  </si>
  <si>
    <t>在庫指数</t>
  </si>
  <si>
    <t>円</t>
  </si>
  <si>
    <t>％</t>
  </si>
  <si>
    <t>先</t>
  </si>
  <si>
    <t>行</t>
  </si>
  <si>
    <t>新規求人数</t>
  </si>
  <si>
    <t>新車新規登録台数</t>
  </si>
  <si>
    <t>系</t>
  </si>
  <si>
    <t>列</t>
  </si>
  <si>
    <t>Ｃ１</t>
  </si>
  <si>
    <t>鉱工業生産指数</t>
  </si>
  <si>
    <t>Ｃ２</t>
  </si>
  <si>
    <t>大口電力消費量</t>
  </si>
  <si>
    <t>一</t>
  </si>
  <si>
    <t>Ｃ３</t>
  </si>
  <si>
    <t>Ｃ４</t>
  </si>
  <si>
    <t>機械工業生産指数</t>
  </si>
  <si>
    <t>致</t>
  </si>
  <si>
    <t>Ｃ５</t>
  </si>
  <si>
    <t>Ｃ６</t>
  </si>
  <si>
    <t>Ｃ７</t>
  </si>
  <si>
    <t>Ｃ８</t>
  </si>
  <si>
    <t>Ｃ９</t>
  </si>
  <si>
    <t>鉱工業在庫指数</t>
  </si>
  <si>
    <t>普通営業倉庫保管残高</t>
  </si>
  <si>
    <t>遅</t>
  </si>
  <si>
    <t>雇用保険受給者実人員 ※</t>
  </si>
  <si>
    <t>銀行貸出約定平均金利</t>
  </si>
  <si>
    <t>企業収益率（製造業）</t>
  </si>
  <si>
    <t>常用雇用指数（全産業）</t>
  </si>
  <si>
    <t>家計消費支出（神戸市）</t>
  </si>
  <si>
    <t>消費者物価指数（総合）</t>
  </si>
  <si>
    <t xml:space="preserve"> 資料出所</t>
    <rPh sb="1" eb="3">
      <t>シリョウ</t>
    </rPh>
    <rPh sb="3" eb="5">
      <t>デドコロ</t>
    </rPh>
    <phoneticPr fontId="20"/>
  </si>
  <si>
    <t>L１</t>
  </si>
  <si>
    <t>L２</t>
  </si>
  <si>
    <t>L３</t>
  </si>
  <si>
    <t>L４</t>
  </si>
  <si>
    <t>L５</t>
  </si>
  <si>
    <t>L６</t>
  </si>
  <si>
    <t>L７</t>
  </si>
  <si>
    <t>Lg１</t>
  </si>
  <si>
    <t>Lg２</t>
  </si>
  <si>
    <t>Lg３</t>
  </si>
  <si>
    <t>Lg４</t>
  </si>
  <si>
    <t>Lg５</t>
  </si>
  <si>
    <t>Lg６</t>
  </si>
  <si>
    <t>Lg７</t>
  </si>
  <si>
    <t>Lg８</t>
  </si>
  <si>
    <t>Lg９</t>
  </si>
  <si>
    <t>総　計</t>
    <rPh sb="0" eb="1">
      <t>フサ</t>
    </rPh>
    <rPh sb="2" eb="3">
      <t>ケイ</t>
    </rPh>
    <phoneticPr fontId="10"/>
  </si>
  <si>
    <t>年度</t>
    <rPh sb="0" eb="2">
      <t>ネンド</t>
    </rPh>
    <phoneticPr fontId="3"/>
  </si>
  <si>
    <t>年度平均</t>
    <rPh sb="0" eb="2">
      <t>ネンド</t>
    </rPh>
    <rPh sb="2" eb="4">
      <t>ヘイキン</t>
    </rPh>
    <phoneticPr fontId="3"/>
  </si>
  <si>
    <t>年平均　月</t>
    <rPh sb="0" eb="3">
      <t>ネンヘイキン</t>
    </rPh>
    <rPh sb="4" eb="5">
      <t>ツキ</t>
    </rPh>
    <phoneticPr fontId="6"/>
  </si>
  <si>
    <t>生鮮魚介</t>
    <rPh sb="0" eb="2">
      <t>セイセン</t>
    </rPh>
    <rPh sb="2" eb="4">
      <t>ギョカイ</t>
    </rPh>
    <phoneticPr fontId="6"/>
  </si>
  <si>
    <t>生鮮野菜</t>
    <rPh sb="0" eb="2">
      <t>セイセン</t>
    </rPh>
    <rPh sb="2" eb="4">
      <t>ヤサイ</t>
    </rPh>
    <phoneticPr fontId="6"/>
  </si>
  <si>
    <t>生鮮果物</t>
    <rPh sb="0" eb="2">
      <t>セイセン</t>
    </rPh>
    <rPh sb="2" eb="4">
      <t>クダモノ</t>
    </rPh>
    <phoneticPr fontId="6"/>
  </si>
  <si>
    <t>年</t>
    <rPh sb="0" eb="1">
      <t>ネン</t>
    </rPh>
    <phoneticPr fontId="11"/>
  </si>
  <si>
    <t>年</t>
    <rPh sb="0" eb="1">
      <t>ネン</t>
    </rPh>
    <phoneticPr fontId="8"/>
  </si>
  <si>
    <t>年</t>
    <rPh sb="0" eb="1">
      <t>ネン</t>
    </rPh>
    <phoneticPr fontId="3"/>
  </si>
  <si>
    <t>都市銀行等</t>
    <rPh sb="0" eb="2">
      <t>トシ</t>
    </rPh>
    <rPh sb="2" eb="4">
      <t>ギンコウ</t>
    </rPh>
    <rPh sb="4" eb="5">
      <t>トウ</t>
    </rPh>
    <phoneticPr fontId="3"/>
  </si>
  <si>
    <t>年平均　月</t>
    <rPh sb="0" eb="3">
      <t>ネンヘイキン</t>
    </rPh>
    <rPh sb="4" eb="5">
      <t>ツキ</t>
    </rPh>
    <phoneticPr fontId="13"/>
  </si>
  <si>
    <t>総平均</t>
  </si>
  <si>
    <t>工業
製品</t>
    <rPh sb="0" eb="2">
      <t>コウギョウ</t>
    </rPh>
    <rPh sb="3" eb="5">
      <t>セイヒン</t>
    </rPh>
    <phoneticPr fontId="13"/>
  </si>
  <si>
    <t>月</t>
    <rPh sb="0" eb="1">
      <t>ガツ</t>
    </rPh>
    <phoneticPr fontId="10"/>
  </si>
  <si>
    <t>農林
水産物</t>
    <rPh sb="0" eb="2">
      <t>ノウリン</t>
    </rPh>
    <rPh sb="3" eb="6">
      <t>スイサンブツ</t>
    </rPh>
    <phoneticPr fontId="13"/>
  </si>
  <si>
    <t>鉱産物</t>
    <rPh sb="0" eb="3">
      <t>コウサンブツ</t>
    </rPh>
    <phoneticPr fontId="13"/>
  </si>
  <si>
    <t>スクラップ類</t>
    <rPh sb="5" eb="6">
      <t>ルイ</t>
    </rPh>
    <phoneticPr fontId="13"/>
  </si>
  <si>
    <t>き ま っ て 支 給 す る 給 与</t>
    <rPh sb="8" eb="11">
      <t>シキュウ</t>
    </rPh>
    <rPh sb="16" eb="19">
      <t>キュウヨ</t>
    </rPh>
    <phoneticPr fontId="23"/>
  </si>
  <si>
    <t>特別に支払われた給与</t>
    <rPh sb="0" eb="2">
      <t>トクベツ</t>
    </rPh>
    <rPh sb="3" eb="5">
      <t>シハラ</t>
    </rPh>
    <rPh sb="8" eb="10">
      <t>キュウヨ</t>
    </rPh>
    <phoneticPr fontId="23"/>
  </si>
  <si>
    <t>産　　　　業</t>
    <rPh sb="0" eb="6">
      <t>サンギョウ</t>
    </rPh>
    <phoneticPr fontId="18"/>
  </si>
  <si>
    <t>実  数</t>
    <rPh sb="0" eb="4">
      <t>ジッスウ</t>
    </rPh>
    <phoneticPr fontId="23"/>
  </si>
  <si>
    <t>実 数</t>
    <rPh sb="0" eb="3">
      <t>ジッスウ</t>
    </rPh>
    <phoneticPr fontId="23"/>
  </si>
  <si>
    <t>うち
所定内給与</t>
    <rPh sb="3" eb="6">
      <t>ショテイナイ</t>
    </rPh>
    <rPh sb="6" eb="8">
      <t>キュウヨ</t>
    </rPh>
    <phoneticPr fontId="23"/>
  </si>
  <si>
    <t>うち
所定外給与</t>
    <rPh sb="3" eb="6">
      <t>ショテイガイ</t>
    </rPh>
    <rPh sb="6" eb="8">
      <t>キュウヨ</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</si>
  <si>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</si>
  <si>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</si>
  <si>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産　　　業</t>
    <rPh sb="0" eb="5">
      <t>サンギョウ</t>
    </rPh>
    <phoneticPr fontId="18"/>
  </si>
  <si>
    <t>年　月</t>
    <rPh sb="0" eb="1">
      <t>ネン</t>
    </rPh>
    <rPh sb="2" eb="3">
      <t>ツキ</t>
    </rPh>
    <phoneticPr fontId="20"/>
  </si>
  <si>
    <t>世帯</t>
    <rPh sb="0" eb="2">
      <t>セタイ</t>
    </rPh>
    <phoneticPr fontId="11"/>
  </si>
  <si>
    <t>県　　統　　計　　課</t>
    <rPh sb="0" eb="1">
      <t>ケン</t>
    </rPh>
    <rPh sb="3" eb="7">
      <t>トウケイ</t>
    </rPh>
    <rPh sb="9" eb="10">
      <t>カ</t>
    </rPh>
    <phoneticPr fontId="20"/>
  </si>
  <si>
    <t>経済産業省</t>
    <rPh sb="0" eb="2">
      <t>ケイザイ</t>
    </rPh>
    <rPh sb="2" eb="4">
      <t>サンギョウ</t>
    </rPh>
    <rPh sb="4" eb="5">
      <t>ショウ</t>
    </rPh>
    <phoneticPr fontId="20"/>
  </si>
  <si>
    <t>件　数</t>
    <rPh sb="0" eb="3">
      <t>ケンスウ</t>
    </rPh>
    <phoneticPr fontId="10"/>
  </si>
  <si>
    <t>　第一当事者別件数</t>
    <rPh sb="1" eb="3">
      <t>ダイイチ</t>
    </rPh>
    <phoneticPr fontId="3"/>
  </si>
  <si>
    <t xml:space="preserve"> 建設業</t>
  </si>
  <si>
    <t xml:space="preserve"> 製造業</t>
  </si>
  <si>
    <t xml:space="preserve"> 電気･ガス･熱供給･水道業</t>
  </si>
  <si>
    <t>建設業</t>
  </si>
  <si>
    <t>製造業</t>
  </si>
  <si>
    <t>年末</t>
    <rPh sb="0" eb="1">
      <t>ネン</t>
    </rPh>
    <rPh sb="1" eb="2">
      <t>マツ</t>
    </rPh>
    <phoneticPr fontId="3"/>
  </si>
  <si>
    <t>乗用車</t>
    <rPh sb="0" eb="2">
      <t>ジョウヨウ</t>
    </rPh>
    <rPh sb="2" eb="3">
      <t>シャ</t>
    </rPh>
    <phoneticPr fontId="3"/>
  </si>
  <si>
    <t>貨物車</t>
    <rPh sb="0" eb="3">
      <t>カモツシャ</t>
    </rPh>
    <phoneticPr fontId="3"/>
  </si>
  <si>
    <t>自動二輪</t>
    <rPh sb="0" eb="2">
      <t>ジドウ</t>
    </rPh>
    <rPh sb="2" eb="4">
      <t>ニリン</t>
    </rPh>
    <phoneticPr fontId="3"/>
  </si>
  <si>
    <t>自転車</t>
    <rPh sb="0" eb="3">
      <t>ジテンシャ</t>
    </rPh>
    <phoneticPr fontId="3"/>
  </si>
  <si>
    <t>歩行者</t>
    <rPh sb="0" eb="3">
      <t>ホコウシャ</t>
    </rPh>
    <phoneticPr fontId="3"/>
  </si>
  <si>
    <t>その他</t>
    <rPh sb="0" eb="3">
      <t>ソノタ</t>
    </rPh>
    <phoneticPr fontId="3"/>
  </si>
  <si>
    <t>年　月</t>
    <rPh sb="0" eb="1">
      <t>ネン</t>
    </rPh>
    <rPh sb="2" eb="3">
      <t>ツキ</t>
    </rPh>
    <phoneticPr fontId="3"/>
  </si>
  <si>
    <t>男　女　別</t>
    <rPh sb="0" eb="5">
      <t>ダンジョベツ</t>
    </rPh>
    <phoneticPr fontId="3"/>
  </si>
  <si>
    <t>年　　齢　　別</t>
    <rPh sb="0" eb="4">
      <t>ネンレイ</t>
    </rPh>
    <rPh sb="6" eb="7">
      <t>ベツ</t>
    </rPh>
    <phoneticPr fontId="3"/>
  </si>
  <si>
    <t>人</t>
    <rPh sb="0" eb="1">
      <t>ヒト</t>
    </rPh>
    <phoneticPr fontId="3"/>
  </si>
  <si>
    <t>県旅券事務所</t>
    <rPh sb="0" eb="1">
      <t>ケン</t>
    </rPh>
    <rPh sb="1" eb="3">
      <t>リョケン</t>
    </rPh>
    <rPh sb="3" eb="6">
      <t>ジムショ</t>
    </rPh>
    <phoneticPr fontId="3"/>
  </si>
  <si>
    <t>預　金</t>
    <rPh sb="0" eb="3">
      <t>ヨキン</t>
    </rPh>
    <phoneticPr fontId="3"/>
  </si>
  <si>
    <t>借用金</t>
    <rPh sb="0" eb="2">
      <t>シャクヨウ</t>
    </rPh>
    <rPh sb="2" eb="3">
      <t>キン</t>
    </rPh>
    <phoneticPr fontId="3"/>
  </si>
  <si>
    <t>貸出金</t>
    <rPh sb="0" eb="2">
      <t>カシダシ</t>
    </rPh>
    <rPh sb="2" eb="3">
      <t>キン</t>
    </rPh>
    <phoneticPr fontId="3"/>
  </si>
  <si>
    <t>商品
有価証券</t>
    <rPh sb="0" eb="2">
      <t>ショウヒン</t>
    </rPh>
    <rPh sb="3" eb="5">
      <t>ユウカ</t>
    </rPh>
    <rPh sb="5" eb="7">
      <t>ショウケン</t>
    </rPh>
    <phoneticPr fontId="3"/>
  </si>
  <si>
    <t>有価
証券</t>
    <rPh sb="0" eb="2">
      <t>ユウカ</t>
    </rPh>
    <rPh sb="3" eb="5">
      <t>ショウケン</t>
    </rPh>
    <phoneticPr fontId="3"/>
  </si>
  <si>
    <t>着陸回数</t>
    <rPh sb="0" eb="2">
      <t>チャクリク</t>
    </rPh>
    <rPh sb="2" eb="4">
      <t>カイスウ</t>
    </rPh>
    <phoneticPr fontId="3"/>
  </si>
  <si>
    <t>乗　客</t>
    <rPh sb="0" eb="3">
      <t>ジョウキャク</t>
    </rPh>
    <phoneticPr fontId="3"/>
  </si>
  <si>
    <t>降　客</t>
    <rPh sb="0" eb="1">
      <t>ジョウコウ</t>
    </rPh>
    <rPh sb="2" eb="3">
      <t>キャク</t>
    </rPh>
    <phoneticPr fontId="3"/>
  </si>
  <si>
    <t>発送貨物</t>
    <rPh sb="0" eb="2">
      <t>ハッソウ</t>
    </rPh>
    <rPh sb="2" eb="4">
      <t>カモツ</t>
    </rPh>
    <phoneticPr fontId="3"/>
  </si>
  <si>
    <t>到着貨物</t>
    <rPh sb="0" eb="2">
      <t>トウチャク</t>
    </rPh>
    <rPh sb="2" eb="4">
      <t>カモツ</t>
    </rPh>
    <phoneticPr fontId="3"/>
  </si>
  <si>
    <t>発送郵便</t>
    <rPh sb="0" eb="2">
      <t>ハッソウ</t>
    </rPh>
    <rPh sb="2" eb="4">
      <t>ユウビン</t>
    </rPh>
    <phoneticPr fontId="3"/>
  </si>
  <si>
    <t>到着郵便</t>
    <rPh sb="0" eb="2">
      <t>トウチャク</t>
    </rPh>
    <rPh sb="2" eb="4">
      <t>ユウビン</t>
    </rPh>
    <phoneticPr fontId="3"/>
  </si>
  <si>
    <t>回</t>
    <rPh sb="0" eb="1">
      <t>カイ</t>
    </rPh>
    <phoneticPr fontId="3"/>
  </si>
  <si>
    <t>調査産業計</t>
    <rPh sb="0" eb="2">
      <t>チョウサ</t>
    </rPh>
    <rPh sb="2" eb="4">
      <t>サンギョウ</t>
    </rPh>
    <rPh sb="4" eb="5">
      <t>ケイ</t>
    </rPh>
    <phoneticPr fontId="9"/>
  </si>
  <si>
    <t>調査産業計(一般労働者)</t>
    <rPh sb="0" eb="2">
      <t>チョウサ</t>
    </rPh>
    <rPh sb="6" eb="8">
      <t>イッパン</t>
    </rPh>
    <rPh sb="8" eb="11">
      <t>ロウドウシャ</t>
    </rPh>
    <phoneticPr fontId="9"/>
  </si>
  <si>
    <t>調査産業計(ﾊﾟｰﾄﾀｲﾑ労働者)</t>
    <rPh sb="0" eb="2">
      <t>チョウサ</t>
    </rPh>
    <rPh sb="13" eb="16">
      <t>ロウドウシャ</t>
    </rPh>
    <phoneticPr fontId="9"/>
  </si>
  <si>
    <t>総務省統計局</t>
    <rPh sb="0" eb="3">
      <t>ソウムショウ</t>
    </rPh>
    <rPh sb="3" eb="5">
      <t>トウケイカ</t>
    </rPh>
    <rPh sb="5" eb="6">
      <t>キョク</t>
    </rPh>
    <phoneticPr fontId="13"/>
  </si>
  <si>
    <t>総　　額</t>
    <rPh sb="0" eb="4">
      <t>ソウガク</t>
    </rPh>
    <phoneticPr fontId="3"/>
  </si>
  <si>
    <t>信用金庫</t>
    <rPh sb="0" eb="2">
      <t>シンヨウ</t>
    </rPh>
    <rPh sb="2" eb="4">
      <t>キンコ</t>
    </rPh>
    <phoneticPr fontId="3"/>
  </si>
  <si>
    <t>年末　月末</t>
    <rPh sb="0" eb="2">
      <t>ネンマツ</t>
    </rPh>
    <rPh sb="3" eb="4">
      <t>ツキ</t>
    </rPh>
    <rPh sb="4" eb="5">
      <t>マツ</t>
    </rPh>
    <phoneticPr fontId="3"/>
  </si>
  <si>
    <t>預貯金</t>
    <rPh sb="0" eb="3">
      <t>ヨチョキン</t>
    </rPh>
    <phoneticPr fontId="3"/>
  </si>
  <si>
    <t>億円</t>
    <rPh sb="0" eb="2">
      <t>オクエン</t>
    </rPh>
    <phoneticPr fontId="3"/>
  </si>
  <si>
    <t>年末</t>
    <rPh sb="0" eb="2">
      <t>ネンマツ</t>
    </rPh>
    <phoneticPr fontId="3"/>
  </si>
  <si>
    <t>(注)</t>
    <rPh sb="1" eb="2">
      <t>チュウ</t>
    </rPh>
    <phoneticPr fontId="3"/>
  </si>
  <si>
    <t>百万円</t>
    <rPh sb="0" eb="3">
      <t>ヒャクマンエン</t>
    </rPh>
    <phoneticPr fontId="3"/>
  </si>
  <si>
    <t>生産財生産指数</t>
  </si>
  <si>
    <t>鉱工業製品在庫率指数　※</t>
  </si>
  <si>
    <t>着工新設住宅戸数</t>
  </si>
  <si>
    <t>企業倒産件数　※</t>
  </si>
  <si>
    <t>　　拡張系列数</t>
  </si>
  <si>
    <t>　　採用系列数</t>
  </si>
  <si>
    <t>　　　先　行　指　数</t>
  </si>
  <si>
    <t>着工建築物床面積</t>
  </si>
  <si>
    <t>有効求人倍率</t>
  </si>
  <si>
    <t>　　　一　致　指　数</t>
  </si>
  <si>
    <t>資本財出荷指数</t>
  </si>
  <si>
    <t>　　　遅　行　指　数</t>
  </si>
  <si>
    <t>調査産業計</t>
    <rPh sb="0" eb="2">
      <t>チョウサ</t>
    </rPh>
    <rPh sb="2" eb="4">
      <t>サンギョウ</t>
    </rPh>
    <rPh sb="4" eb="5">
      <t>ケイ</t>
    </rPh>
    <phoneticPr fontId="8"/>
  </si>
  <si>
    <t>調査産業計(一般労働者)</t>
    <rPh sb="0" eb="2">
      <t>チョウサ</t>
    </rPh>
    <rPh sb="6" eb="8">
      <t>イッパン</t>
    </rPh>
    <rPh sb="8" eb="11">
      <t>ロウドウシャ</t>
    </rPh>
    <phoneticPr fontId="8"/>
  </si>
  <si>
    <t>調査産業計(ﾊﾟｰﾄﾀｲﾑ労働者)</t>
    <rPh sb="0" eb="2">
      <t>チョウサ</t>
    </rPh>
    <rPh sb="13" eb="16">
      <t>ロウドウシャ</t>
    </rPh>
    <phoneticPr fontId="8"/>
  </si>
  <si>
    <t xml:space="preserve"> サービス業（他に分類されないもの）</t>
    <rPh sb="7" eb="8">
      <t>タ</t>
    </rPh>
    <rPh sb="9" eb="11">
      <t>ブンルイ</t>
    </rPh>
    <phoneticPr fontId="8"/>
  </si>
  <si>
    <t>調査産業計</t>
    <rPh sb="0" eb="2">
      <t>チョウサ</t>
    </rPh>
    <phoneticPr fontId="9"/>
  </si>
  <si>
    <t>　　　億円</t>
    <rPh sb="3" eb="4">
      <t>オク</t>
    </rPh>
    <phoneticPr fontId="8"/>
  </si>
  <si>
    <t>家計消費支出
(神戸市)
(二人以上の
勤労者世帯)</t>
    <rPh sb="4" eb="6">
      <t>シシュツ</t>
    </rPh>
    <rPh sb="8" eb="11">
      <t>コウベシ</t>
    </rPh>
    <rPh sb="14" eb="16">
      <t>フタリ</t>
    </rPh>
    <rPh sb="16" eb="18">
      <t>イジョウ</t>
    </rPh>
    <rPh sb="20" eb="23">
      <t>キンロウシャ</t>
    </rPh>
    <rPh sb="23" eb="25">
      <t>セタイ</t>
    </rPh>
    <phoneticPr fontId="8"/>
  </si>
  <si>
    <t>家計消費支出
(二人以上の
勤労者世帯)</t>
    <rPh sb="4" eb="6">
      <t>シシュツ</t>
    </rPh>
    <rPh sb="8" eb="10">
      <t>フタリ</t>
    </rPh>
    <rPh sb="10" eb="12">
      <t>イジョウ</t>
    </rPh>
    <rPh sb="14" eb="17">
      <t>キンロウシャ</t>
    </rPh>
    <rPh sb="17" eb="19">
      <t>セタイ</t>
    </rPh>
    <phoneticPr fontId="8"/>
  </si>
  <si>
    <t xml:space="preserve"> 鉱業，採石業，砂利採取業</t>
    <rPh sb="1" eb="3">
      <t>コウギョウ</t>
    </rPh>
    <rPh sb="4" eb="6">
      <t>サイセキ</t>
    </rPh>
    <rPh sb="6" eb="7">
      <t>ギョウ</t>
    </rPh>
    <rPh sb="8" eb="10">
      <t>ジャリ</t>
    </rPh>
    <rPh sb="10" eb="12">
      <t>サイシュ</t>
    </rPh>
    <rPh sb="12" eb="13">
      <t>ギョウ</t>
    </rPh>
    <phoneticPr fontId="12"/>
  </si>
  <si>
    <t xml:space="preserve"> 情報通信業</t>
    <rPh sb="1" eb="3">
      <t>ジョウホウ</t>
    </rPh>
    <rPh sb="3" eb="5">
      <t>ツウシン</t>
    </rPh>
    <rPh sb="5" eb="6">
      <t>ギョウ</t>
    </rPh>
    <phoneticPr fontId="12"/>
  </si>
  <si>
    <t xml:space="preserve"> 運輸業，郵便業</t>
    <rPh sb="1" eb="4">
      <t>ウンユギョウ</t>
    </rPh>
    <rPh sb="5" eb="7">
      <t>ユウビン</t>
    </rPh>
    <rPh sb="7" eb="8">
      <t>ギョウ</t>
    </rPh>
    <phoneticPr fontId="12"/>
  </si>
  <si>
    <t xml:space="preserve"> 卸売業，小売業</t>
    <rPh sb="3" eb="4">
      <t>ギョウ</t>
    </rPh>
    <phoneticPr fontId="12"/>
  </si>
  <si>
    <t xml:space="preserve"> 金融業，保険業</t>
    <rPh sb="3" eb="4">
      <t>ギョウ</t>
    </rPh>
    <phoneticPr fontId="12"/>
  </si>
  <si>
    <t xml:space="preserve"> 不動産業，物品賃貸業</t>
    <rPh sb="6" eb="8">
      <t>ブッピン</t>
    </rPh>
    <rPh sb="8" eb="10">
      <t>チンタイ</t>
    </rPh>
    <rPh sb="10" eb="11">
      <t>ギョウ</t>
    </rPh>
    <phoneticPr fontId="12"/>
  </si>
  <si>
    <t xml:space="preserve"> 学術研究，専門・技術サービス業</t>
    <rPh sb="1" eb="3">
      <t>ガクジュツ</t>
    </rPh>
    <rPh sb="3" eb="5">
      <t>ケンキュウ</t>
    </rPh>
    <rPh sb="6" eb="8">
      <t>センモン</t>
    </rPh>
    <rPh sb="9" eb="11">
      <t>ギジュツ</t>
    </rPh>
    <rPh sb="15" eb="16">
      <t>ギョウ</t>
    </rPh>
    <phoneticPr fontId="12"/>
  </si>
  <si>
    <t xml:space="preserve"> 宿泊業，飲食サービス業</t>
    <rPh sb="5" eb="7">
      <t>インショク</t>
    </rPh>
    <rPh sb="11" eb="12">
      <t>ギョウ</t>
    </rPh>
    <phoneticPr fontId="12"/>
  </si>
  <si>
    <t xml:space="preserve"> 生活関連サービス業，娯楽業</t>
    <rPh sb="1" eb="3">
      <t>セイカツ</t>
    </rPh>
    <rPh sb="3" eb="5">
      <t>カンレン</t>
    </rPh>
    <rPh sb="9" eb="10">
      <t>ギョウ</t>
    </rPh>
    <rPh sb="11" eb="13">
      <t>ゴラク</t>
    </rPh>
    <rPh sb="13" eb="14">
      <t>ギョウ</t>
    </rPh>
    <phoneticPr fontId="12"/>
  </si>
  <si>
    <t xml:space="preserve"> 教育，学習支援業</t>
    <rPh sb="1" eb="3">
      <t>キョウイク</t>
    </rPh>
    <rPh sb="4" eb="6">
      <t>ガクシュウ</t>
    </rPh>
    <rPh sb="6" eb="8">
      <t>シエン</t>
    </rPh>
    <rPh sb="8" eb="9">
      <t>ギョウ</t>
    </rPh>
    <phoneticPr fontId="12"/>
  </si>
  <si>
    <t xml:space="preserve"> 医療，福祉</t>
    <rPh sb="1" eb="3">
      <t>イリョウ</t>
    </rPh>
    <rPh sb="4" eb="6">
      <t>フクシ</t>
    </rPh>
    <phoneticPr fontId="12"/>
  </si>
  <si>
    <t xml:space="preserve"> 複合サービス事業</t>
    <rPh sb="1" eb="3">
      <t>フクゴウ</t>
    </rPh>
    <rPh sb="7" eb="9">
      <t>ジギョウ</t>
    </rPh>
    <phoneticPr fontId="12"/>
  </si>
  <si>
    <t>年　月</t>
    <rPh sb="0" eb="1">
      <t>トシ</t>
    </rPh>
    <rPh sb="2" eb="3">
      <t>ツキ</t>
    </rPh>
    <phoneticPr fontId="8"/>
  </si>
  <si>
    <t>資料出所</t>
    <rPh sb="0" eb="2">
      <t>シリョウ</t>
    </rPh>
    <rPh sb="2" eb="4">
      <t>デドコロ</t>
    </rPh>
    <phoneticPr fontId="20"/>
  </si>
  <si>
    <t xml:space="preserve">名目賃金指数
</t>
    <rPh sb="0" eb="2">
      <t>メイモク</t>
    </rPh>
    <rPh sb="2" eb="4">
      <t>チンギン</t>
    </rPh>
    <rPh sb="4" eb="6">
      <t>シスウ</t>
    </rPh>
    <phoneticPr fontId="20"/>
  </si>
  <si>
    <t>実 数</t>
    <rPh sb="0" eb="3">
      <t>ジッスウ</t>
    </rPh>
    <phoneticPr fontId="12"/>
  </si>
  <si>
    <t>対前年同月比増減(％)</t>
    <rPh sb="5" eb="6">
      <t>ヒ</t>
    </rPh>
    <phoneticPr fontId="3"/>
  </si>
  <si>
    <t xml:space="preserve"> サービス業（他に分類されないもの）</t>
    <rPh sb="7" eb="8">
      <t>タ</t>
    </rPh>
    <rPh sb="9" eb="11">
      <t>ブンルイ</t>
    </rPh>
    <phoneticPr fontId="12"/>
  </si>
  <si>
    <t>(注)</t>
  </si>
  <si>
    <t xml:space="preserve"> </t>
  </si>
  <si>
    <t>電力・
都市ｶﾞｽ･
水道</t>
    <rPh sb="0" eb="2">
      <t>デンリョク</t>
    </rPh>
    <rPh sb="4" eb="6">
      <t>トシ</t>
    </rPh>
    <rPh sb="11" eb="13">
      <t>スイドウ</t>
    </rPh>
    <phoneticPr fontId="13"/>
  </si>
  <si>
    <t>年度･四半期</t>
    <rPh sb="0" eb="2">
      <t>ネンド</t>
    </rPh>
    <rPh sb="3" eb="4">
      <t>シ</t>
    </rPh>
    <rPh sb="4" eb="6">
      <t>ハンキ</t>
    </rPh>
    <phoneticPr fontId="11"/>
  </si>
  <si>
    <t>億円</t>
  </si>
  <si>
    <t>信用組合</t>
    <rPh sb="0" eb="2">
      <t>シンヨウ</t>
    </rPh>
    <rPh sb="2" eb="4">
      <t>クミアイ</t>
    </rPh>
    <phoneticPr fontId="3"/>
  </si>
  <si>
    <t>対前月比増減(％)</t>
  </si>
  <si>
    <t>対前年同月比増減(％)</t>
  </si>
  <si>
    <t>県統計課</t>
  </si>
  <si>
    <t>変化方向表</t>
  </si>
  <si>
    <t>調査産業計</t>
  </si>
  <si>
    <t>鉱業，採石業，砂利採取業</t>
  </si>
  <si>
    <t>情報通信業</t>
  </si>
  <si>
    <t>運輸業，郵便業</t>
  </si>
  <si>
    <t>卸売業，小売業</t>
  </si>
  <si>
    <t>金融業，保険業</t>
  </si>
  <si>
    <t>生活関連サービス業，娯楽業</t>
  </si>
  <si>
    <t>医療，福祉</t>
  </si>
  <si>
    <t>サービス業(他に分類されないもの)</t>
  </si>
  <si>
    <t>離職票
交付件数</t>
    <rPh sb="0" eb="2">
      <t>リショク</t>
    </rPh>
    <rPh sb="2" eb="3">
      <t>ヒョウ</t>
    </rPh>
    <rPh sb="4" eb="6">
      <t>コウフ</t>
    </rPh>
    <rPh sb="6" eb="8">
      <t>ケンスウ</t>
    </rPh>
    <phoneticPr fontId="3"/>
  </si>
  <si>
    <t>支給総額</t>
    <rPh sb="0" eb="2">
      <t>シキュウ</t>
    </rPh>
    <rPh sb="2" eb="4">
      <t>ソウガク</t>
    </rPh>
    <phoneticPr fontId="3"/>
  </si>
  <si>
    <t>月</t>
    <rPh sb="0" eb="1">
      <t>ツキ</t>
    </rPh>
    <phoneticPr fontId="3"/>
  </si>
  <si>
    <t>月</t>
    <rPh sb="0" eb="1">
      <t>ツキ</t>
    </rPh>
    <phoneticPr fontId="4"/>
  </si>
  <si>
    <t>コール
マネー・
売渡手形</t>
    <rPh sb="9" eb="10">
      <t>ウ</t>
    </rPh>
    <rPh sb="10" eb="11">
      <t>ワタ</t>
    </rPh>
    <rPh sb="11" eb="13">
      <t>テガタ</t>
    </rPh>
    <phoneticPr fontId="3"/>
  </si>
  <si>
    <t>譲渡性　　預金</t>
    <rPh sb="0" eb="3">
      <t>ジョウトセイ</t>
    </rPh>
    <rPh sb="5" eb="7">
      <t>ヨキン</t>
    </rPh>
    <phoneticPr fontId="3"/>
  </si>
  <si>
    <t>月</t>
  </si>
  <si>
    <t>倍</t>
    <rPh sb="0" eb="1">
      <t>バイ</t>
    </rPh>
    <phoneticPr fontId="8"/>
  </si>
  <si>
    <t>変化率（量）表</t>
  </si>
  <si>
    <t>L1 生産財生産指数</t>
  </si>
  <si>
    <t>前月比</t>
  </si>
  <si>
    <t>寄与度</t>
  </si>
  <si>
    <t>L2 鉱工業製品在庫率指数 ※</t>
  </si>
  <si>
    <t>前月差</t>
  </si>
  <si>
    <t>L3 着工新設住宅戸数</t>
  </si>
  <si>
    <t>L4 新規求人数</t>
  </si>
  <si>
    <t>L5 新車新規登録台数</t>
  </si>
  <si>
    <t>L6 企業倒産件数 ※</t>
  </si>
  <si>
    <t>一致指数トレンド成分</t>
  </si>
  <si>
    <t>先  行  指  数</t>
  </si>
  <si>
    <t>３か月後方移動平均</t>
  </si>
  <si>
    <t>７か月後方移動平均</t>
  </si>
  <si>
    <t>C1 鉱工業生産指数</t>
  </si>
  <si>
    <t>C2 大口電力消費量</t>
  </si>
  <si>
    <t>C3 着工建築物床面積</t>
  </si>
  <si>
    <t>C4 機械工業生産指数</t>
  </si>
  <si>
    <t>C6 有効求人倍率</t>
  </si>
  <si>
    <t>C8 企業収益率（製造業）</t>
  </si>
  <si>
    <t>一  致  指  数</t>
  </si>
  <si>
    <t>Lg1 鉱工業在庫指数</t>
  </si>
  <si>
    <t>Lg3 資本財出荷指数</t>
  </si>
  <si>
    <t>遅　行  指  数</t>
  </si>
  <si>
    <t>系   列   名</t>
  </si>
  <si>
    <t>月</t>
    <rPh sb="0" eb="1">
      <t>ツキ</t>
    </rPh>
    <phoneticPr fontId="17"/>
  </si>
  <si>
    <t>木材・
木製品</t>
    <rPh sb="0" eb="2">
      <t>モクザイ</t>
    </rPh>
    <phoneticPr fontId="13"/>
  </si>
  <si>
    <t>世帯数</t>
  </si>
  <si>
    <t>純増減</t>
  </si>
  <si>
    <t>市町名</t>
  </si>
  <si>
    <t>自然増減</t>
  </si>
  <si>
    <t>社会増減</t>
  </si>
  <si>
    <t xml:space="preserve">k㎡ </t>
  </si>
  <si>
    <t>県  合  計</t>
  </si>
  <si>
    <t>前 月 差</t>
  </si>
  <si>
    <t>市  部  計</t>
  </si>
  <si>
    <t>郡  部  計</t>
  </si>
  <si>
    <t>神戸地域</t>
  </si>
  <si>
    <t>阪神南地域</t>
  </si>
  <si>
    <t>阪神北地域</t>
  </si>
  <si>
    <t>東播磨地域</t>
  </si>
  <si>
    <t>北播磨地域</t>
  </si>
  <si>
    <t>中播磨地域</t>
  </si>
  <si>
    <t>西播磨地域</t>
  </si>
  <si>
    <t>但馬地域</t>
  </si>
  <si>
    <t>丹波地域</t>
  </si>
  <si>
    <t>淡路地域</t>
  </si>
  <si>
    <t>神 戸 市</t>
  </si>
  <si>
    <t>東灘区</t>
  </si>
  <si>
    <t>灘  区</t>
  </si>
  <si>
    <t>兵庫区</t>
  </si>
  <si>
    <t>長田区</t>
  </si>
  <si>
    <t>須磨区</t>
  </si>
  <si>
    <t>垂水区</t>
  </si>
  <si>
    <t>北  区</t>
  </si>
  <si>
    <t>中央区</t>
  </si>
  <si>
    <t>西  区</t>
  </si>
  <si>
    <t>姫 路 市</t>
  </si>
  <si>
    <t>尼 崎 市</t>
  </si>
  <si>
    <t>明 石 市</t>
  </si>
  <si>
    <t>西 宮 市</t>
  </si>
  <si>
    <t>洲 本 市</t>
  </si>
  <si>
    <t>芦 屋 市</t>
  </si>
  <si>
    <t>伊 丹 市</t>
  </si>
  <si>
    <t>相 生 市</t>
  </si>
  <si>
    <t>豊 岡 市</t>
  </si>
  <si>
    <t>加古川市</t>
  </si>
  <si>
    <t>赤 穂 市</t>
  </si>
  <si>
    <t>西 脇 市</t>
  </si>
  <si>
    <t>宝 塚 市</t>
  </si>
  <si>
    <t>三 木 市</t>
  </si>
  <si>
    <t>高 砂 市</t>
  </si>
  <si>
    <t>川 西 市</t>
  </si>
  <si>
    <t>世帯</t>
  </si>
  <si>
    <t>　　　　　人</t>
  </si>
  <si>
    <t>小 野 市</t>
  </si>
  <si>
    <t>市川町</t>
  </si>
  <si>
    <t>福崎町</t>
  </si>
  <si>
    <t>神河町</t>
  </si>
  <si>
    <t xml:space="preserve"> 揖保郡</t>
  </si>
  <si>
    <t>太子町</t>
  </si>
  <si>
    <t xml:space="preserve"> 赤穂郡</t>
  </si>
  <si>
    <t>上郡町</t>
  </si>
  <si>
    <t xml:space="preserve"> 佐用郡</t>
  </si>
  <si>
    <t>佐用町</t>
  </si>
  <si>
    <t xml:space="preserve"> 美方郡</t>
  </si>
  <si>
    <t>香美町</t>
  </si>
  <si>
    <t>新温泉町</t>
  </si>
  <si>
    <t>人　　口</t>
  </si>
  <si>
    <t>年齢 ３ 区分別人口</t>
  </si>
  <si>
    <t>年齢 ３ 区分別人口割合</t>
  </si>
  <si>
    <t>総  数</t>
  </si>
  <si>
    <t>0～14歳</t>
  </si>
  <si>
    <t>15～64歳</t>
  </si>
  <si>
    <t>65歳以上</t>
  </si>
  <si>
    <t>昭和</t>
  </si>
  <si>
    <t>（注）</t>
  </si>
  <si>
    <t>総務省統計局、県統計課</t>
  </si>
  <si>
    <t>総　数</t>
  </si>
  <si>
    <t>神戸市</t>
  </si>
  <si>
    <t>阪神南</t>
  </si>
  <si>
    <t>阪神北</t>
  </si>
  <si>
    <t>東播磨</t>
  </si>
  <si>
    <t>北播磨</t>
  </si>
  <si>
    <t>中播磨</t>
  </si>
  <si>
    <t>西播磨</t>
  </si>
  <si>
    <t>但　馬</t>
  </si>
  <si>
    <t>丹　波</t>
  </si>
  <si>
    <t>淡　路</t>
  </si>
  <si>
    <t>人　口</t>
    <phoneticPr fontId="11"/>
  </si>
  <si>
    <t>(注)</t>
    <phoneticPr fontId="20"/>
  </si>
  <si>
    <t xml:space="preserve"> 　　戸</t>
    <phoneticPr fontId="8"/>
  </si>
  <si>
    <t>　　　　兵庫労働局職業安定部職業安定課</t>
    <rPh sb="4" eb="6">
      <t>ヒョウゴ</t>
    </rPh>
    <rPh sb="6" eb="9">
      <t>ロウドウキョク</t>
    </rPh>
    <rPh sb="9" eb="11">
      <t>ショクギョウ</t>
    </rPh>
    <rPh sb="11" eb="13">
      <t>アンテイ</t>
    </rPh>
    <rPh sb="13" eb="14">
      <t>ブ</t>
    </rPh>
    <rPh sb="14" eb="16">
      <t>ショクギョウ</t>
    </rPh>
    <rPh sb="16" eb="18">
      <t>アンテイ</t>
    </rPh>
    <rPh sb="18" eb="19">
      <t>カ</t>
    </rPh>
    <phoneticPr fontId="3"/>
  </si>
  <si>
    <t xml:space="preserve">        系　列　名</t>
  </si>
  <si>
    <t>飲食料品</t>
    <rPh sb="0" eb="4">
      <t>インショクリョウヒン</t>
    </rPh>
    <phoneticPr fontId="13"/>
  </si>
  <si>
    <t>繊維
製品</t>
    <phoneticPr fontId="13"/>
  </si>
  <si>
    <t>パルプ・紙・
同製品</t>
    <phoneticPr fontId="13"/>
  </si>
  <si>
    <t>化学
製品</t>
    <phoneticPr fontId="13"/>
  </si>
  <si>
    <t>プラスチック
製品</t>
    <phoneticPr fontId="13"/>
  </si>
  <si>
    <t>非鉄
金属</t>
    <phoneticPr fontId="13"/>
  </si>
  <si>
    <t>金属
製品</t>
    <phoneticPr fontId="13"/>
  </si>
  <si>
    <t>ウェイト</t>
    <phoneticPr fontId="13"/>
  </si>
  <si>
    <t>はん用
機器</t>
    <phoneticPr fontId="13"/>
  </si>
  <si>
    <t>生産用
機器</t>
    <phoneticPr fontId="13"/>
  </si>
  <si>
    <t>業務用
機器</t>
    <phoneticPr fontId="13"/>
  </si>
  <si>
    <t>電気
機器</t>
    <phoneticPr fontId="13"/>
  </si>
  <si>
    <t>情報通信機器</t>
    <phoneticPr fontId="13"/>
  </si>
  <si>
    <t>輸送用
機器</t>
    <phoneticPr fontId="13"/>
  </si>
  <si>
    <t>　</t>
    <phoneticPr fontId="13"/>
  </si>
  <si>
    <t>日本銀行調査統計局</t>
    <phoneticPr fontId="10"/>
  </si>
  <si>
    <t xml:space="preserve">     </t>
    <phoneticPr fontId="13"/>
  </si>
  <si>
    <t>光熱・
水道</t>
    <phoneticPr fontId="6"/>
  </si>
  <si>
    <t>家具・
家事
用品</t>
    <phoneticPr fontId="6"/>
  </si>
  <si>
    <t>保健
医療</t>
    <phoneticPr fontId="13"/>
  </si>
  <si>
    <t>交通・
通信</t>
    <phoneticPr fontId="6"/>
  </si>
  <si>
    <t>教養
娯楽</t>
    <phoneticPr fontId="13"/>
  </si>
  <si>
    <t>生鮮食品を除く総合</t>
    <phoneticPr fontId="6"/>
  </si>
  <si>
    <t>総　計</t>
    <phoneticPr fontId="4"/>
  </si>
  <si>
    <t>鉄骨鉄筋
ｺﾝｸﾘｰﾄ造</t>
    <phoneticPr fontId="4"/>
  </si>
  <si>
    <t>　</t>
    <phoneticPr fontId="3"/>
  </si>
  <si>
    <t>　　</t>
    <phoneticPr fontId="3"/>
  </si>
  <si>
    <t>年　月</t>
    <phoneticPr fontId="3"/>
  </si>
  <si>
    <t>kg</t>
    <phoneticPr fontId="3"/>
  </si>
  <si>
    <t>総　数</t>
    <phoneticPr fontId="3"/>
  </si>
  <si>
    <t>16～19</t>
    <phoneticPr fontId="3"/>
  </si>
  <si>
    <t>20～49</t>
    <phoneticPr fontId="3"/>
  </si>
  <si>
    <t>県警察本部</t>
    <phoneticPr fontId="3"/>
  </si>
  <si>
    <t>　　　</t>
    <phoneticPr fontId="3"/>
  </si>
  <si>
    <t>件　数</t>
    <phoneticPr fontId="3"/>
  </si>
  <si>
    <t>死　者</t>
    <phoneticPr fontId="3"/>
  </si>
  <si>
    <t>傷　者</t>
    <phoneticPr fontId="3"/>
  </si>
  <si>
    <t>重　傷</t>
    <phoneticPr fontId="3"/>
  </si>
  <si>
    <t>(注)</t>
    <phoneticPr fontId="3"/>
  </si>
  <si>
    <t>労　　　　　　　働</t>
    <rPh sb="0" eb="1">
      <t>ロウ</t>
    </rPh>
    <rPh sb="8" eb="9">
      <t>ハタラキ</t>
    </rPh>
    <phoneticPr fontId="17"/>
  </si>
  <si>
    <t>厚生労働省</t>
    <rPh sb="0" eb="2">
      <t>コウセイ</t>
    </rPh>
    <rPh sb="2" eb="5">
      <t>ロウドウショウ</t>
    </rPh>
    <phoneticPr fontId="17"/>
  </si>
  <si>
    <t xml:space="preserve">             名目賃金指数、常用雇用指数及び労働時間指数（所定外労働時間）　平成27年平均＝100</t>
    <rPh sb="13" eb="15">
      <t>メイモク</t>
    </rPh>
    <rPh sb="15" eb="17">
      <t>チンギン</t>
    </rPh>
    <rPh sb="17" eb="19">
      <t>シスウ</t>
    </rPh>
    <rPh sb="20" eb="22">
      <t>ジョウヨウ</t>
    </rPh>
    <rPh sb="22" eb="24">
      <t>コヨウ</t>
    </rPh>
    <rPh sb="24" eb="26">
      <t>シスウ</t>
    </rPh>
    <rPh sb="26" eb="27">
      <t>オヨ</t>
    </rPh>
    <rPh sb="28" eb="30">
      <t>ロウドウ</t>
    </rPh>
    <rPh sb="30" eb="32">
      <t>ジカン</t>
    </rPh>
    <rPh sb="32" eb="34">
      <t>シスウ</t>
    </rPh>
    <rPh sb="35" eb="38">
      <t>ショテイガイ</t>
    </rPh>
    <rPh sb="38" eb="40">
      <t>ロウドウ</t>
    </rPh>
    <rPh sb="40" eb="42">
      <t>ジカン</t>
    </rPh>
    <rPh sb="44" eb="46">
      <t>ヘイセイ</t>
    </rPh>
    <rPh sb="48" eb="49">
      <t>ネン</t>
    </rPh>
    <rPh sb="49" eb="51">
      <t>ヘイキン</t>
    </rPh>
    <phoneticPr fontId="17"/>
  </si>
  <si>
    <t>日経商品指数（42種）</t>
  </si>
  <si>
    <t>生鮮食品及びエネルギーを除く総合</t>
    <rPh sb="0" eb="2">
      <t>セイセン</t>
    </rPh>
    <rPh sb="2" eb="4">
      <t>ショクヒン</t>
    </rPh>
    <rPh sb="4" eb="5">
      <t>オヨ</t>
    </rPh>
    <rPh sb="12" eb="13">
      <t>ノゾ</t>
    </rPh>
    <rPh sb="14" eb="16">
      <t>ソウゴウ</t>
    </rPh>
    <phoneticPr fontId="6"/>
  </si>
  <si>
    <t>鉱工業指数</t>
    <phoneticPr fontId="11"/>
  </si>
  <si>
    <t>L7 日経商品指数（42種）</t>
    <phoneticPr fontId="5"/>
  </si>
  <si>
    <t>５か月後方移動平均</t>
    <phoneticPr fontId="5"/>
  </si>
  <si>
    <t>年平均　月</t>
    <phoneticPr fontId="3"/>
  </si>
  <si>
    <t xml:space="preserve">電気･ガス･　熱供給･水道業 </t>
    <phoneticPr fontId="3"/>
  </si>
  <si>
    <t>家具・
家事用品</t>
    <phoneticPr fontId="6"/>
  </si>
  <si>
    <t>ウェイト</t>
    <phoneticPr fontId="6"/>
  </si>
  <si>
    <t>ウェイト</t>
    <phoneticPr fontId="6"/>
  </si>
  <si>
    <t>三 田 市</t>
  </si>
  <si>
    <t>加 西 市</t>
  </si>
  <si>
    <t>養 父 市</t>
  </si>
  <si>
    <t>丹 波 市</t>
  </si>
  <si>
    <t>南あわじ市</t>
  </si>
  <si>
    <t>朝 来 市</t>
  </si>
  <si>
    <t>淡 路 市</t>
  </si>
  <si>
    <t>宍 粟 市</t>
  </si>
  <si>
    <t>加 東 市</t>
  </si>
  <si>
    <t>たつの市</t>
  </si>
  <si>
    <t xml:space="preserve"> 川辺郡</t>
  </si>
  <si>
    <t>猪名川町</t>
  </si>
  <si>
    <t xml:space="preserve"> 多可郡</t>
  </si>
  <si>
    <t>多可町</t>
  </si>
  <si>
    <t xml:space="preserve"> 加古郡</t>
  </si>
  <si>
    <t>稲美町</t>
  </si>
  <si>
    <t>播磨町</t>
  </si>
  <si>
    <t xml:space="preserve"> 神崎郡</t>
  </si>
  <si>
    <t>大正</t>
  </si>
  <si>
    <t>…</t>
  </si>
  <si>
    <t>月</t>
    <rPh sb="0" eb="1">
      <t>ツキ</t>
    </rPh>
    <phoneticPr fontId="10"/>
  </si>
  <si>
    <t>令和</t>
    <rPh sb="0" eb="2">
      <t>レイワ</t>
    </rPh>
    <phoneticPr fontId="3"/>
  </si>
  <si>
    <t>丹波篠山市</t>
    <rPh sb="0" eb="2">
      <t>タンバ</t>
    </rPh>
    <phoneticPr fontId="3"/>
  </si>
  <si>
    <t>地域銀行</t>
    <rPh sb="0" eb="2">
      <t>チイキ</t>
    </rPh>
    <rPh sb="2" eb="4">
      <t>ギンコウ</t>
    </rPh>
    <phoneticPr fontId="3"/>
  </si>
  <si>
    <t>令和</t>
    <rPh sb="0" eb="1">
      <t>レイワ</t>
    </rPh>
    <phoneticPr fontId="5"/>
  </si>
  <si>
    <t>元</t>
    <rPh sb="0" eb="1">
      <t>ガン</t>
    </rPh>
    <phoneticPr fontId="5"/>
  </si>
  <si>
    <t>令和</t>
    <rPh sb="0" eb="1">
      <t>レイワ</t>
    </rPh>
    <phoneticPr fontId="3"/>
  </si>
  <si>
    <t>元</t>
    <rPh sb="0" eb="1">
      <t>ガン</t>
    </rPh>
    <phoneticPr fontId="3"/>
  </si>
  <si>
    <t>令和</t>
    <rPh sb="0" eb="1">
      <t>レイワ</t>
    </rPh>
    <phoneticPr fontId="13"/>
  </si>
  <si>
    <t>令和</t>
    <rPh sb="0" eb="1">
      <t>レイワ</t>
    </rPh>
    <phoneticPr fontId="10"/>
  </si>
  <si>
    <t>元</t>
    <rPh sb="0" eb="1">
      <t>ガン</t>
    </rPh>
    <phoneticPr fontId="10"/>
  </si>
  <si>
    <t>令和</t>
    <rPh sb="0" eb="2">
      <t>レイワ</t>
    </rPh>
    <phoneticPr fontId="5"/>
  </si>
  <si>
    <t>令和</t>
    <rPh sb="0" eb="1">
      <t>レイワ</t>
    </rPh>
    <phoneticPr fontId="4"/>
  </si>
  <si>
    <t>元</t>
    <rPh sb="0" eb="1">
      <t>ガン</t>
    </rPh>
    <phoneticPr fontId="4"/>
  </si>
  <si>
    <t>元</t>
  </si>
  <si>
    <t>令和</t>
    <rPh sb="0" eb="1">
      <t>レイワ</t>
    </rPh>
    <phoneticPr fontId="15"/>
  </si>
  <si>
    <t>元</t>
    <rPh sb="0" eb="1">
      <t>ガン</t>
    </rPh>
    <phoneticPr fontId="15"/>
  </si>
  <si>
    <t>令和</t>
    <rPh sb="0" eb="1">
      <t>レイワ</t>
    </rPh>
    <phoneticPr fontId="8"/>
  </si>
  <si>
    <t>電子
部品・
デバイス</t>
    <phoneticPr fontId="13"/>
  </si>
  <si>
    <t>その他
工業製品</t>
    <phoneticPr fontId="13"/>
  </si>
  <si>
    <t>石油・
石炭製品</t>
    <phoneticPr fontId="13"/>
  </si>
  <si>
    <t>窯業・
土石製品</t>
    <phoneticPr fontId="13"/>
  </si>
  <si>
    <t>鉄筋
ｺﾝｸﾘｰﾄ造</t>
  </si>
  <si>
    <t>コール
ローン・
買入手形</t>
    <rPh sb="9" eb="11">
      <t>カイイ</t>
    </rPh>
    <rPh sb="11" eb="13">
      <t>テガタ</t>
    </rPh>
    <phoneticPr fontId="3"/>
  </si>
  <si>
    <t>２</t>
    <phoneticPr fontId="3"/>
  </si>
  <si>
    <t>３</t>
    <phoneticPr fontId="3"/>
  </si>
  <si>
    <t xml:space="preserve">(注) </t>
    <rPh sb="1" eb="2">
      <t>チュウイ</t>
    </rPh>
    <phoneticPr fontId="3"/>
  </si>
  <si>
    <t>(注）</t>
    <rPh sb="1" eb="2">
      <t>チュウ</t>
    </rPh>
    <phoneticPr fontId="3"/>
  </si>
  <si>
    <t>対前月差</t>
    <rPh sb="3" eb="4">
      <t>サ</t>
    </rPh>
    <phoneticPr fontId="3"/>
  </si>
  <si>
    <t>対前年同月差</t>
    <rPh sb="5" eb="6">
      <t>サ</t>
    </rPh>
    <phoneticPr fontId="3"/>
  </si>
  <si>
    <t>元</t>
    <rPh sb="0" eb="1">
      <t>モト</t>
    </rPh>
    <phoneticPr fontId="3"/>
  </si>
  <si>
    <t>（注）</t>
    <rPh sb="1" eb="2">
      <t>チュウ</t>
    </rPh>
    <phoneticPr fontId="4"/>
  </si>
  <si>
    <t>２　エンゲル係数は、対前月差・対前年同月差（ポイント）を表す。</t>
    <rPh sb="6" eb="8">
      <t>ケイスウ</t>
    </rPh>
    <rPh sb="10" eb="11">
      <t>タイ</t>
    </rPh>
    <rPh sb="11" eb="13">
      <t>ゼンゲツ</t>
    </rPh>
    <rPh sb="13" eb="14">
      <t>サ</t>
    </rPh>
    <rPh sb="15" eb="16">
      <t>タイ</t>
    </rPh>
    <rPh sb="16" eb="18">
      <t>ゼンネン</t>
    </rPh>
    <rPh sb="18" eb="20">
      <t>ドウゲツ</t>
    </rPh>
    <rPh sb="20" eb="21">
      <t>サ</t>
    </rPh>
    <rPh sb="28" eb="29">
      <t>アラワ</t>
    </rPh>
    <phoneticPr fontId="4"/>
  </si>
  <si>
    <t>現金・
預け金</t>
    <rPh sb="0" eb="2">
      <t>ゲンキン</t>
    </rPh>
    <rPh sb="4" eb="5">
      <t>アズ</t>
    </rPh>
    <rPh sb="6" eb="7">
      <t>キン</t>
    </rPh>
    <phoneticPr fontId="3"/>
  </si>
  <si>
    <t>不動産業，
物品賃貸業</t>
    <phoneticPr fontId="3"/>
  </si>
  <si>
    <t>宿泊業，
飲食サービス業</t>
    <phoneticPr fontId="3"/>
  </si>
  <si>
    <t>教育，
学習支援業</t>
    <phoneticPr fontId="3"/>
  </si>
  <si>
    <t>複合サービス
事業</t>
    <phoneticPr fontId="3"/>
  </si>
  <si>
    <t>被服
及び
履物</t>
    <phoneticPr fontId="13"/>
  </si>
  <si>
    <t>学術研究，
専門･技術
サービス業</t>
    <phoneticPr fontId="3"/>
  </si>
  <si>
    <t>１世帯
当たり人員</t>
    <phoneticPr fontId="3"/>
  </si>
  <si>
    <t>年末 月末</t>
    <rPh sb="0" eb="2">
      <t>ネンマツ</t>
    </rPh>
    <rPh sb="3" eb="5">
      <t>ゲツマツ</t>
    </rPh>
    <phoneticPr fontId="3"/>
  </si>
  <si>
    <t>(構成比％)</t>
    <rPh sb="0" eb="3">
      <t>コウセイヒ</t>
    </rPh>
    <phoneticPr fontId="5"/>
  </si>
  <si>
    <t>１</t>
  </si>
  <si>
    <t>年度　月</t>
    <rPh sb="1" eb="2">
      <t>ド</t>
    </rPh>
    <phoneticPr fontId="3"/>
  </si>
  <si>
    <t>表紙裏</t>
    <rPh sb="0" eb="2">
      <t>ヒョウシ</t>
    </rPh>
    <rPh sb="2" eb="3">
      <t>ウラ</t>
    </rPh>
    <phoneticPr fontId="10"/>
  </si>
  <si>
    <t xml:space="preserve">  特集‥‥‥‥‥‥‥‥‥‥‥‥‥‥‥‥‥‥‥‥‥‥‥‥‥‥‥‥‥‥‥‥‥‥‥‥‥‥‥‥</t>
    <phoneticPr fontId="10"/>
  </si>
  <si>
    <t>主要経済指標</t>
    <phoneticPr fontId="10"/>
  </si>
  <si>
    <t>住宅</t>
    <phoneticPr fontId="10"/>
  </si>
  <si>
    <t>1 - 1</t>
    <phoneticPr fontId="10"/>
  </si>
  <si>
    <t>兵庫県の主要経済指標‥‥‥‥‥‥‥‥‥‥‥‥‥‥‥‥‥‥‥‥‥‥‥‥</t>
    <rPh sb="0" eb="3">
      <t>ヒョウゴケン</t>
    </rPh>
    <rPh sb="4" eb="6">
      <t>シュヨウ</t>
    </rPh>
    <rPh sb="6" eb="8">
      <t>ケイザイ</t>
    </rPh>
    <rPh sb="8" eb="10">
      <t>シヒョウ</t>
    </rPh>
    <phoneticPr fontId="10"/>
  </si>
  <si>
    <t>6 - 1</t>
    <phoneticPr fontId="10"/>
  </si>
  <si>
    <t>着工新設住宅数（利用関係別）‥‥‥‥‥‥‥‥‥‥‥‥‥‥‥‥‥‥‥‥‥‥‥‥‥‥‥</t>
    <rPh sb="8" eb="10">
      <t>リヨウ</t>
    </rPh>
    <rPh sb="10" eb="12">
      <t>カンケイ</t>
    </rPh>
    <rPh sb="12" eb="13">
      <t>ベツ</t>
    </rPh>
    <phoneticPr fontId="10"/>
  </si>
  <si>
    <t>1 - 2</t>
    <phoneticPr fontId="10"/>
  </si>
  <si>
    <t>全国の主要経済指標‥‥‥‥‥‥‥‥‥‥‥‥‥‥‥‥‥‥‥‥‥‥‥‥</t>
    <rPh sb="0" eb="2">
      <t>ゼンコク</t>
    </rPh>
    <rPh sb="3" eb="5">
      <t>シュヨウ</t>
    </rPh>
    <rPh sb="5" eb="7">
      <t>ケイザイ</t>
    </rPh>
    <rPh sb="7" eb="9">
      <t>シヒョウ</t>
    </rPh>
    <phoneticPr fontId="10"/>
  </si>
  <si>
    <t>6 - 2</t>
    <phoneticPr fontId="10"/>
  </si>
  <si>
    <t>着工建築物‥‥‥‥‥‥‥‥‥‥‥‥‥‥‥‥‥‥‥‥‥‥</t>
    <phoneticPr fontId="10"/>
  </si>
  <si>
    <t>人口</t>
    <phoneticPr fontId="10"/>
  </si>
  <si>
    <t>金融</t>
    <phoneticPr fontId="10"/>
  </si>
  <si>
    <t>2 - 1</t>
    <phoneticPr fontId="10"/>
  </si>
  <si>
    <t>兵庫県推計人口‥‥‥‥‥‥‥‥‥‥‥‥‥‥‥‥‥‥‥‥‥</t>
    <rPh sb="0" eb="3">
      <t>ヒョウゴケン</t>
    </rPh>
    <phoneticPr fontId="10"/>
  </si>
  <si>
    <t>7 - 1</t>
    <phoneticPr fontId="10"/>
  </si>
  <si>
    <t>金融機関別預貯金・貸出金残高‥‥‥‥‥‥‥‥‥‥‥‥‥‥‥‥‥‥‥‥</t>
    <rPh sb="6" eb="8">
      <t>チョキン</t>
    </rPh>
    <phoneticPr fontId="10"/>
  </si>
  <si>
    <t>2 - 2</t>
    <phoneticPr fontId="10"/>
  </si>
  <si>
    <t>世帯・人口（国勢調査・推計人口）‥‥‥‥‥‥‥‥‥‥‥</t>
    <rPh sb="0" eb="2">
      <t>セタイ</t>
    </rPh>
    <rPh sb="3" eb="5">
      <t>ジンコウ</t>
    </rPh>
    <rPh sb="6" eb="8">
      <t>コクセイ</t>
    </rPh>
    <rPh sb="8" eb="10">
      <t>チョウサ</t>
    </rPh>
    <rPh sb="11" eb="13">
      <t>スイケイ</t>
    </rPh>
    <rPh sb="13" eb="15">
      <t>ジンコウ</t>
    </rPh>
    <phoneticPr fontId="10"/>
  </si>
  <si>
    <t>7 - 2</t>
    <phoneticPr fontId="10"/>
  </si>
  <si>
    <t>銀行主要勘定‥‥‥‥‥‥‥‥‥‥‥‥‥‥‥‥‥‥‥‥‥‥‥</t>
    <rPh sb="2" eb="4">
      <t>シュヨウ</t>
    </rPh>
    <phoneticPr fontId="10"/>
  </si>
  <si>
    <t>2 - 3</t>
    <phoneticPr fontId="10"/>
  </si>
  <si>
    <t>7 - 3</t>
    <phoneticPr fontId="10"/>
  </si>
  <si>
    <t>7 - 4</t>
    <phoneticPr fontId="10"/>
  </si>
  <si>
    <t>信用保証状況‥‥‥‥‥‥‥‥‥‥‥‥‥‥‥‥‥‥‥‥‥‥‥</t>
    <rPh sb="0" eb="2">
      <t>シンヨウ</t>
    </rPh>
    <rPh sb="2" eb="4">
      <t>ホショウジョウ</t>
    </rPh>
    <rPh sb="4" eb="6">
      <t>ジョウキョウ</t>
    </rPh>
    <phoneticPr fontId="10"/>
  </si>
  <si>
    <t>労働</t>
    <phoneticPr fontId="10"/>
  </si>
  <si>
    <t>企業倒産状況（負債1,000万円以上）‥‥‥‥‥‥‥‥‥‥‥‥‥‥‥‥‥‥‥‥</t>
    <rPh sb="0" eb="2">
      <t>キギョウ</t>
    </rPh>
    <rPh sb="2" eb="4">
      <t>トウサン</t>
    </rPh>
    <rPh sb="4" eb="6">
      <t>ジョウキョウ</t>
    </rPh>
    <rPh sb="7" eb="9">
      <t>フサイ</t>
    </rPh>
    <rPh sb="14" eb="15">
      <t>マン</t>
    </rPh>
    <rPh sb="15" eb="18">
      <t>エンイジョウ</t>
    </rPh>
    <phoneticPr fontId="10"/>
  </si>
  <si>
    <t>3 - 1</t>
    <phoneticPr fontId="10"/>
  </si>
  <si>
    <t>常用労働者の賃金（規模５人以上）‥‥‥‥‥‥‥‥‥‥‥‥‥‥‥‥‥‥‥‥‥‥</t>
    <rPh sb="0" eb="2">
      <t>ジョウヨウ</t>
    </rPh>
    <rPh sb="2" eb="5">
      <t>ロウドウシャ</t>
    </rPh>
    <rPh sb="6" eb="8">
      <t>チンギン</t>
    </rPh>
    <phoneticPr fontId="10"/>
  </si>
  <si>
    <t>3 - 2</t>
    <phoneticPr fontId="10"/>
  </si>
  <si>
    <t>常用労働者の労働時間（規模５人以上）‥‥‥‥‥‥‥‥‥‥‥‥‥‥‥‥‥‥‥‥‥‥‥</t>
    <rPh sb="0" eb="2">
      <t>ジョウヨウ</t>
    </rPh>
    <rPh sb="2" eb="5">
      <t>ロウドウシャ</t>
    </rPh>
    <rPh sb="6" eb="8">
      <t>ロウドウ</t>
    </rPh>
    <rPh sb="8" eb="10">
      <t>ジカン</t>
    </rPh>
    <phoneticPr fontId="10"/>
  </si>
  <si>
    <t>商業・貿易</t>
    <rPh sb="3" eb="5">
      <t>ボウエキ</t>
    </rPh>
    <phoneticPr fontId="10"/>
  </si>
  <si>
    <t>3 - 3</t>
    <phoneticPr fontId="10"/>
  </si>
  <si>
    <t>常用労働者数（規模５人以上）‥‥‥‥‥‥‥‥‥‥‥‥‥‥‥‥‥‥‥‥‥‥‥</t>
    <rPh sb="0" eb="2">
      <t>ジョウヨウ</t>
    </rPh>
    <rPh sb="2" eb="5">
      <t>ロウドウシャ</t>
    </rPh>
    <rPh sb="5" eb="6">
      <t>カズ</t>
    </rPh>
    <rPh sb="7" eb="9">
      <t>キボ</t>
    </rPh>
    <rPh sb="10" eb="13">
      <t>ニンイジョウ</t>
    </rPh>
    <phoneticPr fontId="10"/>
  </si>
  <si>
    <t>8 - 1</t>
    <phoneticPr fontId="10"/>
  </si>
  <si>
    <t>3 - 4</t>
    <phoneticPr fontId="10"/>
  </si>
  <si>
    <t>賃金指数（現金給与総額・規模５人以上）‥‥‥‥‥‥‥‥‥‥‥‥‥‥‥‥‥‥‥‥‥‥‥‥‥‥‥‥‥‥‥‥</t>
    <rPh sb="0" eb="2">
      <t>チンギン</t>
    </rPh>
    <rPh sb="2" eb="4">
      <t>シスウ</t>
    </rPh>
    <rPh sb="5" eb="7">
      <t>ゲンキン</t>
    </rPh>
    <rPh sb="7" eb="9">
      <t>キュウヨ</t>
    </rPh>
    <rPh sb="9" eb="11">
      <t>ソウガク</t>
    </rPh>
    <rPh sb="12" eb="14">
      <t>キボ</t>
    </rPh>
    <rPh sb="15" eb="16">
      <t>ニン</t>
    </rPh>
    <rPh sb="16" eb="18">
      <t>イジョウ</t>
    </rPh>
    <phoneticPr fontId="10"/>
  </si>
  <si>
    <t>8 - 2</t>
    <phoneticPr fontId="10"/>
  </si>
  <si>
    <t>輸出入状況（港別）‥‥‥‥‥‥‥‥‥‥‥‥‥‥‥‥‥‥‥‥‥</t>
    <rPh sb="6" eb="7">
      <t>ミナト</t>
    </rPh>
    <rPh sb="7" eb="8">
      <t>ベツ</t>
    </rPh>
    <phoneticPr fontId="10"/>
  </si>
  <si>
    <t>3 - 5</t>
    <phoneticPr fontId="10"/>
  </si>
  <si>
    <t>労働時間指数（総実労働時間・規模５人以上）‥‥‥‥‥‥‥‥‥‥‥‥‥‥‥‥‥‥‥‥‥‥‥‥‥‥‥</t>
    <rPh sb="0" eb="2">
      <t>ロウドウ</t>
    </rPh>
    <rPh sb="2" eb="4">
      <t>ジカン</t>
    </rPh>
    <rPh sb="4" eb="6">
      <t>シスウ</t>
    </rPh>
    <rPh sb="7" eb="8">
      <t>ソウ</t>
    </rPh>
    <rPh sb="8" eb="11">
      <t>ジツロウドウ</t>
    </rPh>
    <rPh sb="11" eb="13">
      <t>ジカン</t>
    </rPh>
    <rPh sb="14" eb="16">
      <t>キボ</t>
    </rPh>
    <rPh sb="17" eb="20">
      <t>ニンイジョウ</t>
    </rPh>
    <phoneticPr fontId="10"/>
  </si>
  <si>
    <t>8 - 3</t>
    <phoneticPr fontId="10"/>
  </si>
  <si>
    <t>3 - 6</t>
    <phoneticPr fontId="10"/>
  </si>
  <si>
    <t>常用雇用指数（規模５人以上）‥‥‥‥‥‥‥‥‥‥‥‥‥‥‥‥‥‥‥‥‥‥‥</t>
    <rPh sb="0" eb="2">
      <t>ジョウヨウ</t>
    </rPh>
    <rPh sb="2" eb="4">
      <t>コヨウ</t>
    </rPh>
    <rPh sb="4" eb="6">
      <t>シスウ</t>
    </rPh>
    <rPh sb="7" eb="9">
      <t>キボ</t>
    </rPh>
    <rPh sb="10" eb="13">
      <t>ニンイジョウ</t>
    </rPh>
    <phoneticPr fontId="10"/>
  </si>
  <si>
    <t>3 - 7</t>
    <phoneticPr fontId="10"/>
  </si>
  <si>
    <t>一般職業紹介状況‥‥‥‥‥‥‥‥‥‥‥‥‥‥‥‥‥‥‥‥‥‥‥‥‥‥‥</t>
    <rPh sb="0" eb="2">
      <t>イッパン</t>
    </rPh>
    <rPh sb="2" eb="4">
      <t>ショクギョウ</t>
    </rPh>
    <rPh sb="4" eb="6">
      <t>ショウカイ</t>
    </rPh>
    <rPh sb="6" eb="8">
      <t>ジョウキョウ</t>
    </rPh>
    <phoneticPr fontId="10"/>
  </si>
  <si>
    <t>運輸・運転免許</t>
    <rPh sb="0" eb="2">
      <t>ウンユ</t>
    </rPh>
    <rPh sb="3" eb="5">
      <t>ウンテン</t>
    </rPh>
    <rPh sb="5" eb="7">
      <t>メンキョ</t>
    </rPh>
    <phoneticPr fontId="10"/>
  </si>
  <si>
    <t>3 - 8</t>
    <phoneticPr fontId="10"/>
  </si>
  <si>
    <t>9 - 1</t>
    <phoneticPr fontId="10"/>
  </si>
  <si>
    <t>空港管理状況報告‥‥‥‥‥‥‥‥‥‥‥‥‥‥‥‥‥‥‥‥‥‥‥</t>
    <rPh sb="0" eb="2">
      <t>クウコウ</t>
    </rPh>
    <rPh sb="2" eb="4">
      <t>カンリ</t>
    </rPh>
    <rPh sb="4" eb="6">
      <t>ジョウキョウ</t>
    </rPh>
    <rPh sb="6" eb="8">
      <t>ホウコク</t>
    </rPh>
    <phoneticPr fontId="10"/>
  </si>
  <si>
    <t>9 - 2</t>
    <phoneticPr fontId="10"/>
  </si>
  <si>
    <t>自動車保有台数‥‥‥‥‥‥‥‥‥‥‥‥‥‥‥‥‥‥‥‥‥‥‥‥</t>
    <rPh sb="5" eb="6">
      <t>ダイ</t>
    </rPh>
    <phoneticPr fontId="10"/>
  </si>
  <si>
    <t>鉱工業指数・景気動向指数</t>
    <phoneticPr fontId="10"/>
  </si>
  <si>
    <t>9 - 3</t>
    <phoneticPr fontId="10"/>
  </si>
  <si>
    <t>運転免許保有状況‥‥‥‥‥‥‥‥‥‥‥‥‥‥‥‥‥‥‥‥‥‥‥</t>
    <rPh sb="0" eb="2">
      <t>ウンテン</t>
    </rPh>
    <rPh sb="2" eb="4">
      <t>メンキョ</t>
    </rPh>
    <rPh sb="4" eb="6">
      <t>ホユウ</t>
    </rPh>
    <rPh sb="6" eb="8">
      <t>ジョウキョウ</t>
    </rPh>
    <phoneticPr fontId="10"/>
  </si>
  <si>
    <t>4 - 1</t>
    <phoneticPr fontId="10"/>
  </si>
  <si>
    <t>兵庫県鉱工業指数‥‥‥‥‥‥‥‥‥‥‥‥‥‥‥</t>
    <phoneticPr fontId="10"/>
  </si>
  <si>
    <t>4 - 2</t>
    <phoneticPr fontId="10"/>
  </si>
  <si>
    <t>兵庫県景気総合指数‥‥‥‥‥‥‥‥‥‥‥‥‥‥‥‥‥‥‥‥‥‥‥‥‥</t>
    <rPh sb="5" eb="7">
      <t>ソウゴウ</t>
    </rPh>
    <phoneticPr fontId="10"/>
  </si>
  <si>
    <t>警察・国際交流</t>
    <rPh sb="3" eb="5">
      <t>コクサイ</t>
    </rPh>
    <rPh sb="5" eb="7">
      <t>コウリュウ</t>
    </rPh>
    <phoneticPr fontId="10"/>
  </si>
  <si>
    <t>4 - 3</t>
    <phoneticPr fontId="10"/>
  </si>
  <si>
    <t>兵庫県景気動向指数‥‥‥‥‥‥‥‥‥‥‥‥‥‥‥‥‥‥‥‥‥‥‥‥‥</t>
  </si>
  <si>
    <t>10 - 1</t>
    <phoneticPr fontId="10"/>
  </si>
  <si>
    <t>交通事故発生状況‥‥‥‥‥‥‥‥‥‥‥‥‥‥‥‥‥‥‥‥‥‥‥</t>
    <phoneticPr fontId="10"/>
  </si>
  <si>
    <t>10 - 2</t>
    <phoneticPr fontId="10"/>
  </si>
  <si>
    <t>一般旅券発給状況‥‥‥‥‥‥‥‥‥‥‥‥‥‥‥‥‥‥‥‥‥‥‥</t>
    <rPh sb="0" eb="2">
      <t>イッパン</t>
    </rPh>
    <rPh sb="2" eb="4">
      <t>リョケン</t>
    </rPh>
    <rPh sb="4" eb="6">
      <t>ハッキュウ</t>
    </rPh>
    <phoneticPr fontId="10"/>
  </si>
  <si>
    <t>物価・家計</t>
    <rPh sb="4" eb="5">
      <t>ケイ</t>
    </rPh>
    <phoneticPr fontId="10"/>
  </si>
  <si>
    <t>5 - 1</t>
    <phoneticPr fontId="10"/>
  </si>
  <si>
    <t>全国の企業物価指数‥‥‥‥‥‥‥‥‥‥‥‥‥‥‥‥‥‥‥‥‥‥‥‥‥‥</t>
    <rPh sb="3" eb="5">
      <t>キギョウ</t>
    </rPh>
    <phoneticPr fontId="10"/>
  </si>
  <si>
    <t>5 - 2</t>
    <phoneticPr fontId="10"/>
  </si>
  <si>
    <t>全国の消費者物価指数‥‥‥‥‥‥‥‥‥‥‥‥‥‥‥‥‥‥‥‥‥‥</t>
    <rPh sb="0" eb="2">
      <t>ゼンコク</t>
    </rPh>
    <rPh sb="3" eb="6">
      <t>ショウヒシャ</t>
    </rPh>
    <rPh sb="6" eb="8">
      <t>ブッカ</t>
    </rPh>
    <rPh sb="8" eb="10">
      <t>シスウ</t>
    </rPh>
    <phoneticPr fontId="10"/>
  </si>
  <si>
    <t>5 - 3</t>
    <phoneticPr fontId="10"/>
  </si>
  <si>
    <t>神戸市消費者物価指数‥‥‥‥‥‥‥‥‥‥‥‥‥‥‥‥‥‥‥‥‥</t>
    <rPh sb="0" eb="3">
      <t>コウベシ</t>
    </rPh>
    <rPh sb="3" eb="6">
      <t>ショウヒシャ</t>
    </rPh>
    <rPh sb="6" eb="8">
      <t>ブッカ</t>
    </rPh>
    <rPh sb="8" eb="10">
      <t>シスウ</t>
    </rPh>
    <phoneticPr fontId="10"/>
  </si>
  <si>
    <t>5 - 4</t>
    <phoneticPr fontId="10"/>
  </si>
  <si>
    <t>１世帯当たり１か月間の収入と支出</t>
    <rPh sb="1" eb="3">
      <t>セタイ</t>
    </rPh>
    <rPh sb="3" eb="4">
      <t>ア</t>
    </rPh>
    <rPh sb="8" eb="9">
      <t>カゲツ</t>
    </rPh>
    <rPh sb="9" eb="10">
      <t>アイダ</t>
    </rPh>
    <rPh sb="11" eb="13">
      <t>シュウニュウ</t>
    </rPh>
    <rPh sb="14" eb="16">
      <t>シシュツ</t>
    </rPh>
    <phoneticPr fontId="10"/>
  </si>
  <si>
    <t>（神戸市・勤労者世帯）‥‥‥‥‥‥‥‥‥‥‥‥‥‥‥</t>
    <rPh sb="1" eb="4">
      <t>コウベシ</t>
    </rPh>
    <phoneticPr fontId="10"/>
  </si>
  <si>
    <t>１市（９区）</t>
    <rPh sb="1" eb="2">
      <t>シ</t>
    </rPh>
    <rPh sb="4" eb="5">
      <t>ク</t>
    </rPh>
    <phoneticPr fontId="10"/>
  </si>
  <si>
    <t>神戸市</t>
    <rPh sb="0" eb="3">
      <t>コウベシ</t>
    </rPh>
    <phoneticPr fontId="10"/>
  </si>
  <si>
    <t>３市</t>
    <rPh sb="1" eb="2">
      <t>シ</t>
    </rPh>
    <phoneticPr fontId="10"/>
  </si>
  <si>
    <t>尼崎市、西宮市、芦屋市</t>
    <rPh sb="0" eb="3">
      <t>アマガサキシ</t>
    </rPh>
    <rPh sb="4" eb="7">
      <t>ニシノミヤシ</t>
    </rPh>
    <rPh sb="8" eb="11">
      <t>アシヤシ</t>
    </rPh>
    <phoneticPr fontId="10"/>
  </si>
  <si>
    <t>４市１町</t>
    <rPh sb="1" eb="2">
      <t>シ</t>
    </rPh>
    <rPh sb="3" eb="4">
      <t>チョウ</t>
    </rPh>
    <phoneticPr fontId="10"/>
  </si>
  <si>
    <t>伊丹市、宝塚市、川西市、三田市、猪名川町</t>
    <rPh sb="0" eb="3">
      <t>イタミシ</t>
    </rPh>
    <rPh sb="4" eb="7">
      <t>タカラヅカシ</t>
    </rPh>
    <rPh sb="8" eb="11">
      <t>カワニシシ</t>
    </rPh>
    <rPh sb="12" eb="15">
      <t>サンダシ</t>
    </rPh>
    <rPh sb="16" eb="20">
      <t>イナガワチョウ</t>
    </rPh>
    <phoneticPr fontId="10"/>
  </si>
  <si>
    <t>３市２町</t>
    <rPh sb="1" eb="2">
      <t>シ</t>
    </rPh>
    <rPh sb="3" eb="4">
      <t>チョウ</t>
    </rPh>
    <phoneticPr fontId="10"/>
  </si>
  <si>
    <t>明石市、加古川市、高砂市、稲美町、播磨町</t>
    <rPh sb="0" eb="3">
      <t>アカシシ</t>
    </rPh>
    <rPh sb="4" eb="8">
      <t>カコガワシ</t>
    </rPh>
    <rPh sb="9" eb="12">
      <t>タカサゴシ</t>
    </rPh>
    <rPh sb="13" eb="16">
      <t>イナミチョウ</t>
    </rPh>
    <rPh sb="17" eb="20">
      <t>ハリマチョウ</t>
    </rPh>
    <phoneticPr fontId="10"/>
  </si>
  <si>
    <t>５市１町</t>
    <rPh sb="1" eb="2">
      <t>シ</t>
    </rPh>
    <rPh sb="3" eb="4">
      <t>チョウ</t>
    </rPh>
    <phoneticPr fontId="10"/>
  </si>
  <si>
    <t>西脇市、三木市、小野市、加西市、加東市、多可町</t>
    <rPh sb="0" eb="3">
      <t>ニシワキシ</t>
    </rPh>
    <rPh sb="4" eb="7">
      <t>ミキシ</t>
    </rPh>
    <rPh sb="8" eb="11">
      <t>オノシ</t>
    </rPh>
    <rPh sb="12" eb="15">
      <t>カサイシ</t>
    </rPh>
    <rPh sb="22" eb="23">
      <t>チョウ</t>
    </rPh>
    <phoneticPr fontId="10"/>
  </si>
  <si>
    <t>１市３町</t>
    <rPh sb="1" eb="2">
      <t>シ</t>
    </rPh>
    <rPh sb="3" eb="4">
      <t>チョウ</t>
    </rPh>
    <phoneticPr fontId="10"/>
  </si>
  <si>
    <t>姫路市、市川町、福崎町、神河町</t>
    <rPh sb="0" eb="3">
      <t>ヒメジシ</t>
    </rPh>
    <rPh sb="4" eb="7">
      <t>イチカワチョウ</t>
    </rPh>
    <rPh sb="8" eb="10">
      <t>フクサキ</t>
    </rPh>
    <rPh sb="10" eb="11">
      <t>マチ</t>
    </rPh>
    <rPh sb="12" eb="14">
      <t>カミカワ</t>
    </rPh>
    <rPh sb="14" eb="15">
      <t>マチ</t>
    </rPh>
    <phoneticPr fontId="10"/>
  </si>
  <si>
    <t>４市３町</t>
    <rPh sb="1" eb="2">
      <t>シ</t>
    </rPh>
    <rPh sb="3" eb="4">
      <t>チョウ</t>
    </rPh>
    <phoneticPr fontId="10"/>
  </si>
  <si>
    <t>相生市、赤穂市、宍粟市、たつの市、太子町、上郡町、佐用町</t>
    <rPh sb="0" eb="3">
      <t>アイオイシ</t>
    </rPh>
    <rPh sb="4" eb="7">
      <t>アコウシ</t>
    </rPh>
    <rPh sb="8" eb="10">
      <t>シソウ</t>
    </rPh>
    <rPh sb="10" eb="11">
      <t>シ</t>
    </rPh>
    <rPh sb="15" eb="16">
      <t>シ</t>
    </rPh>
    <rPh sb="17" eb="20">
      <t>タイシチョウ</t>
    </rPh>
    <rPh sb="21" eb="24">
      <t>カミゴオリチョウ</t>
    </rPh>
    <rPh sb="25" eb="28">
      <t>サヨウチョウ</t>
    </rPh>
    <phoneticPr fontId="10"/>
  </si>
  <si>
    <t>豊岡市、養父市、朝来市、香美町、新温泉町</t>
    <rPh sb="0" eb="3">
      <t>トヨオカシ</t>
    </rPh>
    <rPh sb="4" eb="6">
      <t>ヤブ</t>
    </rPh>
    <rPh sb="6" eb="7">
      <t>シ</t>
    </rPh>
    <rPh sb="8" eb="10">
      <t>アサゴ</t>
    </rPh>
    <rPh sb="10" eb="11">
      <t>シ</t>
    </rPh>
    <rPh sb="12" eb="13">
      <t>カオ</t>
    </rPh>
    <rPh sb="13" eb="14">
      <t>ビ</t>
    </rPh>
    <rPh sb="14" eb="15">
      <t>マチ</t>
    </rPh>
    <rPh sb="16" eb="17">
      <t>シン</t>
    </rPh>
    <rPh sb="17" eb="19">
      <t>オンセン</t>
    </rPh>
    <rPh sb="19" eb="20">
      <t>マチ</t>
    </rPh>
    <phoneticPr fontId="10"/>
  </si>
  <si>
    <t>２市</t>
    <rPh sb="1" eb="2">
      <t>シ</t>
    </rPh>
    <phoneticPr fontId="10"/>
  </si>
  <si>
    <t>丹波篠山市、丹波市</t>
    <rPh sb="0" eb="2">
      <t>タンバ</t>
    </rPh>
    <rPh sb="2" eb="4">
      <t>ササヤマ</t>
    </rPh>
    <rPh sb="4" eb="5">
      <t>シ</t>
    </rPh>
    <rPh sb="6" eb="8">
      <t>タンバ</t>
    </rPh>
    <rPh sb="8" eb="9">
      <t>シ</t>
    </rPh>
    <phoneticPr fontId="10"/>
  </si>
  <si>
    <t>洲本市、南あわじ市、淡路市</t>
    <rPh sb="0" eb="3">
      <t>スモトシ</t>
    </rPh>
    <rPh sb="4" eb="5">
      <t>ミナミ</t>
    </rPh>
    <rPh sb="8" eb="9">
      <t>シ</t>
    </rPh>
    <rPh sb="10" eb="12">
      <t>アワジ</t>
    </rPh>
    <rPh sb="12" eb="13">
      <t>シ</t>
    </rPh>
    <phoneticPr fontId="10"/>
  </si>
  <si>
    <t>　　</t>
    <phoneticPr fontId="10"/>
  </si>
  <si>
    <t>アメリカ</t>
    <phoneticPr fontId="3"/>
  </si>
  <si>
    <t>ベトナム</t>
    <phoneticPr fontId="5"/>
  </si>
  <si>
    <t>　（注）１　「現金給与総額」＝「きまって支給する給与」＋「特別に支払われた給与」</t>
    <rPh sb="2" eb="3">
      <t>チュウ</t>
    </rPh>
    <rPh sb="7" eb="9">
      <t>ゲンキン</t>
    </rPh>
    <rPh sb="9" eb="11">
      <t>キュウヨ</t>
    </rPh>
    <rPh sb="11" eb="13">
      <t>ソウガク</t>
    </rPh>
    <rPh sb="20" eb="22">
      <t>シキュウ</t>
    </rPh>
    <rPh sb="24" eb="26">
      <t>キュウヨ</t>
    </rPh>
    <rPh sb="29" eb="31">
      <t>トクベツ</t>
    </rPh>
    <rPh sb="32" eb="34">
      <t>シハラ</t>
    </rPh>
    <rPh sb="37" eb="39">
      <t>キュウヨ</t>
    </rPh>
    <phoneticPr fontId="12"/>
  </si>
  <si>
    <t>　　　　２　「きまって支給する給与」＝「所定内給与」＋「所定外給与（超過労働給与）」</t>
    <rPh sb="11" eb="13">
      <t>シキュウ</t>
    </rPh>
    <rPh sb="15" eb="17">
      <t>キュウヨ</t>
    </rPh>
    <rPh sb="20" eb="23">
      <t>ショテイナイ</t>
    </rPh>
    <rPh sb="23" eb="25">
      <t>キュウヨ</t>
    </rPh>
    <rPh sb="28" eb="31">
      <t>ショテイガイ</t>
    </rPh>
    <rPh sb="31" eb="33">
      <t>キュウヨ</t>
    </rPh>
    <rPh sb="34" eb="36">
      <t>チョウカ</t>
    </rPh>
    <rPh sb="36" eb="38">
      <t>ロウドウ</t>
    </rPh>
    <rPh sb="38" eb="40">
      <t>キュウヨ</t>
    </rPh>
    <phoneticPr fontId="12"/>
  </si>
  <si>
    <t>　　　　３　前年同月比は、指数をもとに計算している。</t>
    <rPh sb="6" eb="8">
      <t>ゼンネン</t>
    </rPh>
    <rPh sb="8" eb="11">
      <t>ドウゲツヒ</t>
    </rPh>
    <rPh sb="13" eb="15">
      <t>シスウ</t>
    </rPh>
    <rPh sb="19" eb="21">
      <t>ケイサン</t>
    </rPh>
    <phoneticPr fontId="12"/>
  </si>
  <si>
    <t>　（注）１　「総実労働時間」＝「所定内労働時間」＋「所定外労働時間」</t>
    <rPh sb="2" eb="3">
      <t>チュウ</t>
    </rPh>
    <rPh sb="7" eb="8">
      <t>ソウ</t>
    </rPh>
    <rPh sb="8" eb="9">
      <t>ジツ</t>
    </rPh>
    <rPh sb="9" eb="11">
      <t>ロウドウ</t>
    </rPh>
    <rPh sb="11" eb="13">
      <t>ジカン</t>
    </rPh>
    <rPh sb="16" eb="18">
      <t>ショテイ</t>
    </rPh>
    <rPh sb="18" eb="19">
      <t>ナイ</t>
    </rPh>
    <rPh sb="19" eb="21">
      <t>ロウドウ</t>
    </rPh>
    <rPh sb="21" eb="23">
      <t>ジカン</t>
    </rPh>
    <rPh sb="26" eb="29">
      <t>ショテイガイ</t>
    </rPh>
    <rPh sb="29" eb="31">
      <t>ロウドウ</t>
    </rPh>
    <rPh sb="31" eb="33">
      <t>ジカン</t>
    </rPh>
    <phoneticPr fontId="12"/>
  </si>
  <si>
    <t>　　　　２　前年同月比は、指数をもとに計算している。</t>
    <rPh sb="6" eb="8">
      <t>ゼンネン</t>
    </rPh>
    <rPh sb="8" eb="11">
      <t>ドウゲツヒ</t>
    </rPh>
    <rPh sb="13" eb="15">
      <t>シスウ</t>
    </rPh>
    <rPh sb="19" eb="21">
      <t>ケイサン</t>
    </rPh>
    <phoneticPr fontId="12"/>
  </si>
  <si>
    <t>　（注） １　入職（離職）率とは、前月末労働者数に対する月間の増加（減少）労働者の割合（％）である。</t>
    <rPh sb="2" eb="3">
      <t>チュウ</t>
    </rPh>
    <rPh sb="7" eb="8">
      <t>ニュウショク</t>
    </rPh>
    <rPh sb="8" eb="9">
      <t>ショク</t>
    </rPh>
    <rPh sb="10" eb="12">
      <t>リショク</t>
    </rPh>
    <rPh sb="13" eb="14">
      <t>リツ</t>
    </rPh>
    <rPh sb="17" eb="19">
      <t>ゼンゲツ</t>
    </rPh>
    <rPh sb="19" eb="20">
      <t>マツ</t>
    </rPh>
    <rPh sb="20" eb="23">
      <t>ロウドウシャ</t>
    </rPh>
    <rPh sb="23" eb="24">
      <t>スウ</t>
    </rPh>
    <rPh sb="25" eb="26">
      <t>タイ</t>
    </rPh>
    <rPh sb="28" eb="30">
      <t>ゲッカン</t>
    </rPh>
    <rPh sb="31" eb="33">
      <t>ゾウカ</t>
    </rPh>
    <rPh sb="34" eb="36">
      <t>ゲンショウ</t>
    </rPh>
    <rPh sb="37" eb="40">
      <t>ロウドウシャ</t>
    </rPh>
    <rPh sb="41" eb="43">
      <t>ワリアイ</t>
    </rPh>
    <phoneticPr fontId="12"/>
  </si>
  <si>
    <t>　 　　　３　前年同月比は、指数をもとに計算している。</t>
    <rPh sb="7" eb="9">
      <t>ゼンネン</t>
    </rPh>
    <rPh sb="9" eb="12">
      <t>ドウゲツヒ</t>
    </rPh>
    <rPh sb="14" eb="16">
      <t>シスウ</t>
    </rPh>
    <rPh sb="20" eb="22">
      <t>ケイサン</t>
    </rPh>
    <phoneticPr fontId="12"/>
  </si>
  <si>
    <t>　　　　 ２　パートタイム労働者比率とは、常用労働者に占めるパートタイム労働者の割合（％）である。</t>
    <rPh sb="13" eb="16">
      <t>ロウドウシャ</t>
    </rPh>
    <rPh sb="16" eb="18">
      <t>ヒリツ</t>
    </rPh>
    <rPh sb="21" eb="23">
      <t>ジョウヨウ</t>
    </rPh>
    <rPh sb="23" eb="26">
      <t>ロウドウシャ</t>
    </rPh>
    <rPh sb="27" eb="28">
      <t>シ</t>
    </rPh>
    <rPh sb="36" eb="39">
      <t>ロウドウシャ</t>
    </rPh>
    <rPh sb="40" eb="42">
      <t>ワリアイ</t>
    </rPh>
    <phoneticPr fontId="12"/>
  </si>
  <si>
    <t>県　　統　　計　　課</t>
    <rPh sb="0" eb="1">
      <t>ケン</t>
    </rPh>
    <rPh sb="3" eb="4">
      <t>オサム</t>
    </rPh>
    <rPh sb="6" eb="7">
      <t>ケイ</t>
    </rPh>
    <rPh sb="9" eb="10">
      <t>カ</t>
    </rPh>
    <phoneticPr fontId="21"/>
  </si>
  <si>
    <t>総務省統計局</t>
    <rPh sb="0" eb="2">
      <t>ソウムチョウ</t>
    </rPh>
    <rPh sb="2" eb="3">
      <t>ショウ</t>
    </rPh>
    <rPh sb="3" eb="5">
      <t>トウケイ</t>
    </rPh>
    <rPh sb="5" eb="6">
      <t>キョク</t>
    </rPh>
    <phoneticPr fontId="21"/>
  </si>
  <si>
    <t>現金給与総額</t>
    <rPh sb="0" eb="2">
      <t>ゲンキン</t>
    </rPh>
    <rPh sb="2" eb="4">
      <t>キュウヨ</t>
    </rPh>
    <rPh sb="4" eb="6">
      <t>ソウガク</t>
    </rPh>
    <phoneticPr fontId="23"/>
  </si>
  <si>
    <t xml:space="preserve"> 所定内労働時間 </t>
    <rPh sb="1" eb="3">
      <t>ショテイガイ</t>
    </rPh>
    <rPh sb="3" eb="4">
      <t>ナイ</t>
    </rPh>
    <rPh sb="4" eb="6">
      <t>ロウドウ</t>
    </rPh>
    <rPh sb="6" eb="8">
      <t>ジカン</t>
    </rPh>
    <phoneticPr fontId="23"/>
  </si>
  <si>
    <t xml:space="preserve"> 所定外労働時間 </t>
    <rPh sb="1" eb="3">
      <t>ショテイナイ</t>
    </rPh>
    <rPh sb="3" eb="4">
      <t>ガイ</t>
    </rPh>
    <rPh sb="4" eb="6">
      <t>ロウドウ</t>
    </rPh>
    <rPh sb="6" eb="8">
      <t>ジカン</t>
    </rPh>
    <phoneticPr fontId="23"/>
  </si>
  <si>
    <t xml:space="preserve"> 月末推計労働者数 </t>
    <rPh sb="1" eb="3">
      <t>ゲツマツ</t>
    </rPh>
    <rPh sb="3" eb="5">
      <t>スイケイ</t>
    </rPh>
    <rPh sb="5" eb="8">
      <t>ロウドウシャ</t>
    </rPh>
    <rPh sb="8" eb="9">
      <t>スウ</t>
    </rPh>
    <phoneticPr fontId="23"/>
  </si>
  <si>
    <t>比 率</t>
    <rPh sb="0" eb="1">
      <t>ヒ</t>
    </rPh>
    <rPh sb="2" eb="3">
      <t>リツ</t>
    </rPh>
    <phoneticPr fontId="12"/>
  </si>
  <si>
    <t>入 職 率</t>
    <rPh sb="0" eb="1">
      <t>ニュウ</t>
    </rPh>
    <rPh sb="2" eb="3">
      <t>ショク</t>
    </rPh>
    <rPh sb="4" eb="5">
      <t>リツ</t>
    </rPh>
    <phoneticPr fontId="12"/>
  </si>
  <si>
    <t>離 職 率</t>
    <rPh sb="0" eb="1">
      <t>ハナレ</t>
    </rPh>
    <rPh sb="2" eb="3">
      <t>ショク</t>
    </rPh>
    <rPh sb="4" eb="5">
      <t>リツ</t>
    </rPh>
    <phoneticPr fontId="12"/>
  </si>
  <si>
    <t>台 湾</t>
    <rPh sb="0" eb="1">
      <t>ダイ</t>
    </rPh>
    <rPh sb="2" eb="3">
      <t>ワン</t>
    </rPh>
    <phoneticPr fontId="5"/>
  </si>
  <si>
    <t>輸 出</t>
    <rPh sb="0" eb="1">
      <t>ユ</t>
    </rPh>
    <rPh sb="2" eb="3">
      <t>デ</t>
    </rPh>
    <phoneticPr fontId="3"/>
  </si>
  <si>
    <t>輸 入</t>
    <rPh sb="0" eb="1">
      <t>ユ</t>
    </rPh>
    <rPh sb="2" eb="3">
      <t>イ</t>
    </rPh>
    <phoneticPr fontId="3"/>
  </si>
  <si>
    <t>件  数</t>
    <rPh sb="0" eb="1">
      <t>ケン</t>
    </rPh>
    <rPh sb="3" eb="4">
      <t>スウ</t>
    </rPh>
    <phoneticPr fontId="10"/>
  </si>
  <si>
    <t>負 債 額</t>
    <rPh sb="0" eb="1">
      <t>フ</t>
    </rPh>
    <rPh sb="2" eb="3">
      <t>サイ</t>
    </rPh>
    <rPh sb="4" eb="5">
      <t>ガク</t>
    </rPh>
    <phoneticPr fontId="10"/>
  </si>
  <si>
    <t>木 造</t>
    <phoneticPr fontId="4"/>
  </si>
  <si>
    <t>個 人</t>
    <rPh sb="0" eb="1">
      <t>コ</t>
    </rPh>
    <rPh sb="2" eb="3">
      <t>ヒト</t>
    </rPh>
    <phoneticPr fontId="4"/>
  </si>
  <si>
    <t>床 面 積</t>
    <rPh sb="0" eb="1">
      <t>ユカ</t>
    </rPh>
    <rPh sb="2" eb="3">
      <t>メン</t>
    </rPh>
    <rPh sb="4" eb="5">
      <t>セキ</t>
    </rPh>
    <phoneticPr fontId="4"/>
  </si>
  <si>
    <t>鉄 骨 造</t>
    <phoneticPr fontId="4"/>
  </si>
  <si>
    <t>そ の 他</t>
    <phoneticPr fontId="4"/>
  </si>
  <si>
    <t>官 公 庁</t>
    <rPh sb="0" eb="1">
      <t>カン</t>
    </rPh>
    <rPh sb="2" eb="3">
      <t>コウ</t>
    </rPh>
    <rPh sb="4" eb="5">
      <t>チョウ</t>
    </rPh>
    <phoneticPr fontId="4"/>
  </si>
  <si>
    <t>会 社・
団 体</t>
    <rPh sb="0" eb="1">
      <t>カイ</t>
    </rPh>
    <rPh sb="2" eb="3">
      <t>シャ</t>
    </rPh>
    <rPh sb="5" eb="6">
      <t>ダン</t>
    </rPh>
    <rPh sb="7" eb="8">
      <t>カラダ</t>
    </rPh>
    <phoneticPr fontId="4"/>
  </si>
  <si>
    <t>住 居</t>
    <rPh sb="0" eb="1">
      <t>ジュウ</t>
    </rPh>
    <rPh sb="2" eb="3">
      <t>イ</t>
    </rPh>
    <phoneticPr fontId="10"/>
  </si>
  <si>
    <t>教 育</t>
    <rPh sb="0" eb="1">
      <t>キョウ</t>
    </rPh>
    <rPh sb="2" eb="3">
      <t>イク</t>
    </rPh>
    <phoneticPr fontId="10"/>
  </si>
  <si>
    <t>実 収 入</t>
    <rPh sb="0" eb="1">
      <t>ジツ</t>
    </rPh>
    <rPh sb="2" eb="3">
      <t>オサム</t>
    </rPh>
    <rPh sb="4" eb="5">
      <t>イ</t>
    </rPh>
    <phoneticPr fontId="15"/>
  </si>
  <si>
    <t>実 支 出</t>
    <rPh sb="0" eb="1">
      <t>ジツ</t>
    </rPh>
    <rPh sb="2" eb="3">
      <t>シ</t>
    </rPh>
    <rPh sb="4" eb="5">
      <t>デ</t>
    </rPh>
    <phoneticPr fontId="15"/>
  </si>
  <si>
    <t>総 合</t>
    <phoneticPr fontId="6"/>
  </si>
  <si>
    <t>食 料</t>
    <phoneticPr fontId="6"/>
  </si>
  <si>
    <t>穀 類</t>
    <phoneticPr fontId="6"/>
  </si>
  <si>
    <t>外 食　</t>
    <phoneticPr fontId="6"/>
  </si>
  <si>
    <t>住 居</t>
    <phoneticPr fontId="6"/>
  </si>
  <si>
    <t>衣 料</t>
    <phoneticPr fontId="6"/>
  </si>
  <si>
    <t>教 育</t>
    <phoneticPr fontId="6"/>
  </si>
  <si>
    <t>住 居</t>
    <phoneticPr fontId="13"/>
  </si>
  <si>
    <t>教 育</t>
    <phoneticPr fontId="13"/>
  </si>
  <si>
    <t>鉄 鋼</t>
    <phoneticPr fontId="13"/>
  </si>
  <si>
    <t>総 数</t>
    <phoneticPr fontId="0"/>
  </si>
  <si>
    <t>人  口</t>
    <phoneticPr fontId="0"/>
  </si>
  <si>
    <t>面  積</t>
    <phoneticPr fontId="0"/>
  </si>
  <si>
    <t>出 生</t>
    <phoneticPr fontId="0"/>
  </si>
  <si>
    <t>死 亡</t>
    <phoneticPr fontId="0"/>
  </si>
  <si>
    <t>増 減</t>
    <phoneticPr fontId="0"/>
  </si>
  <si>
    <t>転 入</t>
    <phoneticPr fontId="0"/>
  </si>
  <si>
    <t>転 出</t>
    <phoneticPr fontId="0"/>
  </si>
  <si>
    <t>生 産</t>
    <rPh sb="0" eb="1">
      <t>セイ</t>
    </rPh>
    <rPh sb="2" eb="3">
      <t>サン</t>
    </rPh>
    <phoneticPr fontId="23"/>
  </si>
  <si>
    <t>出 荷</t>
    <rPh sb="0" eb="1">
      <t>デ</t>
    </rPh>
    <rPh sb="2" eb="3">
      <t>ニ</t>
    </rPh>
    <phoneticPr fontId="23"/>
  </si>
  <si>
    <t>在 庫</t>
    <rPh sb="0" eb="1">
      <t>ザイ</t>
    </rPh>
    <rPh sb="2" eb="3">
      <t>コ</t>
    </rPh>
    <phoneticPr fontId="23"/>
  </si>
  <si>
    <t>保 証 債 務 残 高</t>
    <rPh sb="0" eb="1">
      <t>タモツ</t>
    </rPh>
    <rPh sb="2" eb="3">
      <t>アカシ</t>
    </rPh>
    <rPh sb="4" eb="5">
      <t>サイ</t>
    </rPh>
    <rPh sb="6" eb="7">
      <t>ツトム</t>
    </rPh>
    <rPh sb="8" eb="9">
      <t>ザン</t>
    </rPh>
    <phoneticPr fontId="10"/>
  </si>
  <si>
    <t>月</t>
    <rPh sb="0" eb="1">
      <t>ツキ</t>
    </rPh>
    <phoneticPr fontId="5"/>
  </si>
  <si>
    <t>月末</t>
    <rPh sb="0" eb="1">
      <t>ツキ</t>
    </rPh>
    <rPh sb="1" eb="2">
      <t>スエ</t>
    </rPh>
    <phoneticPr fontId="3"/>
  </si>
  <si>
    <t>１　適用事業所数､被保険者数の「年度」は年度末、「月」は月末の数値。</t>
    <rPh sb="2" eb="4">
      <t>テキヨウ</t>
    </rPh>
    <rPh sb="4" eb="7">
      <t>ジギョウショ</t>
    </rPh>
    <rPh sb="7" eb="8">
      <t>スウ</t>
    </rPh>
    <rPh sb="9" eb="13">
      <t>ヒホケンシャ</t>
    </rPh>
    <rPh sb="13" eb="14">
      <t>スウ</t>
    </rPh>
    <rPh sb="16" eb="18">
      <t>ネンド</t>
    </rPh>
    <rPh sb="20" eb="23">
      <t>ネンドマツ</t>
    </rPh>
    <rPh sb="25" eb="26">
      <t>ツキ</t>
    </rPh>
    <rPh sb="28" eb="30">
      <t>ゲツマツ</t>
    </rPh>
    <rPh sb="31" eb="33">
      <t>スウチ</t>
    </rPh>
    <phoneticPr fontId="3"/>
  </si>
  <si>
    <t>２　受給者実人員の「年度」は月平均。</t>
    <rPh sb="2" eb="5">
      <t>ジュキュウシャ</t>
    </rPh>
    <rPh sb="5" eb="6">
      <t>ジツ</t>
    </rPh>
    <rPh sb="6" eb="8">
      <t>ジンイン</t>
    </rPh>
    <rPh sb="10" eb="12">
      <t>ネンド</t>
    </rPh>
    <rPh sb="14" eb="15">
      <t>ツキ</t>
    </rPh>
    <rPh sb="15" eb="17">
      <t>ヘイキン</t>
    </rPh>
    <phoneticPr fontId="3"/>
  </si>
  <si>
    <t>３　求人倍率の「対前月比増減」は、対前月差（ポイント）を表す。</t>
    <rPh sb="2" eb="4">
      <t>キュウジン</t>
    </rPh>
    <rPh sb="4" eb="6">
      <t>バイリツ</t>
    </rPh>
    <rPh sb="8" eb="9">
      <t>タイ</t>
    </rPh>
    <rPh sb="9" eb="12">
      <t>ゼンゲツヒ</t>
    </rPh>
    <rPh sb="12" eb="14">
      <t>ゾウゲン</t>
    </rPh>
    <rPh sb="17" eb="18">
      <t>タイ</t>
    </rPh>
    <rPh sb="18" eb="20">
      <t>ゼンゲツ</t>
    </rPh>
    <rPh sb="20" eb="21">
      <t>サ</t>
    </rPh>
    <rPh sb="28" eb="29">
      <t>アラワ</t>
    </rPh>
    <phoneticPr fontId="4"/>
  </si>
  <si>
    <t>４　求人倍率以外の件数・人数（中高年齢者数を除く）の「対前月比増減」は、季節調整値に基づく。</t>
    <rPh sb="6" eb="8">
      <t>イガイ</t>
    </rPh>
    <rPh sb="9" eb="11">
      <t>ケンスウ</t>
    </rPh>
    <rPh sb="12" eb="14">
      <t>ニンズウ</t>
    </rPh>
    <rPh sb="15" eb="20">
      <t>チュウコウネンレイシャ</t>
    </rPh>
    <rPh sb="20" eb="21">
      <t>スウ</t>
    </rPh>
    <rPh sb="22" eb="23">
      <t>ノゾ</t>
    </rPh>
    <rPh sb="27" eb="28">
      <t>タイ</t>
    </rPh>
    <rPh sb="28" eb="31">
      <t>ゼンゲツヒ</t>
    </rPh>
    <rPh sb="31" eb="33">
      <t>ゾウゲン</t>
    </rPh>
    <rPh sb="36" eb="41">
      <t>キセツチョウセイチ</t>
    </rPh>
    <rPh sb="42" eb="43">
      <t>モト</t>
    </rPh>
    <phoneticPr fontId="6"/>
  </si>
  <si>
    <t>(一社)神戸銀行協会</t>
    <rPh sb="1" eb="3">
      <t>イッシャ</t>
    </rPh>
    <rPh sb="4" eb="6">
      <t>コウベ</t>
    </rPh>
    <rPh sb="6" eb="8">
      <t>ギンコウ</t>
    </rPh>
    <rPh sb="8" eb="10">
      <t>キョウカイ</t>
    </rPh>
    <phoneticPr fontId="21"/>
  </si>
  <si>
    <t>雇用保険適用・給付状況‥‥‥‥‥‥‥‥‥‥‥‥‥‥‥‥‥‥‥‥‥‥‥</t>
    <rPh sb="0" eb="2">
      <t>コヨウ</t>
    </rPh>
    <rPh sb="2" eb="4">
      <t>ホケン</t>
    </rPh>
    <rPh sb="4" eb="6">
      <t>テキヨウ</t>
    </rPh>
    <rPh sb="7" eb="9">
      <t>キュウフ</t>
    </rPh>
    <rPh sb="9" eb="11">
      <t>ジョウキョウ</t>
    </rPh>
    <phoneticPr fontId="10"/>
  </si>
  <si>
    <t>県空港政策課</t>
    <rPh sb="0" eb="1">
      <t>ケン</t>
    </rPh>
    <rPh sb="1" eb="3">
      <t>クウコウ</t>
    </rPh>
    <rPh sb="3" eb="6">
      <t>セイサクカ</t>
    </rPh>
    <phoneticPr fontId="3"/>
  </si>
  <si>
    <t>年度末　月末</t>
    <rPh sb="0" eb="1">
      <t>ネン</t>
    </rPh>
    <rPh sb="2" eb="3">
      <t>マツ</t>
    </rPh>
    <rPh sb="4" eb="5">
      <t>ツキ</t>
    </rPh>
    <rPh sb="5" eb="6">
      <t>マツ</t>
    </rPh>
    <phoneticPr fontId="3"/>
  </si>
  <si>
    <t>総数</t>
    <rPh sb="0" eb="2">
      <t>ソウスウ</t>
    </rPh>
    <phoneticPr fontId="117"/>
  </si>
  <si>
    <t>乗用車</t>
    <rPh sb="0" eb="3">
      <t>ジョウヨウシャ</t>
    </rPh>
    <phoneticPr fontId="117"/>
  </si>
  <si>
    <t>貨物車</t>
    <rPh sb="0" eb="3">
      <t>カモツシャ</t>
    </rPh>
    <phoneticPr fontId="117"/>
  </si>
  <si>
    <t>被牽引車</t>
    <rPh sb="0" eb="1">
      <t>ヒ</t>
    </rPh>
    <rPh sb="1" eb="4">
      <t>ケンインシャ</t>
    </rPh>
    <phoneticPr fontId="117"/>
  </si>
  <si>
    <t>乗合用</t>
    <rPh sb="0" eb="2">
      <t>ノリアイ</t>
    </rPh>
    <rPh sb="2" eb="3">
      <t>ヨウ</t>
    </rPh>
    <phoneticPr fontId="117"/>
  </si>
  <si>
    <t>特種
用途車</t>
    <rPh sb="0" eb="2">
      <t>トクダネ</t>
    </rPh>
    <rPh sb="3" eb="5">
      <t>ヨウト</t>
    </rPh>
    <rPh sb="5" eb="6">
      <t>シャ</t>
    </rPh>
    <phoneticPr fontId="117"/>
  </si>
  <si>
    <t>大型
特殊車</t>
    <rPh sb="0" eb="2">
      <t>オオガタ</t>
    </rPh>
    <rPh sb="3" eb="6">
      <t>トクシュシャ</t>
    </rPh>
    <phoneticPr fontId="117"/>
  </si>
  <si>
    <t>小型
二輪車</t>
    <rPh sb="0" eb="2">
      <t>コガタ</t>
    </rPh>
    <rPh sb="3" eb="5">
      <t>ニリン</t>
    </rPh>
    <phoneticPr fontId="117"/>
  </si>
  <si>
    <t>軽自動車</t>
    <rPh sb="0" eb="4">
      <t>ケイジドウシャ</t>
    </rPh>
    <phoneticPr fontId="117"/>
  </si>
  <si>
    <t>自家用</t>
    <rPh sb="0" eb="3">
      <t>ジカヨウ</t>
    </rPh>
    <phoneticPr fontId="117"/>
  </si>
  <si>
    <t>営業用</t>
    <rPh sb="0" eb="3">
      <t>エイギョウヨウ</t>
    </rPh>
    <phoneticPr fontId="117"/>
  </si>
  <si>
    <t>(軽二輪
  を除く)</t>
    <phoneticPr fontId="117"/>
  </si>
  <si>
    <t>(250cc超)</t>
    <rPh sb="6" eb="7">
      <t>コ</t>
    </rPh>
    <phoneticPr fontId="117"/>
  </si>
  <si>
    <t>台</t>
    <rPh sb="0" eb="1">
      <t>ダイ</t>
    </rPh>
    <phoneticPr fontId="9"/>
  </si>
  <si>
    <t>年度末</t>
    <rPh sb="2" eb="3">
      <t>スエ</t>
    </rPh>
    <phoneticPr fontId="3"/>
  </si>
  <si>
    <t>(注）　</t>
    <rPh sb="1" eb="2">
      <t>チュウ</t>
    </rPh>
    <phoneticPr fontId="3"/>
  </si>
  <si>
    <t>一種
免許</t>
    <rPh sb="0" eb="2">
      <t>イッシュ</t>
    </rPh>
    <rPh sb="3" eb="5">
      <t>メンキョ</t>
    </rPh>
    <phoneticPr fontId="3"/>
  </si>
  <si>
    <t>二種
免許</t>
    <rPh sb="0" eb="1">
      <t>ニ</t>
    </rPh>
    <rPh sb="1" eb="2">
      <t>シュ</t>
    </rPh>
    <rPh sb="3" eb="5">
      <t>メンキョ</t>
    </rPh>
    <phoneticPr fontId="3"/>
  </si>
  <si>
    <t>店</t>
    <rPh sb="0" eb="1">
      <t>ミセ</t>
    </rPh>
    <phoneticPr fontId="3"/>
  </si>
  <si>
    <t>預金</t>
    <rPh sb="0" eb="2">
      <t>ヨキン</t>
    </rPh>
    <phoneticPr fontId="3"/>
  </si>
  <si>
    <t>貯金</t>
    <rPh sb="0" eb="2">
      <t>チョキン</t>
    </rPh>
    <phoneticPr fontId="3"/>
  </si>
  <si>
    <t>食 料
③</t>
    <rPh sb="0" eb="1">
      <t>ショク</t>
    </rPh>
    <rPh sb="2" eb="3">
      <t>リョウ</t>
    </rPh>
    <phoneticPr fontId="10"/>
  </si>
  <si>
    <t>①</t>
    <phoneticPr fontId="4"/>
  </si>
  <si>
    <t>②+④</t>
    <phoneticPr fontId="4"/>
  </si>
  <si>
    <t>②</t>
    <phoneticPr fontId="4"/>
  </si>
  <si>
    <t>④</t>
    <phoneticPr fontId="4"/>
  </si>
  <si>
    <t>①-④</t>
    <phoneticPr fontId="4"/>
  </si>
  <si>
    <t>③/②</t>
    <phoneticPr fontId="4"/>
  </si>
  <si>
    <t>近畿運輸局神戸運輸監理部兵庫陸運部登録部門</t>
    <rPh sb="0" eb="2">
      <t>キンキ</t>
    </rPh>
    <rPh sb="2" eb="4">
      <t>ウンユ</t>
    </rPh>
    <rPh sb="4" eb="5">
      <t>キョク</t>
    </rPh>
    <rPh sb="5" eb="7">
      <t>コウベ</t>
    </rPh>
    <rPh sb="7" eb="9">
      <t>ウンユキョク</t>
    </rPh>
    <rPh sb="9" eb="10">
      <t>カン</t>
    </rPh>
    <rPh sb="10" eb="12">
      <t>カンリブ</t>
    </rPh>
    <rPh sb="12" eb="14">
      <t>ヒョウゴ</t>
    </rPh>
    <rPh sb="14" eb="16">
      <t>リクウン</t>
    </rPh>
    <rPh sb="16" eb="17">
      <t>ブ</t>
    </rPh>
    <rPh sb="17" eb="19">
      <t>トウロク</t>
    </rPh>
    <rPh sb="19" eb="21">
      <t>ブモン</t>
    </rPh>
    <phoneticPr fontId="3"/>
  </si>
  <si>
    <t>２　「信用金庫」は県内に本店を置くもの（一部県外店舗を含む)。</t>
    <rPh sb="3" eb="5">
      <t>シンヨウ</t>
    </rPh>
    <rPh sb="5" eb="7">
      <t>キンコ</t>
    </rPh>
    <rPh sb="9" eb="11">
      <t>ケンナイ</t>
    </rPh>
    <rPh sb="12" eb="14">
      <t>ホンテン</t>
    </rPh>
    <rPh sb="15" eb="16">
      <t>オ</t>
    </rPh>
    <rPh sb="20" eb="22">
      <t>イチブ</t>
    </rPh>
    <rPh sb="22" eb="24">
      <t>ケンガイ</t>
    </rPh>
    <rPh sb="24" eb="26">
      <t>テンポ</t>
    </rPh>
    <rPh sb="27" eb="28">
      <t>フク</t>
    </rPh>
    <phoneticPr fontId="3"/>
  </si>
  <si>
    <t>４　合併や事業譲渡等による業態間の計数移動等の調整は未実施。</t>
    <rPh sb="2" eb="4">
      <t>ガッペイ</t>
    </rPh>
    <rPh sb="5" eb="7">
      <t>ジギョウ</t>
    </rPh>
    <rPh sb="7" eb="10">
      <t>ジョウトナド</t>
    </rPh>
    <rPh sb="13" eb="15">
      <t>ギョウタイ</t>
    </rPh>
    <rPh sb="15" eb="16">
      <t>アイダ</t>
    </rPh>
    <rPh sb="17" eb="19">
      <t>ケイスウ</t>
    </rPh>
    <rPh sb="19" eb="22">
      <t>イドウナド</t>
    </rPh>
    <rPh sb="23" eb="25">
      <t>チョウセイ</t>
    </rPh>
    <rPh sb="26" eb="29">
      <t>ミジッシ</t>
    </rPh>
    <phoneticPr fontId="3"/>
  </si>
  <si>
    <t>５　「預金」は表面預金から「切手手形」を控除した実質預金。</t>
    <rPh sb="3" eb="5">
      <t>ヨキン</t>
    </rPh>
    <rPh sb="7" eb="9">
      <t>ヒョウメン</t>
    </rPh>
    <rPh sb="9" eb="11">
      <t>ヨキン</t>
    </rPh>
    <rPh sb="14" eb="16">
      <t>キッテ</t>
    </rPh>
    <rPh sb="16" eb="18">
      <t>テガタ</t>
    </rPh>
    <rPh sb="20" eb="22">
      <t>コウジョ</t>
    </rPh>
    <rPh sb="24" eb="26">
      <t>ジッシツ</t>
    </rPh>
    <rPh sb="26" eb="28">
      <t>ヨキン</t>
    </rPh>
    <phoneticPr fontId="3"/>
  </si>
  <si>
    <r>
      <rPr>
        <sz val="9"/>
        <rFont val="ＭＳ Ｐ明朝"/>
        <family val="1"/>
        <charset val="128"/>
      </rPr>
      <t>新規求職
申込件数</t>
    </r>
    <r>
      <rPr>
        <sz val="10"/>
        <rFont val="ＭＳ Ｐ明朝"/>
        <family val="1"/>
        <charset val="128"/>
      </rPr>
      <t xml:space="preserve">
①</t>
    </r>
    <rPh sb="0" eb="2">
      <t>シンキ</t>
    </rPh>
    <rPh sb="2" eb="4">
      <t>キュウショク</t>
    </rPh>
    <rPh sb="5" eb="7">
      <t>モウシコミ</t>
    </rPh>
    <rPh sb="7" eb="9">
      <t>ケンスウ</t>
    </rPh>
    <phoneticPr fontId="3"/>
  </si>
  <si>
    <r>
      <rPr>
        <sz val="9"/>
        <rFont val="ＭＳ Ｐ明朝"/>
        <family val="1"/>
        <charset val="128"/>
      </rPr>
      <t>新規
求人数</t>
    </r>
    <r>
      <rPr>
        <sz val="10"/>
        <rFont val="ＭＳ Ｐ明朝"/>
        <family val="1"/>
        <charset val="128"/>
      </rPr>
      <t xml:space="preserve">
②</t>
    </r>
    <rPh sb="0" eb="2">
      <t>シンキ</t>
    </rPh>
    <rPh sb="3" eb="6">
      <t>キュウジンスウ</t>
    </rPh>
    <phoneticPr fontId="3"/>
  </si>
  <si>
    <r>
      <rPr>
        <sz val="9"/>
        <rFont val="ＭＳ Ｐ明朝"/>
        <family val="1"/>
        <charset val="128"/>
      </rPr>
      <t>月間有効
求職者数</t>
    </r>
    <r>
      <rPr>
        <sz val="10"/>
        <rFont val="ＭＳ Ｐ明朝"/>
        <family val="1"/>
        <charset val="128"/>
      </rPr>
      <t xml:space="preserve">
③</t>
    </r>
    <rPh sb="0" eb="2">
      <t>ゲッカン</t>
    </rPh>
    <rPh sb="2" eb="4">
      <t>ユウコウ</t>
    </rPh>
    <rPh sb="5" eb="8">
      <t>キュウショクシャ</t>
    </rPh>
    <rPh sb="8" eb="9">
      <t>スウ</t>
    </rPh>
    <phoneticPr fontId="3"/>
  </si>
  <si>
    <t>月間有効
求人数
④</t>
    <rPh sb="0" eb="2">
      <t>ゲッカン</t>
    </rPh>
    <rPh sb="2" eb="4">
      <t>ユウコウ</t>
    </rPh>
    <rPh sb="5" eb="8">
      <t>キュウジンスウ</t>
    </rPh>
    <phoneticPr fontId="3"/>
  </si>
  <si>
    <t>就職
件数</t>
    <rPh sb="0" eb="2">
      <t>シュウショク</t>
    </rPh>
    <rPh sb="3" eb="5">
      <t>ケンスウ</t>
    </rPh>
    <phoneticPr fontId="3"/>
  </si>
  <si>
    <t>新規
②/①</t>
    <rPh sb="0" eb="2">
      <t>シンキ</t>
    </rPh>
    <phoneticPr fontId="3"/>
  </si>
  <si>
    <t>有効
④/③</t>
    <rPh sb="0" eb="2">
      <t>ユウコウ</t>
    </rPh>
    <phoneticPr fontId="3"/>
  </si>
  <si>
    <t xml:space="preserve"> </t>
    <phoneticPr fontId="3"/>
  </si>
  <si>
    <t>内閣府経済社会総合研究所</t>
    <rPh sb="0" eb="3">
      <t>ナイカクフ</t>
    </rPh>
    <rPh sb="3" eb="5">
      <t>ケイザイ</t>
    </rPh>
    <rPh sb="5" eb="7">
      <t>シャカイ</t>
    </rPh>
    <rPh sb="7" eb="9">
      <t>ソウゴウ</t>
    </rPh>
    <rPh sb="9" eb="12">
      <t>ケンキュウショ</t>
    </rPh>
    <phoneticPr fontId="17"/>
  </si>
  <si>
    <t>％</t>
    <phoneticPr fontId="8"/>
  </si>
  <si>
    <t>％</t>
    <phoneticPr fontId="4"/>
  </si>
  <si>
    <t xml:space="preserve">  1-2　全国の主要経済指標</t>
    <rPh sb="6" eb="8">
      <t>ゼンコク</t>
    </rPh>
    <rPh sb="11" eb="13">
      <t>ケイザイ</t>
    </rPh>
    <rPh sb="13" eb="15">
      <t>シヒョウ</t>
    </rPh>
    <phoneticPr fontId="20"/>
  </si>
  <si>
    <t xml:space="preserve">  2-2　世帯・人口（国勢調査・推計人口）</t>
    <phoneticPr fontId="3"/>
  </si>
  <si>
    <t xml:space="preserve">  2-3　地域別人口</t>
    <phoneticPr fontId="3"/>
  </si>
  <si>
    <t xml:space="preserve">  3-8　雇用保険適用・給付状況</t>
    <rPh sb="6" eb="8">
      <t>コヨウ</t>
    </rPh>
    <rPh sb="8" eb="10">
      <t>ホケン</t>
    </rPh>
    <rPh sb="10" eb="12">
      <t>テキヨウ</t>
    </rPh>
    <rPh sb="13" eb="15">
      <t>キュウフ</t>
    </rPh>
    <rPh sb="15" eb="17">
      <t>ジョウキョウ</t>
    </rPh>
    <phoneticPr fontId="3"/>
  </si>
  <si>
    <t xml:space="preserve">  3-7　一般職業紹介状況</t>
    <rPh sb="6" eb="8">
      <t>イッパン</t>
    </rPh>
    <rPh sb="8" eb="10">
      <t>ショクギョウ</t>
    </rPh>
    <rPh sb="10" eb="12">
      <t>ショウカイ</t>
    </rPh>
    <rPh sb="12" eb="14">
      <t>ジョウキョウ</t>
    </rPh>
    <phoneticPr fontId="3"/>
  </si>
  <si>
    <t xml:space="preserve">  5-1　全国の企業物価指数</t>
    <rPh sb="9" eb="11">
      <t>キギョウ</t>
    </rPh>
    <phoneticPr fontId="10"/>
  </si>
  <si>
    <t xml:space="preserve">  5-2　全国の消費者物価指数</t>
    <rPh sb="6" eb="8">
      <t>ゼンコク</t>
    </rPh>
    <rPh sb="9" eb="12">
      <t>ショウヒシャ</t>
    </rPh>
    <rPh sb="12" eb="14">
      <t>ブッカ</t>
    </rPh>
    <rPh sb="14" eb="16">
      <t>シスウ</t>
    </rPh>
    <phoneticPr fontId="13"/>
  </si>
  <si>
    <t xml:space="preserve">  6-2　着工建築物</t>
    <phoneticPr fontId="4"/>
  </si>
  <si>
    <t xml:space="preserve">  7-1　金融機関別預貯金・貸出金残高</t>
    <rPh sb="6" eb="8">
      <t>キンユウ</t>
    </rPh>
    <rPh sb="8" eb="10">
      <t>キカン</t>
    </rPh>
    <rPh sb="10" eb="11">
      <t>ベツ</t>
    </rPh>
    <rPh sb="11" eb="14">
      <t>ヨチョキン</t>
    </rPh>
    <rPh sb="15" eb="17">
      <t>カシダシ</t>
    </rPh>
    <rPh sb="17" eb="18">
      <t>キン</t>
    </rPh>
    <rPh sb="18" eb="20">
      <t>ザンダカ</t>
    </rPh>
    <phoneticPr fontId="3"/>
  </si>
  <si>
    <t xml:space="preserve"> 7-2　銀行主要勘定</t>
    <rPh sb="5" eb="7">
      <t>ギンコウ</t>
    </rPh>
    <rPh sb="7" eb="9">
      <t>シュヨウ</t>
    </rPh>
    <rPh sb="9" eb="11">
      <t>カンジョウ</t>
    </rPh>
    <phoneticPr fontId="3"/>
  </si>
  <si>
    <t xml:space="preserve">  9-1　空港管理状況報告</t>
    <rPh sb="6" eb="8">
      <t>クウコウ</t>
    </rPh>
    <rPh sb="8" eb="10">
      <t>カンリ</t>
    </rPh>
    <rPh sb="10" eb="12">
      <t>ジョウキョウ</t>
    </rPh>
    <rPh sb="12" eb="14">
      <t>ホウコク</t>
    </rPh>
    <phoneticPr fontId="3"/>
  </si>
  <si>
    <t xml:space="preserve">  9-2　自動車保有台数</t>
    <rPh sb="6" eb="9">
      <t>ジドウシャ</t>
    </rPh>
    <rPh sb="9" eb="11">
      <t>ホユウ</t>
    </rPh>
    <rPh sb="11" eb="13">
      <t>ダイスウ</t>
    </rPh>
    <phoneticPr fontId="3"/>
  </si>
  <si>
    <t xml:space="preserve">  10-1　交通事故発生状況</t>
    <phoneticPr fontId="3"/>
  </si>
  <si>
    <t xml:space="preserve">  10-2　一般旅券発給状況</t>
    <rPh sb="7" eb="9">
      <t>イッパン</t>
    </rPh>
    <rPh sb="9" eb="11">
      <t>リョケン</t>
    </rPh>
    <rPh sb="11" eb="13">
      <t>ハッキュウ</t>
    </rPh>
    <rPh sb="13" eb="15">
      <t>ジョウキョウ</t>
    </rPh>
    <phoneticPr fontId="3"/>
  </si>
  <si>
    <t xml:space="preserve">   (3) コウノトリ但馬空港</t>
    <rPh sb="12" eb="14">
      <t>タジマ</t>
    </rPh>
    <rPh sb="14" eb="16">
      <t>クウコウ</t>
    </rPh>
    <phoneticPr fontId="3"/>
  </si>
  <si>
    <t>神戸税関、財務省貿易統計</t>
    <rPh sb="0" eb="2">
      <t>コウベ</t>
    </rPh>
    <rPh sb="2" eb="4">
      <t>ゼイカン</t>
    </rPh>
    <rPh sb="5" eb="8">
      <t>ザイムショウ</t>
    </rPh>
    <rPh sb="8" eb="10">
      <t>ボウエキ</t>
    </rPh>
    <rPh sb="10" eb="12">
      <t>トウケイ</t>
    </rPh>
    <phoneticPr fontId="3"/>
  </si>
  <si>
    <t xml:space="preserve">   ･･･ </t>
  </si>
  <si>
    <t xml:space="preserve">   (2) 神戸空港</t>
    <rPh sb="7" eb="9">
      <t>コウベ</t>
    </rPh>
    <phoneticPr fontId="3"/>
  </si>
  <si>
    <t>　1-1　兵庫県の主要経済指標</t>
    <rPh sb="5" eb="8">
      <t>ヒョウゴケン</t>
    </rPh>
    <rPh sb="11" eb="13">
      <t>ケイザイ</t>
    </rPh>
    <rPh sb="13" eb="15">
      <t>シヒョウ</t>
    </rPh>
    <phoneticPr fontId="20"/>
  </si>
  <si>
    <t xml:space="preserve">  9-3　運転免許保有状況</t>
    <rPh sb="6" eb="8">
      <t>ウンテン</t>
    </rPh>
    <rPh sb="8" eb="10">
      <t>メンキョ</t>
    </rPh>
    <rPh sb="10" eb="12">
      <t>ホユウ</t>
    </rPh>
    <rPh sb="12" eb="14">
      <t>ジョウキョウ</t>
    </rPh>
    <phoneticPr fontId="3"/>
  </si>
  <si>
    <t xml:space="preserve">   (1) 大阪国際（伊丹）空港</t>
    <rPh sb="12" eb="14">
      <t>イタミ</t>
    </rPh>
    <phoneticPr fontId="3"/>
  </si>
  <si>
    <t xml:space="preserve">  5-3　神戸市消費者物価指数</t>
    <rPh sb="6" eb="9">
      <t>コウベシ</t>
    </rPh>
    <phoneticPr fontId="3"/>
  </si>
  <si>
    <t xml:space="preserve">  5-4　１世帯当たり１か月間の収入と支出（神戸市・勤労者世帯）</t>
    <rPh sb="7" eb="9">
      <t>セタイ</t>
    </rPh>
    <rPh sb="9" eb="10">
      <t>ア</t>
    </rPh>
    <rPh sb="13" eb="15">
      <t>１カゲツ</t>
    </rPh>
    <rPh sb="15" eb="16">
      <t>カン</t>
    </rPh>
    <rPh sb="17" eb="19">
      <t>シュウニュウ</t>
    </rPh>
    <rPh sb="20" eb="22">
      <t>シシュツ</t>
    </rPh>
    <rPh sb="23" eb="26">
      <t>コウベシ</t>
    </rPh>
    <rPh sb="27" eb="30">
      <t>キンロウシャ</t>
    </rPh>
    <rPh sb="30" eb="32">
      <t>ゼンセタイ</t>
    </rPh>
    <phoneticPr fontId="4"/>
  </si>
  <si>
    <t xml:space="preserve">  6-1　着工新設住宅数（利用関係別）</t>
    <phoneticPr fontId="4"/>
  </si>
  <si>
    <t xml:space="preserve">  8-3　輸出入状況（主要地域国別）</t>
    <rPh sb="6" eb="9">
      <t>ユシュツニュウ</t>
    </rPh>
    <rPh sb="9" eb="11">
      <t>ジョウキョウ</t>
    </rPh>
    <rPh sb="12" eb="14">
      <t>シュヨウ</t>
    </rPh>
    <rPh sb="14" eb="16">
      <t>チイキ</t>
    </rPh>
    <rPh sb="16" eb="18">
      <t>クニベツ</t>
    </rPh>
    <phoneticPr fontId="3"/>
  </si>
  <si>
    <t xml:space="preserve">  8-2　輸出入状況（港別）</t>
    <rPh sb="6" eb="9">
      <t>ユシュツニュウ</t>
    </rPh>
    <rPh sb="9" eb="11">
      <t>ジョウキョウ</t>
    </rPh>
    <rPh sb="12" eb="13">
      <t>ミナト</t>
    </rPh>
    <rPh sb="13" eb="14">
      <t>ベツ</t>
    </rPh>
    <phoneticPr fontId="3"/>
  </si>
  <si>
    <t xml:space="preserve">    神　戸</t>
    <rPh sb="4" eb="7">
      <t>コウベ</t>
    </rPh>
    <phoneticPr fontId="10"/>
  </si>
  <si>
    <t xml:space="preserve">    阪神南</t>
    <rPh sb="4" eb="6">
      <t>ハンシン</t>
    </rPh>
    <rPh sb="6" eb="7">
      <t>ミナミ</t>
    </rPh>
    <phoneticPr fontId="10"/>
  </si>
  <si>
    <t xml:space="preserve">    阪神北</t>
    <rPh sb="4" eb="6">
      <t>ハンシン</t>
    </rPh>
    <rPh sb="6" eb="7">
      <t>キタ</t>
    </rPh>
    <phoneticPr fontId="10"/>
  </si>
  <si>
    <t xml:space="preserve">    東播磨</t>
    <rPh sb="4" eb="5">
      <t>ヒガシ</t>
    </rPh>
    <rPh sb="5" eb="7">
      <t>ハリマ</t>
    </rPh>
    <phoneticPr fontId="10"/>
  </si>
  <si>
    <t xml:space="preserve">    北播磨</t>
    <rPh sb="4" eb="5">
      <t>キタ</t>
    </rPh>
    <rPh sb="5" eb="7">
      <t>ハリマ</t>
    </rPh>
    <phoneticPr fontId="10"/>
  </si>
  <si>
    <t xml:space="preserve">    中播磨</t>
    <rPh sb="4" eb="5">
      <t>ナカ</t>
    </rPh>
    <rPh sb="5" eb="7">
      <t>ハリマ</t>
    </rPh>
    <phoneticPr fontId="10"/>
  </si>
  <si>
    <t xml:space="preserve">    西播磨</t>
    <rPh sb="4" eb="5">
      <t>ニシ</t>
    </rPh>
    <rPh sb="5" eb="7">
      <t>ハリマ</t>
    </rPh>
    <phoneticPr fontId="10"/>
  </si>
  <si>
    <t xml:space="preserve">    但　馬</t>
    <rPh sb="4" eb="7">
      <t>タジマ</t>
    </rPh>
    <phoneticPr fontId="10"/>
  </si>
  <si>
    <t xml:space="preserve">    丹　波</t>
    <rPh sb="4" eb="7">
      <t>タンバ</t>
    </rPh>
    <phoneticPr fontId="10"/>
  </si>
  <si>
    <t xml:space="preserve">    淡　路</t>
    <rPh sb="4" eb="7">
      <t>アワジ</t>
    </rPh>
    <phoneticPr fontId="10"/>
  </si>
  <si>
    <t>令和12年、27年の人口は『日本の地域別将来推計人口（平成30（2018）年推計）』（国立社会保障・人口問題研究所）による。</t>
    <rPh sb="0" eb="2">
      <t>レイワ</t>
    </rPh>
    <phoneticPr fontId="3"/>
  </si>
  <si>
    <t>１　中高年齢者数（45歳以上）は学卒・日雇・パートタイムを除く。</t>
    <phoneticPr fontId="3"/>
  </si>
  <si>
    <t>（一社）神戸銀行協会（社員24行）</t>
    <rPh sb="1" eb="2">
      <t>イチ</t>
    </rPh>
    <rPh sb="2" eb="3">
      <t>シャ</t>
    </rPh>
    <rPh sb="4" eb="6">
      <t>コウベ</t>
    </rPh>
    <rPh sb="6" eb="8">
      <t>ギンコウ</t>
    </rPh>
    <rPh sb="8" eb="10">
      <t>キョウカイ</t>
    </rPh>
    <rPh sb="11" eb="13">
      <t>シャイン</t>
    </rPh>
    <rPh sb="15" eb="16">
      <t>コウ</t>
    </rPh>
    <phoneticPr fontId="3"/>
  </si>
  <si>
    <t xml:space="preserve">人 </t>
    <rPh sb="0" eb="1">
      <t>ヒト</t>
    </rPh>
    <phoneticPr fontId="3"/>
  </si>
  <si>
    <t>関西エアポート(株)</t>
    <rPh sb="0" eb="2">
      <t>カンサイ</t>
    </rPh>
    <rPh sb="8" eb="9">
      <t>カブ</t>
    </rPh>
    <phoneticPr fontId="3"/>
  </si>
  <si>
    <t>(株)東京商工リサーチ</t>
    <rPh sb="0" eb="3">
      <t>カブ</t>
    </rPh>
    <rPh sb="3" eb="5">
      <t>トウキョウ</t>
    </rPh>
    <rPh sb="4" eb="6">
      <t>ショウコウ</t>
    </rPh>
    <phoneticPr fontId="10"/>
  </si>
  <si>
    <t>３　受給資格決定件数は高年齢求職者給付金に係るもの及び特例一時金を除く。</t>
    <rPh sb="11" eb="14">
      <t>コウネンレイ</t>
    </rPh>
    <rPh sb="14" eb="17">
      <t>キュウショクシャ</t>
    </rPh>
    <rPh sb="17" eb="20">
      <t>キュウフキン</t>
    </rPh>
    <rPh sb="21" eb="22">
      <t>カカ</t>
    </rPh>
    <rPh sb="25" eb="26">
      <t>オヨ</t>
    </rPh>
    <rPh sb="27" eb="29">
      <t>トクレイ</t>
    </rPh>
    <rPh sb="29" eb="32">
      <t>イチジキン</t>
    </rPh>
    <rPh sb="33" eb="34">
      <t>ノゾ</t>
    </rPh>
    <phoneticPr fontId="3"/>
  </si>
  <si>
    <t>６　ＪＡの貸出金は共済貸付金・日本政策金融公庫農林水産事業資金・金融機関貸付金を除く。</t>
    <rPh sb="17" eb="19">
      <t>セイサク</t>
    </rPh>
    <rPh sb="19" eb="21">
      <t>キンユウ</t>
    </rPh>
    <phoneticPr fontId="3"/>
  </si>
  <si>
    <t>(注)　当月指数は速報値。</t>
    <rPh sb="1" eb="2">
      <t>チュウ</t>
    </rPh>
    <phoneticPr fontId="13"/>
  </si>
  <si>
    <t>近畿経済産業局</t>
    <rPh sb="0" eb="2">
      <t>キンキ</t>
    </rPh>
    <rPh sb="2" eb="4">
      <t>ケイザイ</t>
    </rPh>
    <rPh sb="4" eb="6">
      <t>サンギョウ</t>
    </rPh>
    <rPh sb="6" eb="7">
      <t>キョク</t>
    </rPh>
    <phoneticPr fontId="11"/>
  </si>
  <si>
    <t xml:space="preserve"> 【参考】近畿地域鉱工業指数</t>
    <rPh sb="2" eb="4">
      <t>サンコウ</t>
    </rPh>
    <rPh sb="5" eb="7">
      <t>キンキ</t>
    </rPh>
    <rPh sb="7" eb="9">
      <t>チイキ</t>
    </rPh>
    <phoneticPr fontId="11"/>
  </si>
  <si>
    <t>有効求人倍率（季節調整値）</t>
    <rPh sb="2" eb="4">
      <t>キュウジン</t>
    </rPh>
    <rPh sb="4" eb="6">
      <t>バイリツ</t>
    </rPh>
    <rPh sb="7" eb="9">
      <t>キセツ</t>
    </rPh>
    <rPh sb="9" eb="12">
      <t>チョウセイチ</t>
    </rPh>
    <phoneticPr fontId="8"/>
  </si>
  <si>
    <t>兵庫労働局</t>
    <rPh sb="0" eb="2">
      <t>ヒョウゴ</t>
    </rPh>
    <rPh sb="2" eb="5">
      <t>ロウドウキョク</t>
    </rPh>
    <phoneticPr fontId="3"/>
  </si>
  <si>
    <t>労働時間指数（所定外労働
時間）</t>
    <rPh sb="0" eb="2">
      <t>ロウドウ</t>
    </rPh>
    <rPh sb="2" eb="4">
      <t>ジカン</t>
    </rPh>
    <rPh sb="4" eb="6">
      <t>シスウ</t>
    </rPh>
    <rPh sb="7" eb="9">
      <t>ショテイ</t>
    </rPh>
    <rPh sb="9" eb="10">
      <t>ガイ</t>
    </rPh>
    <rPh sb="10" eb="12">
      <t>ロウドウ</t>
    </rPh>
    <rPh sb="13" eb="15">
      <t>ジカン</t>
    </rPh>
    <phoneticPr fontId="11"/>
  </si>
  <si>
    <t>四半期別GDP速報
実質GDP（原系列）</t>
    <rPh sb="0" eb="1">
      <t>シ</t>
    </rPh>
    <rPh sb="1" eb="3">
      <t>ハンキ</t>
    </rPh>
    <rPh sb="3" eb="4">
      <t>ベツ</t>
    </rPh>
    <rPh sb="7" eb="9">
      <t>ソクホウ</t>
    </rPh>
    <rPh sb="10" eb="12">
      <t>ジッシツ</t>
    </rPh>
    <rPh sb="16" eb="17">
      <t>ハラ</t>
    </rPh>
    <rPh sb="17" eb="19">
      <t>ケイレツ</t>
    </rPh>
    <phoneticPr fontId="8"/>
  </si>
  <si>
    <t>現金給与
総額</t>
    <rPh sb="0" eb="2">
      <t>ゲンキン</t>
    </rPh>
    <rPh sb="2" eb="4">
      <t>キュウヨ</t>
    </rPh>
    <rPh sb="5" eb="7">
      <t>ソウガク</t>
    </rPh>
    <phoneticPr fontId="20"/>
  </si>
  <si>
    <t>きまって支給
する給与</t>
    <rPh sb="4" eb="6">
      <t>シキュウ</t>
    </rPh>
    <rPh sb="9" eb="11">
      <t>キュウヨ</t>
    </rPh>
    <phoneticPr fontId="20"/>
  </si>
  <si>
    <t>常用雇用指数</t>
    <rPh sb="0" eb="2">
      <t>ジョウヨウ</t>
    </rPh>
    <rPh sb="2" eb="4">
      <t>コヨウ</t>
    </rPh>
    <rPh sb="4" eb="6">
      <t>シスウ</t>
    </rPh>
    <phoneticPr fontId="11"/>
  </si>
  <si>
    <t>総務省統計局</t>
    <rPh sb="0" eb="3">
      <t>ソウムショウ</t>
    </rPh>
    <rPh sb="3" eb="5">
      <t>トウケイ</t>
    </rPh>
    <rPh sb="5" eb="6">
      <t>キョク</t>
    </rPh>
    <phoneticPr fontId="11"/>
  </si>
  <si>
    <t>万人</t>
    <rPh sb="0" eb="2">
      <t>マンニン</t>
    </rPh>
    <phoneticPr fontId="11"/>
  </si>
  <si>
    <t>就業者数</t>
    <rPh sb="0" eb="3">
      <t>シュウギョウシャ</t>
    </rPh>
    <rPh sb="3" eb="4">
      <t>スウ</t>
    </rPh>
    <phoneticPr fontId="11"/>
  </si>
  <si>
    <t>％</t>
    <phoneticPr fontId="11"/>
  </si>
  <si>
    <t>労働力調査結果</t>
    <rPh sb="0" eb="3">
      <t>ロウドウリョク</t>
    </rPh>
    <rPh sb="3" eb="5">
      <t>チョウサ</t>
    </rPh>
    <rPh sb="5" eb="7">
      <t>ケッカ</t>
    </rPh>
    <phoneticPr fontId="11"/>
  </si>
  <si>
    <t>銀行勘定（期末残高）</t>
    <rPh sb="4" eb="6">
      <t>キマツ</t>
    </rPh>
    <rPh sb="6" eb="8">
      <t>ザンダカ</t>
    </rPh>
    <phoneticPr fontId="8"/>
  </si>
  <si>
    <r>
      <t xml:space="preserve">   </t>
    </r>
    <r>
      <rPr>
        <sz val="10"/>
        <rFont val="ＭＳ ゴシック"/>
        <family val="3"/>
        <charset val="128"/>
      </rPr>
      <t xml:space="preserve"> 「－」</t>
    </r>
    <r>
      <rPr>
        <sz val="10"/>
        <rFont val="ＭＳ 明朝"/>
        <family val="1"/>
        <charset val="128"/>
      </rPr>
      <t xml:space="preserve"> 該当数値なし</t>
    </r>
    <phoneticPr fontId="5"/>
  </si>
  <si>
    <r>
      <t xml:space="preserve">  　</t>
    </r>
    <r>
      <rPr>
        <sz val="10"/>
        <rFont val="ＭＳ ゴシック"/>
        <family val="3"/>
        <charset val="128"/>
      </rPr>
      <t>「…」</t>
    </r>
    <r>
      <rPr>
        <sz val="10"/>
        <rFont val="ＭＳ 明朝"/>
        <family val="1"/>
        <charset val="128"/>
      </rPr>
      <t xml:space="preserve"> 不詳又は資料なし</t>
    </r>
    <phoneticPr fontId="5"/>
  </si>
  <si>
    <r>
      <t xml:space="preserve">   </t>
    </r>
    <r>
      <rPr>
        <sz val="10"/>
        <rFont val="ＭＳ ゴシック"/>
        <family val="3"/>
        <charset val="128"/>
      </rPr>
      <t xml:space="preserve"> 「△」</t>
    </r>
    <r>
      <rPr>
        <sz val="10"/>
        <rFont val="ＭＳ 明朝"/>
        <family val="1"/>
        <charset val="128"/>
      </rPr>
      <t xml:space="preserve"> マイナス</t>
    </r>
    <phoneticPr fontId="5"/>
  </si>
  <si>
    <r>
      <rPr>
        <sz val="10"/>
        <rFont val="ＭＳ ゴシック"/>
        <family val="3"/>
        <charset val="128"/>
      </rPr>
      <t>「ｐ」</t>
    </r>
    <r>
      <rPr>
        <sz val="10"/>
        <rFont val="ＭＳ 明朝"/>
        <family val="1"/>
        <charset val="128"/>
      </rPr>
      <t xml:space="preserve"> 速報数値</t>
    </r>
    <phoneticPr fontId="5"/>
  </si>
  <si>
    <r>
      <rPr>
        <sz val="10"/>
        <rFont val="ＭＳ ゴシック"/>
        <family val="3"/>
        <charset val="128"/>
      </rPr>
      <t>「ｘ」</t>
    </r>
    <r>
      <rPr>
        <sz val="10"/>
        <rFont val="ＭＳ 明朝"/>
        <family val="1"/>
        <charset val="128"/>
      </rPr>
      <t xml:space="preserve"> 統計法に基づき秘匿すべきもの</t>
    </r>
    <phoneticPr fontId="5"/>
  </si>
  <si>
    <t>７　消費者物価指数及び家計消費支出の各年の数値は年平均。</t>
    <phoneticPr fontId="11"/>
  </si>
  <si>
    <t>中高年
齢者数</t>
    <rPh sb="0" eb="3">
      <t>チュウコウネン</t>
    </rPh>
    <rPh sb="4" eb="5">
      <t>レイ</t>
    </rPh>
    <rPh sb="5" eb="6">
      <t>シャ</t>
    </rPh>
    <rPh sb="6" eb="7">
      <t>スウ</t>
    </rPh>
    <phoneticPr fontId="3"/>
  </si>
  <si>
    <t xml:space="preserve"> 事業所</t>
    <rPh sb="1" eb="3">
      <t>ジギョウ</t>
    </rPh>
    <rPh sb="3" eb="4">
      <t>トコロ</t>
    </rPh>
    <phoneticPr fontId="3"/>
  </si>
  <si>
    <t xml:space="preserve"> 適用事業所数</t>
    <rPh sb="1" eb="2">
      <t>テキ</t>
    </rPh>
    <rPh sb="2" eb="3">
      <t>ヨウ</t>
    </rPh>
    <rPh sb="3" eb="5">
      <t>ジギョウ</t>
    </rPh>
    <rPh sb="5" eb="6">
      <t>ショ</t>
    </rPh>
    <rPh sb="6" eb="7">
      <t>スウ</t>
    </rPh>
    <phoneticPr fontId="3"/>
  </si>
  <si>
    <t>被保険者数</t>
    <rPh sb="0" eb="1">
      <t>ヒ</t>
    </rPh>
    <rPh sb="1" eb="3">
      <t>ホケン</t>
    </rPh>
    <rPh sb="3" eb="4">
      <t>シャ</t>
    </rPh>
    <rPh sb="4" eb="5">
      <t>スウ</t>
    </rPh>
    <phoneticPr fontId="3"/>
  </si>
  <si>
    <t xml:space="preserve"> 年平均　月</t>
    <phoneticPr fontId="5"/>
  </si>
  <si>
    <t>年平均は原指数、月の数値は季節調整済指数。対前年同月比増減は原指数の増減率。</t>
    <rPh sb="10" eb="12">
      <t>スウチ</t>
    </rPh>
    <rPh sb="21" eb="22">
      <t>タイ</t>
    </rPh>
    <rPh sb="22" eb="24">
      <t>ゼンネン</t>
    </rPh>
    <rPh sb="24" eb="26">
      <t>ドウゲツ</t>
    </rPh>
    <rPh sb="26" eb="27">
      <t>ヒ</t>
    </rPh>
    <rPh sb="27" eb="29">
      <t>ゾウゲン</t>
    </rPh>
    <rPh sb="30" eb="31">
      <t>ハラ</t>
    </rPh>
    <rPh sb="31" eb="33">
      <t>シスウ</t>
    </rPh>
    <rPh sb="34" eb="37">
      <t>ゾウゲンリツ</t>
    </rPh>
    <phoneticPr fontId="5"/>
  </si>
  <si>
    <t>年月</t>
    <rPh sb="0" eb="1">
      <t>ネン</t>
    </rPh>
    <rPh sb="1" eb="2">
      <t>ツキ</t>
    </rPh>
    <phoneticPr fontId="10"/>
  </si>
  <si>
    <t>年月</t>
    <rPh sb="0" eb="1">
      <t>ネン</t>
    </rPh>
    <rPh sb="1" eb="2">
      <t>ツキ</t>
    </rPh>
    <phoneticPr fontId="5"/>
  </si>
  <si>
    <t>Ｊ　Ａ</t>
    <phoneticPr fontId="3"/>
  </si>
  <si>
    <t xml:space="preserve"> 交通・
 通信</t>
    <phoneticPr fontId="6"/>
  </si>
  <si>
    <t>教養娯楽</t>
    <phoneticPr fontId="6"/>
  </si>
  <si>
    <t>保健医療</t>
    <phoneticPr fontId="6"/>
  </si>
  <si>
    <t xml:space="preserve"> 被服及
 び履物</t>
    <phoneticPr fontId="6"/>
  </si>
  <si>
    <t xml:space="preserve"> 生鮮食品を
 除く総合</t>
    <phoneticPr fontId="6"/>
  </si>
  <si>
    <t xml:space="preserve"> 光熱･水道</t>
    <phoneticPr fontId="6"/>
  </si>
  <si>
    <t>完全失
業者数</t>
    <rPh sb="0" eb="2">
      <t>カンゼン</t>
    </rPh>
    <rPh sb="2" eb="3">
      <t>シツ</t>
    </rPh>
    <rPh sb="4" eb="5">
      <t>ギョウ</t>
    </rPh>
    <rPh sb="5" eb="6">
      <t>シャ</t>
    </rPh>
    <rPh sb="6" eb="7">
      <t>スウ</t>
    </rPh>
    <phoneticPr fontId="11"/>
  </si>
  <si>
    <t>完  全
失業率</t>
    <rPh sb="0" eb="1">
      <t>カン</t>
    </rPh>
    <rPh sb="3" eb="4">
      <t>ゼン</t>
    </rPh>
    <rPh sb="5" eb="7">
      <t>シツギョウ</t>
    </rPh>
    <rPh sb="7" eb="8">
      <t>リツ</t>
    </rPh>
    <phoneticPr fontId="11"/>
  </si>
  <si>
    <t>郵便局扱いの宅配貨物は「貨物」に含む。</t>
    <rPh sb="0" eb="3">
      <t>ユウビンキョク</t>
    </rPh>
    <rPh sb="3" eb="4">
      <t>アツカ</t>
    </rPh>
    <rPh sb="6" eb="8">
      <t>タクハイ</t>
    </rPh>
    <rPh sb="8" eb="10">
      <t>カモツ</t>
    </rPh>
    <rPh sb="16" eb="17">
      <t>フク</t>
    </rPh>
    <phoneticPr fontId="3"/>
  </si>
  <si>
    <t>１　二人以上の世帯。円未満端数処理のため合計値と内訳の計や差額が一致しない場合がある。</t>
    <rPh sb="2" eb="3">
      <t>ニ</t>
    </rPh>
    <rPh sb="3" eb="4">
      <t>ニン</t>
    </rPh>
    <rPh sb="4" eb="6">
      <t>イジョウ</t>
    </rPh>
    <rPh sb="7" eb="9">
      <t>セタイ</t>
    </rPh>
    <rPh sb="10" eb="13">
      <t>エンミマン</t>
    </rPh>
    <rPh sb="13" eb="15">
      <t>ハスウ</t>
    </rPh>
    <rPh sb="15" eb="17">
      <t>ショリ</t>
    </rPh>
    <rPh sb="20" eb="23">
      <t>ゴウケイチ</t>
    </rPh>
    <rPh sb="24" eb="26">
      <t>ウチワケ</t>
    </rPh>
    <rPh sb="27" eb="28">
      <t>ケイ</t>
    </rPh>
    <rPh sb="29" eb="31">
      <t>サガク</t>
    </rPh>
    <rPh sb="32" eb="34">
      <t>イッチ</t>
    </rPh>
    <rPh sb="37" eb="39">
      <t>バアイ</t>
    </rPh>
    <phoneticPr fontId="4"/>
  </si>
  <si>
    <t>ＣＩ
一致指数</t>
    <phoneticPr fontId="11"/>
  </si>
  <si>
    <t>ＤＩ
一致指数</t>
    <phoneticPr fontId="11"/>
  </si>
  <si>
    <t>前月比（％） 前月差(ポイント） 寄与度（ポイント）</t>
    <phoneticPr fontId="5"/>
  </si>
  <si>
    <t>(3)ｺﾝﾋﾞﾆｴﾝｽｽﾄｱ</t>
    <phoneticPr fontId="3"/>
  </si>
  <si>
    <t>(4)家電大型専門店</t>
    <rPh sb="3" eb="5">
      <t>カデン</t>
    </rPh>
    <rPh sb="5" eb="7">
      <t>オオガタ</t>
    </rPh>
    <rPh sb="7" eb="10">
      <t>センモンテン</t>
    </rPh>
    <phoneticPr fontId="3"/>
  </si>
  <si>
    <t>店舗数</t>
    <rPh sb="0" eb="3">
      <t>テンポスウ</t>
    </rPh>
    <phoneticPr fontId="3"/>
  </si>
  <si>
    <t>販売額・
ｻｰﾋﾞｽ売上高</t>
    <rPh sb="0" eb="3">
      <t>ハンバイガク</t>
    </rPh>
    <rPh sb="10" eb="11">
      <t>ウ</t>
    </rPh>
    <rPh sb="11" eb="12">
      <t>ア</t>
    </rPh>
    <rPh sb="12" eb="13">
      <t>タカ</t>
    </rPh>
    <phoneticPr fontId="3"/>
  </si>
  <si>
    <t>販売額</t>
    <rPh sb="0" eb="2">
      <t>ハンバイ</t>
    </rPh>
    <phoneticPr fontId="3"/>
  </si>
  <si>
    <t>(5)ﾄﾞﾗｯｸﾞｽﾄｱ</t>
    <phoneticPr fontId="3"/>
  </si>
  <si>
    <t>(6)ﾎｰﾑｾﾝﾀｰ</t>
    <phoneticPr fontId="3"/>
  </si>
  <si>
    <t xml:space="preserve">　　　経済産業省大臣官房調査統計グループ「商業動態統計月報・年報」 </t>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0" eb="32">
      <t>ネンポウ</t>
    </rPh>
    <phoneticPr fontId="10"/>
  </si>
  <si>
    <t>１　百貨店・スーパーは、従業者50人以上でかつ売場面積1,500㎡以上（政令指定都市の百貨店は3,000㎡以上、スーパーは売場面積の50％以上</t>
    <rPh sb="2" eb="5">
      <t>ヒャッカテン</t>
    </rPh>
    <rPh sb="12" eb="15">
      <t>ジュウギョウシャ</t>
    </rPh>
    <rPh sb="17" eb="18">
      <t>ニン</t>
    </rPh>
    <rPh sb="18" eb="20">
      <t>イジョウ</t>
    </rPh>
    <rPh sb="23" eb="24">
      <t>ウ</t>
    </rPh>
    <rPh sb="24" eb="25">
      <t>バ</t>
    </rPh>
    <rPh sb="25" eb="27">
      <t>メンセキ</t>
    </rPh>
    <rPh sb="33" eb="35">
      <t>イジョウ</t>
    </rPh>
    <rPh sb="36" eb="38">
      <t>セイレイ</t>
    </rPh>
    <rPh sb="38" eb="40">
      <t>シテイ</t>
    </rPh>
    <rPh sb="40" eb="42">
      <t>トシ</t>
    </rPh>
    <rPh sb="43" eb="46">
      <t>ヒャッカテン</t>
    </rPh>
    <rPh sb="53" eb="55">
      <t>イジョウ</t>
    </rPh>
    <rPh sb="61" eb="63">
      <t>ウリバ</t>
    </rPh>
    <rPh sb="63" eb="65">
      <t>メンセキ</t>
    </rPh>
    <rPh sb="69" eb="71">
      <t>イジョウ</t>
    </rPh>
    <phoneticPr fontId="3"/>
  </si>
  <si>
    <t>　についてセルフサービス方式を採用）の事業所が対象。なお、スーパーは、家電大型専門店、ドラッグストア、ホームセンターの本調査対象</t>
    <rPh sb="12" eb="14">
      <t>ホウシキ</t>
    </rPh>
    <rPh sb="15" eb="17">
      <t>サイヨウ</t>
    </rPh>
    <rPh sb="19" eb="22">
      <t>ジギョウショ</t>
    </rPh>
    <rPh sb="23" eb="25">
      <t>タイショウ</t>
    </rPh>
    <rPh sb="35" eb="37">
      <t>カデン</t>
    </rPh>
    <rPh sb="37" eb="39">
      <t>オオガタ</t>
    </rPh>
    <rPh sb="39" eb="42">
      <t>センモンテン</t>
    </rPh>
    <rPh sb="59" eb="60">
      <t>ホン</t>
    </rPh>
    <rPh sb="60" eb="62">
      <t>チョウサ</t>
    </rPh>
    <rPh sb="62" eb="64">
      <t>タイショウ</t>
    </rPh>
    <phoneticPr fontId="3"/>
  </si>
  <si>
    <t>　企業の傘下事業所で、調査対象となっている事業所を除く。</t>
    <rPh sb="1" eb="3">
      <t>キギョウ</t>
    </rPh>
    <rPh sb="4" eb="6">
      <t>サンカ</t>
    </rPh>
    <rPh sb="6" eb="8">
      <t>ジギョウ</t>
    </rPh>
    <rPh sb="8" eb="9">
      <t>ショ</t>
    </rPh>
    <rPh sb="11" eb="13">
      <t>チョウサ</t>
    </rPh>
    <rPh sb="13" eb="15">
      <t>タイショウ</t>
    </rPh>
    <rPh sb="21" eb="24">
      <t>ジギョウショ</t>
    </rPh>
    <rPh sb="25" eb="26">
      <t>ノゾ</t>
    </rPh>
    <phoneticPr fontId="3"/>
  </si>
  <si>
    <t>９　小売販売額の毎月増減は季節的要素が大きいので、対前月比増減は表示していない。</t>
    <rPh sb="2" eb="4">
      <t>コウ</t>
    </rPh>
    <rPh sb="4" eb="7">
      <t>ハンバイガク</t>
    </rPh>
    <rPh sb="8" eb="10">
      <t>マイツキ</t>
    </rPh>
    <rPh sb="10" eb="12">
      <t>ゾウゲン</t>
    </rPh>
    <rPh sb="13" eb="15">
      <t>キセツ</t>
    </rPh>
    <rPh sb="15" eb="16">
      <t>テキ</t>
    </rPh>
    <rPh sb="16" eb="18">
      <t>ヨウソ</t>
    </rPh>
    <rPh sb="19" eb="20">
      <t>オオ</t>
    </rPh>
    <rPh sb="25" eb="26">
      <t>タイ</t>
    </rPh>
    <rPh sb="26" eb="29">
      <t>ゼンゲツヒ</t>
    </rPh>
    <rPh sb="29" eb="31">
      <t>ゾウゲン</t>
    </rPh>
    <rPh sb="32" eb="34">
      <t>ヒョウジ</t>
    </rPh>
    <phoneticPr fontId="3"/>
  </si>
  <si>
    <t xml:space="preserve">  8-1　小売業販売額等（主要業態別）</t>
    <rPh sb="6" eb="9">
      <t>コウリギョウ</t>
    </rPh>
    <rPh sb="14" eb="16">
      <t>シュヨウ</t>
    </rPh>
    <rPh sb="16" eb="18">
      <t>ギョウタイ</t>
    </rPh>
    <rPh sb="18" eb="19">
      <t>ベツ</t>
    </rPh>
    <phoneticPr fontId="3"/>
  </si>
  <si>
    <r>
      <t xml:space="preserve">   (1)</t>
    </r>
    <r>
      <rPr>
        <b/>
        <sz val="10"/>
        <rFont val="ＭＳ ゴシック"/>
        <family val="3"/>
        <charset val="128"/>
      </rPr>
      <t xml:space="preserve"> </t>
    </r>
    <r>
      <rPr>
        <b/>
        <sz val="12"/>
        <rFont val="ＭＳ ゴシック"/>
        <family val="3"/>
        <charset val="128"/>
      </rPr>
      <t>百貨店</t>
    </r>
    <rPh sb="7" eb="10">
      <t>ヒャッカテン</t>
    </rPh>
    <phoneticPr fontId="3"/>
  </si>
  <si>
    <t>事業
所数</t>
    <rPh sb="0" eb="2">
      <t>ジギョウ</t>
    </rPh>
    <rPh sb="3" eb="4">
      <t>ショ</t>
    </rPh>
    <rPh sb="4" eb="5">
      <t>スウ</t>
    </rPh>
    <phoneticPr fontId="3"/>
  </si>
  <si>
    <t>営業
日数</t>
    <phoneticPr fontId="3"/>
  </si>
  <si>
    <t>従業
者数</t>
    <rPh sb="3" eb="4">
      <t>モノ</t>
    </rPh>
    <phoneticPr fontId="3"/>
  </si>
  <si>
    <t>売場
面積</t>
    <phoneticPr fontId="3"/>
  </si>
  <si>
    <t xml:space="preserve">   (2) スーパー</t>
    <phoneticPr fontId="3"/>
  </si>
  <si>
    <t>－</t>
  </si>
  <si>
    <r>
      <t xml:space="preserve">百貨店・スーパー販売額
対前年同月比
</t>
    </r>
    <r>
      <rPr>
        <sz val="7"/>
        <rFont val="ＭＳ 明朝"/>
        <family val="1"/>
        <charset val="128"/>
      </rPr>
      <t>(店舗調整済)</t>
    </r>
    <rPh sb="0" eb="3">
      <t>ヒャッカテン</t>
    </rPh>
    <rPh sb="8" eb="10">
      <t>ハンバイ</t>
    </rPh>
    <rPh sb="10" eb="11">
      <t>ガク</t>
    </rPh>
    <rPh sb="12" eb="13">
      <t>タイ</t>
    </rPh>
    <rPh sb="13" eb="15">
      <t>ゼンネン</t>
    </rPh>
    <rPh sb="15" eb="18">
      <t>ドウゲツヒ</t>
    </rPh>
    <rPh sb="20" eb="22">
      <t>テンポ</t>
    </rPh>
    <rPh sb="22" eb="24">
      <t>チョウセイ</t>
    </rPh>
    <rPh sb="24" eb="25">
      <t>ス</t>
    </rPh>
    <phoneticPr fontId="8"/>
  </si>
  <si>
    <t>３　百貨店・スーパーの販売額のうち「その他」は、家具、家庭用電気機械器具、家庭用品、その他の商品、食堂・喫茶の合計。</t>
    <rPh sb="2" eb="5">
      <t>ヒャッカテン</t>
    </rPh>
    <rPh sb="11" eb="14">
      <t>ハンバイガク</t>
    </rPh>
    <phoneticPr fontId="3"/>
  </si>
  <si>
    <t>５　家電大型専門店は、売場面積500㎡以上の店舗（中古品販売を除く）を10店舗以上有する企業が対象。</t>
    <rPh sb="2" eb="4">
      <t>カデン</t>
    </rPh>
    <rPh sb="4" eb="6">
      <t>オオガタ</t>
    </rPh>
    <rPh sb="6" eb="9">
      <t>センモンテン</t>
    </rPh>
    <rPh sb="11" eb="13">
      <t>ウリバ</t>
    </rPh>
    <rPh sb="13" eb="15">
      <t>メンセキ</t>
    </rPh>
    <rPh sb="19" eb="21">
      <t>イジョウ</t>
    </rPh>
    <rPh sb="22" eb="24">
      <t>テンポ</t>
    </rPh>
    <rPh sb="25" eb="28">
      <t>チュウコヒン</t>
    </rPh>
    <rPh sb="28" eb="30">
      <t>ハンバイ</t>
    </rPh>
    <rPh sb="31" eb="32">
      <t>ノゾ</t>
    </rPh>
    <rPh sb="37" eb="39">
      <t>テンポ</t>
    </rPh>
    <rPh sb="39" eb="41">
      <t>イジョウ</t>
    </rPh>
    <rPh sb="41" eb="42">
      <t>ユウ</t>
    </rPh>
    <rPh sb="44" eb="46">
      <t>キギョウ</t>
    </rPh>
    <rPh sb="47" eb="49">
      <t>タイショウ</t>
    </rPh>
    <phoneticPr fontId="3"/>
  </si>
  <si>
    <t>　日本銀行神戸支店</t>
    <rPh sb="1" eb="3">
      <t>ニホン</t>
    </rPh>
    <rPh sb="3" eb="5">
      <t>ギンコウ</t>
    </rPh>
    <rPh sb="5" eb="7">
      <t>コウベ</t>
    </rPh>
    <rPh sb="7" eb="9">
      <t>シテン</t>
    </rPh>
    <phoneticPr fontId="3"/>
  </si>
  <si>
    <t>　（一社）兵庫県信用組合協会</t>
    <rPh sb="2" eb="3">
      <t>イチ</t>
    </rPh>
    <rPh sb="3" eb="4">
      <t>シャ</t>
    </rPh>
    <rPh sb="5" eb="8">
      <t>ヒョウゴケン</t>
    </rPh>
    <rPh sb="8" eb="10">
      <t>シンヨウ</t>
    </rPh>
    <rPh sb="10" eb="12">
      <t>クミアイ</t>
    </rPh>
    <rPh sb="12" eb="14">
      <t>キョウカイ</t>
    </rPh>
    <phoneticPr fontId="3"/>
  </si>
  <si>
    <t>　兵庫県信用農業協同組合連合会</t>
    <rPh sb="1" eb="3">
      <t>ヒョウゴ</t>
    </rPh>
    <rPh sb="3" eb="4">
      <t>ケン</t>
    </rPh>
    <rPh sb="4" eb="6">
      <t>シンヨウ</t>
    </rPh>
    <rPh sb="6" eb="8">
      <t>ノウギョウ</t>
    </rPh>
    <rPh sb="8" eb="10">
      <t>キョウドウ</t>
    </rPh>
    <rPh sb="10" eb="12">
      <t>クミアイ</t>
    </rPh>
    <rPh sb="12" eb="15">
      <t>レンゴウカイ</t>
    </rPh>
    <phoneticPr fontId="3"/>
  </si>
  <si>
    <t>季節調整値対前月比増減(％)</t>
  </si>
  <si>
    <t>(構成比％)</t>
  </si>
  <si>
    <r>
      <t xml:space="preserve">  </t>
    </r>
    <r>
      <rPr>
        <b/>
        <sz val="16"/>
        <rFont val="HG丸ｺﾞｼｯｸM-PRO"/>
        <family val="3"/>
        <charset val="128"/>
      </rPr>
      <t>本文</t>
    </r>
    <r>
      <rPr>
        <b/>
        <sz val="16"/>
        <rFont val="ＭＳ Ｐゴシック"/>
        <family val="3"/>
        <charset val="128"/>
      </rPr>
      <t>‥‥‥‥‥‥‥‥‥‥‥‥‥‥‥‥‥‥‥‥‥‥‥‥‥‥‥‥‥‥‥‥‥‥‥‥‥‥‥‥</t>
    </r>
    <rPh sb="2" eb="4">
      <t>ホンブン</t>
    </rPh>
    <phoneticPr fontId="10"/>
  </si>
  <si>
    <t>小売業販売額等（主要業態別）‥‥‥‥‥‥‥‥‥‥‥‥‥‥‥‥‥‥‥‥‥‥‥‥</t>
    <rPh sb="2" eb="3">
      <t>ギョウ</t>
    </rPh>
    <rPh sb="3" eb="6">
      <t>ハンバイガク</t>
    </rPh>
    <rPh sb="6" eb="7">
      <t>トウ</t>
    </rPh>
    <rPh sb="8" eb="10">
      <t>シュヨウ</t>
    </rPh>
    <rPh sb="10" eb="12">
      <t>ギョウタイ</t>
    </rPh>
    <rPh sb="12" eb="13">
      <t>ベツ</t>
    </rPh>
    <phoneticPr fontId="10"/>
  </si>
  <si>
    <r>
      <t xml:space="preserve">　  </t>
    </r>
    <r>
      <rPr>
        <sz val="10"/>
        <rFont val="ＭＳ ゴシック"/>
        <family val="3"/>
        <charset val="128"/>
      </rPr>
      <t>「0」</t>
    </r>
    <r>
      <rPr>
        <sz val="10"/>
        <rFont val="ＭＳ 明朝"/>
        <family val="1"/>
        <charset val="128"/>
      </rPr>
      <t>又は</t>
    </r>
    <r>
      <rPr>
        <sz val="10"/>
        <rFont val="ＭＳ ゴシック"/>
        <family val="3"/>
        <charset val="128"/>
      </rPr>
      <t>「0.0」</t>
    </r>
    <r>
      <rPr>
        <sz val="10"/>
        <rFont val="ＭＳ 明朝"/>
        <family val="1"/>
        <charset val="128"/>
      </rPr>
      <t xml:space="preserve"> 単位未満</t>
    </r>
    <rPh sb="6" eb="7">
      <t>マタ</t>
    </rPh>
    <phoneticPr fontId="5"/>
  </si>
  <si>
    <r>
      <rPr>
        <sz val="10"/>
        <rFont val="ＭＳ ゴシック"/>
        <family val="3"/>
        <charset val="128"/>
      </rPr>
      <t>「ｒ」</t>
    </r>
    <r>
      <rPr>
        <sz val="10"/>
        <rFont val="ＭＳ 明朝"/>
        <family val="1"/>
        <charset val="128"/>
      </rPr>
      <t xml:space="preserve"> 改定値又は訂正数値</t>
    </r>
    <rPh sb="4" eb="6">
      <t>カイテイ</t>
    </rPh>
    <rPh sb="6" eb="7">
      <t>チ</t>
    </rPh>
    <rPh sb="7" eb="8">
      <t>マタ</t>
    </rPh>
    <phoneticPr fontId="5"/>
  </si>
  <si>
    <t>　</t>
    <phoneticPr fontId="5"/>
  </si>
  <si>
    <r>
      <t xml:space="preserve"> </t>
    </r>
    <r>
      <rPr>
        <sz val="10"/>
        <rFont val="ＭＳ Ｐゴシック"/>
        <family val="3"/>
        <charset val="128"/>
      </rPr>
      <t>＊</t>
    </r>
    <r>
      <rPr>
        <sz val="10"/>
        <rFont val="ＭＳ 明朝"/>
        <family val="1"/>
        <charset val="128"/>
      </rPr>
      <t xml:space="preserve"> 兵庫県内の地域区分は、次の10地域（29市12町）である。</t>
    </r>
    <rPh sb="3" eb="6">
      <t>ヒョウゴケン</t>
    </rPh>
    <rPh sb="6" eb="7">
      <t>ナイ</t>
    </rPh>
    <rPh sb="8" eb="10">
      <t>チイキ</t>
    </rPh>
    <rPh sb="10" eb="12">
      <t>クブン</t>
    </rPh>
    <rPh sb="14" eb="15">
      <t>ツギ</t>
    </rPh>
    <rPh sb="18" eb="20">
      <t>チイキ</t>
    </rPh>
    <rPh sb="23" eb="24">
      <t>シ</t>
    </rPh>
    <rPh sb="26" eb="27">
      <t>マチ</t>
    </rPh>
    <phoneticPr fontId="10"/>
  </si>
  <si>
    <r>
      <rPr>
        <sz val="10"/>
        <rFont val="ＭＳ Ｐゴシック"/>
        <family val="3"/>
        <charset val="128"/>
      </rPr>
      <t xml:space="preserve"> ＊</t>
    </r>
    <r>
      <rPr>
        <sz val="10"/>
        <rFont val="ＭＳ 明朝"/>
        <family val="1"/>
        <charset val="128"/>
      </rPr>
      <t xml:space="preserve"> 数値の単位未満は、原則として四捨五入しており、総数と内訳の計が一致しない場合がある。</t>
    </r>
    <phoneticPr fontId="10"/>
  </si>
  <si>
    <r>
      <t xml:space="preserve"> </t>
    </r>
    <r>
      <rPr>
        <sz val="10"/>
        <rFont val="ＭＳ Ｐゴシック"/>
        <family val="3"/>
        <charset val="128"/>
      </rPr>
      <t>＊</t>
    </r>
    <r>
      <rPr>
        <sz val="10"/>
        <rFont val="ＭＳ 明朝"/>
        <family val="1"/>
        <charset val="128"/>
      </rPr>
      <t xml:space="preserve"> 統計表の符号の用法は、次のとおり。</t>
    </r>
    <phoneticPr fontId="10"/>
  </si>
  <si>
    <t xml:space="preserve"> ○ 利用上の注意</t>
    <rPh sb="3" eb="6">
      <t>リヨウジョウ</t>
    </rPh>
    <rPh sb="7" eb="9">
      <t>チュウイ</t>
    </rPh>
    <phoneticPr fontId="10"/>
  </si>
  <si>
    <t xml:space="preserve">業　　種　　別     件 　　数    </t>
    <rPh sb="0" eb="7">
      <t>ギョウシュベツ</t>
    </rPh>
    <rPh sb="12" eb="13">
      <t>ケン</t>
    </rPh>
    <rPh sb="16" eb="17">
      <t>スウ</t>
    </rPh>
    <phoneticPr fontId="10"/>
  </si>
  <si>
    <t>６　四半期別ＧＤＰ速報は、平成27暦年連鎖価格方式。</t>
    <phoneticPr fontId="15"/>
  </si>
  <si>
    <t>８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</si>
  <si>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(注）</t>
  </si>
  <si>
    <t>令和</t>
    <rPh sb="0" eb="1">
      <t>レイワ</t>
    </rPh>
    <phoneticPr fontId="9"/>
  </si>
  <si>
    <t>元</t>
    <rPh sb="0" eb="1">
      <t>ガン</t>
    </rPh>
    <phoneticPr fontId="9"/>
  </si>
  <si>
    <t>↑　 リンク係数（2021.3）</t>
    <rPh sb="6" eb="8">
      <t>ケイスウ</t>
    </rPh>
    <phoneticPr fontId="3"/>
  </si>
  <si>
    <t>　　（構成比％)</t>
    <rPh sb="2" eb="5">
      <t>コウセイヒ</t>
    </rPh>
    <phoneticPr fontId="5"/>
  </si>
  <si>
    <t>神戸（本関）</t>
    <rPh sb="0" eb="2">
      <t>コウベ</t>
    </rPh>
    <rPh sb="3" eb="4">
      <t>ホンカン</t>
    </rPh>
    <rPh sb="4" eb="5">
      <t>カンケイ</t>
    </rPh>
    <phoneticPr fontId="3"/>
  </si>
  <si>
    <t>姫路</t>
    <rPh sb="0" eb="2">
      <t>ヒメジ</t>
    </rPh>
    <phoneticPr fontId="5"/>
  </si>
  <si>
    <t>東播磨</t>
    <rPh sb="0" eb="1">
      <t>ヒガシ</t>
    </rPh>
    <rPh sb="1" eb="3">
      <t>ハリマ</t>
    </rPh>
    <phoneticPr fontId="5"/>
  </si>
  <si>
    <t>尼崎・西宮・芦屋</t>
    <rPh sb="0" eb="2">
      <t>アマガサキ</t>
    </rPh>
    <rPh sb="3" eb="5">
      <t>ニシノミヤ</t>
    </rPh>
    <rPh sb="6" eb="8">
      <t>アシヤ</t>
    </rPh>
    <phoneticPr fontId="3"/>
  </si>
  <si>
    <t>タイ</t>
    <phoneticPr fontId="5"/>
  </si>
  <si>
    <t xml:space="preserve">   (構成比％)</t>
    <rPh sb="2" eb="5">
      <t>コウセイヒ</t>
    </rPh>
    <phoneticPr fontId="5"/>
  </si>
  <si>
    <t>輸出入状況（主要地域国別）‥‥‥‥‥‥‥‥‥‥‥‥‥‥‥‥‥‥‥‥‥</t>
    <rPh sb="8" eb="10">
      <t>チイキ</t>
    </rPh>
    <rPh sb="10" eb="11">
      <t>クニ</t>
    </rPh>
    <rPh sb="11" eb="12">
      <t>ベツ</t>
    </rPh>
    <phoneticPr fontId="10"/>
  </si>
  <si>
    <t>１　「p」は速報値、それ以外の当年各月分は確報値、前年分は確々報値、前々年以前の分は確定値。</t>
    <rPh sb="12" eb="14">
      <t>イガイ</t>
    </rPh>
    <rPh sb="15" eb="17">
      <t>トウネン</t>
    </rPh>
    <rPh sb="17" eb="19">
      <t>カクツキ</t>
    </rPh>
    <rPh sb="19" eb="20">
      <t>ブン</t>
    </rPh>
    <rPh sb="21" eb="24">
      <t>カクホウチ</t>
    </rPh>
    <rPh sb="25" eb="28">
      <t>ゼンネンブン</t>
    </rPh>
    <rPh sb="29" eb="30">
      <t>カク</t>
    </rPh>
    <rPh sb="31" eb="32">
      <t>ホウ</t>
    </rPh>
    <rPh sb="32" eb="33">
      <t>チ</t>
    </rPh>
    <rPh sb="34" eb="36">
      <t>マエマエ</t>
    </rPh>
    <rPh sb="36" eb="37">
      <t>ドシ</t>
    </rPh>
    <rPh sb="37" eb="39">
      <t>イゼン</t>
    </rPh>
    <rPh sb="40" eb="41">
      <t>ブン</t>
    </rPh>
    <rPh sb="42" eb="45">
      <t>カクテイチ</t>
    </rPh>
    <phoneticPr fontId="5"/>
  </si>
  <si>
    <t>２　輸出はＦＯＢ価格、輸入はＣＩＦ価格。</t>
    <phoneticPr fontId="5"/>
  </si>
  <si>
    <t>（注）</t>
    <rPh sb="1" eb="2">
      <t>チュウ</t>
    </rPh>
    <phoneticPr fontId="13"/>
  </si>
  <si>
    <t>１　</t>
    <phoneticPr fontId="13"/>
  </si>
  <si>
    <t>　指数は原数値を掲載。　</t>
    <phoneticPr fontId="13"/>
  </si>
  <si>
    <t>３</t>
    <phoneticPr fontId="13"/>
  </si>
  <si>
    <t xml:space="preserve">　（☛ 経済産業省ＨＰ＞統計＞商業動態統計（各月の速報・確報）＞付表＞業態別リンク係数表） </t>
    <phoneticPr fontId="5"/>
  </si>
  <si>
    <t xml:space="preserve">  グラフで見る主な指標の動き‥‥‥‥‥‥‥‥‥‥‥‥‥‥‥‥‥‥‥‥‥‥‥‥‥‥‥‥‥‥‥‥‥‥‥‥‥‥‥‥</t>
    <rPh sb="13" eb="14">
      <t>ウゴ</t>
    </rPh>
    <phoneticPr fontId="10"/>
  </si>
  <si>
    <t>　(1-3月)</t>
    <rPh sb="5" eb="6">
      <t>ガツ</t>
    </rPh>
    <phoneticPr fontId="13"/>
  </si>
  <si>
    <t>　(4-6月)</t>
    <rPh sb="5" eb="6">
      <t>ガツ</t>
    </rPh>
    <phoneticPr fontId="13"/>
  </si>
  <si>
    <t>　(7-9月)</t>
    <rPh sb="5" eb="6">
      <t>ガツ</t>
    </rPh>
    <phoneticPr fontId="13"/>
  </si>
  <si>
    <t>３　輸出は当該輸出貨物を積載する船舶（又は航空機）の出港の日、輸入は当該輸入貨物の輸入許可の日</t>
    <rPh sb="29" eb="30">
      <t>ヒ</t>
    </rPh>
    <rPh sb="31" eb="33">
      <t>ユニュウ</t>
    </rPh>
    <rPh sb="34" eb="36">
      <t>トウガイ</t>
    </rPh>
    <rPh sb="36" eb="38">
      <t>ユニュウ</t>
    </rPh>
    <rPh sb="38" eb="40">
      <t>カモツ</t>
    </rPh>
    <rPh sb="41" eb="43">
      <t>ユニュウ</t>
    </rPh>
    <rPh sb="43" eb="45">
      <t>キョカ</t>
    </rPh>
    <rPh sb="46" eb="47">
      <t>ヒ</t>
    </rPh>
    <phoneticPr fontId="5"/>
  </si>
  <si>
    <t>　（蔵入貨物、移入貨物、総保入貨物及び輸入許可前引取貨物は、それぞれの承認の日）をもって計上。</t>
    <phoneticPr fontId="3"/>
  </si>
  <si>
    <t>(構成比％)</t>
    <rPh sb="1" eb="4">
      <t>コウセイヒ</t>
    </rPh>
    <phoneticPr fontId="5"/>
  </si>
  <si>
    <t>月</t>
    <rPh sb="0" eb="1">
      <t>ツキ</t>
    </rPh>
    <phoneticPr fontId="6"/>
  </si>
  <si>
    <t>総務省統計局</t>
    <rPh sb="0" eb="3">
      <t>ソウムショウ</t>
    </rPh>
    <rPh sb="3" eb="6">
      <t>トウケイキョク</t>
    </rPh>
    <phoneticPr fontId="6"/>
  </si>
  <si>
    <t>(4-6月)</t>
    <rPh sb="4" eb="5">
      <t>ガツ</t>
    </rPh>
    <phoneticPr fontId="13"/>
  </si>
  <si>
    <t>(7-9月)</t>
    <rPh sb="4" eb="5">
      <t>ガツ</t>
    </rPh>
    <phoneticPr fontId="13"/>
  </si>
  <si>
    <t>(10-12月)</t>
    <rPh sb="6" eb="7">
      <t>ガツ</t>
    </rPh>
    <phoneticPr fontId="13"/>
  </si>
  <si>
    <t>(1-3月)</t>
    <rPh sb="4" eb="5">
      <t>ガツ</t>
    </rPh>
    <phoneticPr fontId="13"/>
  </si>
  <si>
    <t>消費者
物価指数
(神戸市)
(R2年＝100）</t>
    <phoneticPr fontId="11"/>
  </si>
  <si>
    <t>消費者
物価指数
(R2年＝100)</t>
    <phoneticPr fontId="11"/>
  </si>
  <si>
    <t>２</t>
    <phoneticPr fontId="13"/>
  </si>
  <si>
    <t>結果である。</t>
    <rPh sb="0" eb="2">
      <t>ケッカ</t>
    </rPh>
    <phoneticPr fontId="13"/>
  </si>
  <si>
    <t>　「対前月比増減」及び「対前年同月比増減」は、平成17年（2005年）基準までは、端数処理（四捨五入）後の小数</t>
    <rPh sb="13" eb="14">
      <t>マエ</t>
    </rPh>
    <rPh sb="23" eb="25">
      <t>ヘイセイ</t>
    </rPh>
    <rPh sb="27" eb="28">
      <t>ネン</t>
    </rPh>
    <rPh sb="53" eb="54">
      <t>ショウ</t>
    </rPh>
    <rPh sb="54" eb="55">
      <t>スウ</t>
    </rPh>
    <phoneticPr fontId="13"/>
  </si>
  <si>
    <t>ため、公表された指数値を用いて計算した値とは一致しない場合がある。</t>
    <phoneticPr fontId="13"/>
  </si>
  <si>
    <t>４</t>
    <phoneticPr fontId="13"/>
  </si>
  <si>
    <t>　「年平均指数」についても、平成27年（2015年）基準からは、端数処理前の月別指数値を平均して求めているため、</t>
    <rPh sb="2" eb="3">
      <t>ネン</t>
    </rPh>
    <rPh sb="3" eb="5">
      <t>ヘイキン</t>
    </rPh>
    <rPh sb="5" eb="7">
      <t>シスウ</t>
    </rPh>
    <rPh sb="14" eb="16">
      <t>ヘイセイ</t>
    </rPh>
    <rPh sb="18" eb="19">
      <t>ネン</t>
    </rPh>
    <phoneticPr fontId="13"/>
  </si>
  <si>
    <t>公表された月別指数値を用いて計算した値とは一致しない場合がある。</t>
    <phoneticPr fontId="13"/>
  </si>
  <si>
    <t>農・林・漁
・鉱業</t>
    <rPh sb="0" eb="1">
      <t>ノウ</t>
    </rPh>
    <rPh sb="2" eb="3">
      <t>バヤシ</t>
    </rPh>
    <rPh sb="4" eb="5">
      <t>リョウ</t>
    </rPh>
    <rPh sb="7" eb="8">
      <t>コウ</t>
    </rPh>
    <rPh sb="8" eb="9">
      <t>ギョウ</t>
    </rPh>
    <phoneticPr fontId="10"/>
  </si>
  <si>
    <t>建設業</t>
    <rPh sb="0" eb="1">
      <t>ケン</t>
    </rPh>
    <rPh sb="1" eb="2">
      <t>セツ</t>
    </rPh>
    <rPh sb="2" eb="3">
      <t>ギョウ</t>
    </rPh>
    <phoneticPr fontId="10"/>
  </si>
  <si>
    <t>製造業</t>
    <rPh sb="0" eb="1">
      <t>セイ</t>
    </rPh>
    <rPh sb="1" eb="2">
      <t>ヅクリ</t>
    </rPh>
    <rPh sb="2" eb="3">
      <t>ギョウ</t>
    </rPh>
    <phoneticPr fontId="10"/>
  </si>
  <si>
    <t>卸売業</t>
    <rPh sb="0" eb="1">
      <t>オロシ</t>
    </rPh>
    <rPh sb="1" eb="2">
      <t>バイ</t>
    </rPh>
    <rPh sb="2" eb="3">
      <t>ギョウ</t>
    </rPh>
    <phoneticPr fontId="10"/>
  </si>
  <si>
    <t>小売業</t>
    <rPh sb="0" eb="1">
      <t>ショウ</t>
    </rPh>
    <rPh sb="1" eb="2">
      <t>バイ</t>
    </rPh>
    <rPh sb="2" eb="3">
      <t>ギョウ</t>
    </rPh>
    <phoneticPr fontId="10"/>
  </si>
  <si>
    <t>金融,
保険業</t>
    <rPh sb="0" eb="2">
      <t>キンユウ</t>
    </rPh>
    <rPh sb="4" eb="6">
      <t>ホケン</t>
    </rPh>
    <rPh sb="6" eb="7">
      <t>ギョウ</t>
    </rPh>
    <phoneticPr fontId="10"/>
  </si>
  <si>
    <t>不動産業</t>
    <rPh sb="0" eb="1">
      <t>フ</t>
    </rPh>
    <rPh sb="1" eb="2">
      <t>ドウ</t>
    </rPh>
    <rPh sb="2" eb="3">
      <t>サン</t>
    </rPh>
    <rPh sb="3" eb="4">
      <t>ギョウ</t>
    </rPh>
    <phoneticPr fontId="10"/>
  </si>
  <si>
    <t>運輸・情報
通信業</t>
    <rPh sb="0" eb="2">
      <t>ウンユ</t>
    </rPh>
    <rPh sb="3" eb="5">
      <t>ジョウホウ</t>
    </rPh>
    <rPh sb="6" eb="8">
      <t>ツウシン</t>
    </rPh>
    <rPh sb="8" eb="9">
      <t>ギョウ</t>
    </rPh>
    <phoneticPr fontId="10"/>
  </si>
  <si>
    <t>サービス
業他</t>
    <rPh sb="5" eb="6">
      <t>ギョウ</t>
    </rPh>
    <rPh sb="6" eb="7">
      <t>ホカ</t>
    </rPh>
    <phoneticPr fontId="10"/>
  </si>
  <si>
    <t>３　「その他」は労働金庫、商工中金及び日本政策金融公庫（預金は除く）の合計。ただし、日本銀行神戸支店において、</t>
    <rPh sb="5" eb="6">
      <t>タ</t>
    </rPh>
    <rPh sb="8" eb="10">
      <t>ロウドウ</t>
    </rPh>
    <rPh sb="10" eb="12">
      <t>キンコ</t>
    </rPh>
    <rPh sb="13" eb="17">
      <t>ショウコウチュウキン</t>
    </rPh>
    <rPh sb="17" eb="18">
      <t>オヨ</t>
    </rPh>
    <rPh sb="19" eb="21">
      <t>ニホン</t>
    </rPh>
    <rPh sb="21" eb="23">
      <t>セイサク</t>
    </rPh>
    <rPh sb="23" eb="25">
      <t>キンユウ</t>
    </rPh>
    <rPh sb="25" eb="27">
      <t>コウコ</t>
    </rPh>
    <rPh sb="28" eb="30">
      <t>ヨキン</t>
    </rPh>
    <rPh sb="31" eb="32">
      <t>ノゾ</t>
    </rPh>
    <rPh sb="35" eb="37">
      <t>ゴウケイ</t>
    </rPh>
    <rPh sb="42" eb="44">
      <t>ニホン</t>
    </rPh>
    <rPh sb="44" eb="46">
      <t>ギンコウ</t>
    </rPh>
    <rPh sb="46" eb="48">
      <t>コウベ</t>
    </rPh>
    <rPh sb="48" eb="50">
      <t>シテン</t>
    </rPh>
    <phoneticPr fontId="3"/>
  </si>
  <si>
    <t>１  「都市銀行等」は都市銀行、信託銀行、新生銀行、ＳＢＪ銀行の県内店舗（ゆうちょ銀行を除く)。
　</t>
    <rPh sb="4" eb="6">
      <t>トシ</t>
    </rPh>
    <rPh sb="6" eb="8">
      <t>ギンコウ</t>
    </rPh>
    <rPh sb="8" eb="9">
      <t>トウ</t>
    </rPh>
    <rPh sb="11" eb="13">
      <t>トシ</t>
    </rPh>
    <rPh sb="13" eb="15">
      <t>ギンコウ</t>
    </rPh>
    <rPh sb="16" eb="18">
      <t>シンタク</t>
    </rPh>
    <rPh sb="18" eb="20">
      <t>ギンコウ</t>
    </rPh>
    <rPh sb="21" eb="23">
      <t>シンセイ</t>
    </rPh>
    <rPh sb="23" eb="25">
      <t>ギンコウ</t>
    </rPh>
    <rPh sb="29" eb="31">
      <t>ギンコウ</t>
    </rPh>
    <rPh sb="32" eb="34">
      <t>ケンナイ</t>
    </rPh>
    <rPh sb="34" eb="36">
      <t>テンポ</t>
    </rPh>
    <rPh sb="44" eb="45">
      <t>ノゾ</t>
    </rPh>
    <phoneticPr fontId="3"/>
  </si>
  <si>
    <t xml:space="preserve"> 「地域銀行」は地方銀行、第二地方銀行の県内店舗。 いずれもオフショア勘定、中央政府向け貸出を除く。</t>
    <phoneticPr fontId="3"/>
  </si>
  <si>
    <t>　</t>
  </si>
  <si>
    <t>地域別人口‥‥‥‥‥‥‥‥‥‥‥‥‥‥‥‥‥‥‥‥‥‥</t>
    <rPh sb="0" eb="3">
      <t>チイキベツ</t>
    </rPh>
    <rPh sb="3" eb="5">
      <t>ジンコウ</t>
    </rPh>
    <phoneticPr fontId="10"/>
  </si>
  <si>
    <t>☚ 計算式</t>
    <rPh sb="2" eb="5">
      <t>ケイサンシキ</t>
    </rPh>
    <phoneticPr fontId="4"/>
  </si>
  <si>
    <t>☚ 計算式</t>
    <rPh sb="2" eb="5">
      <t>ケイサンシキ</t>
    </rPh>
    <phoneticPr fontId="10"/>
  </si>
  <si>
    <t>☚ 計算式</t>
    <rPh sb="2" eb="5">
      <t>ケイサンシキ</t>
    </rPh>
    <phoneticPr fontId="5"/>
  </si>
  <si>
    <t>☚ 計算式</t>
    <rPh sb="2" eb="5">
      <t>ケイサンシキ</t>
    </rPh>
    <phoneticPr fontId="3"/>
  </si>
  <si>
    <t>☚式計算</t>
    <rPh sb="1" eb="2">
      <t>シキ</t>
    </rPh>
    <rPh sb="2" eb="4">
      <t>ケイサン</t>
    </rPh>
    <phoneticPr fontId="3"/>
  </si>
  <si>
    <t>☚ 計算式</t>
    <rPh sb="2" eb="5">
      <t>ケイサンシキ</t>
    </rPh>
    <phoneticPr fontId="4"/>
  </si>
  <si>
    <t>☚ 計算式</t>
    <rPh sb="2" eb="5">
      <t>ケイサンシキ</t>
    </rPh>
    <phoneticPr fontId="13"/>
  </si>
  <si>
    <t>☚計算式</t>
    <rPh sb="1" eb="4">
      <t>ケイサンシキ</t>
    </rPh>
    <phoneticPr fontId="3"/>
  </si>
  <si>
    <t>(注）１</t>
  </si>
  <si>
    <t>２</t>
  </si>
  <si>
    <t xml:space="preserve">３
</t>
  </si>
  <si>
    <t>【推計人口】国勢調査の結果数値を基礎に、住民基本台帳法に基づく市町からの移動数報告を集計したもの。</t>
  </si>
  <si>
    <t>３</t>
  </si>
  <si>
    <t>　  概算値は万人単位で公表されたもの。</t>
    <phoneticPr fontId="15"/>
  </si>
  <si>
    <t>(注3)</t>
    <rPh sb="1" eb="2">
      <t>チュウ</t>
    </rPh>
    <phoneticPr fontId="3"/>
  </si>
  <si>
    <t>年平均</t>
    <rPh sb="0" eb="1">
      <t>ネン</t>
    </rPh>
    <rPh sb="1" eb="3">
      <t>ヘイキン</t>
    </rPh>
    <phoneticPr fontId="13"/>
  </si>
  <si>
    <t>○　「総合」指数</t>
    <rPh sb="3" eb="5">
      <t>ソウゴウ</t>
    </rPh>
    <rPh sb="6" eb="8">
      <t>シスウ</t>
    </rPh>
    <phoneticPr fontId="6"/>
  </si>
  <si>
    <t>○  「生鮮食品を除く総合」指数</t>
    <rPh sb="14" eb="16">
      <t>シスウ</t>
    </rPh>
    <phoneticPr fontId="6"/>
  </si>
  <si>
    <t>○　「生鮮食品及びエネルギーを除く総合」指数</t>
    <rPh sb="20" eb="22">
      <t>シスウ</t>
    </rPh>
    <phoneticPr fontId="6"/>
  </si>
  <si>
    <t>…</t>
    <phoneticPr fontId="10"/>
  </si>
  <si>
    <t xml:space="preserve"> 生鮮食品及び
 エネルギーを
 除く総合</t>
    <rPh sb="1" eb="3">
      <t>セイセン</t>
    </rPh>
    <rPh sb="3" eb="5">
      <t>ショクヒン</t>
    </rPh>
    <phoneticPr fontId="6"/>
  </si>
  <si>
    <t>「その他」の構成比は表示しない。</t>
    <rPh sb="3" eb="4">
      <t>タ</t>
    </rPh>
    <rPh sb="6" eb="9">
      <t>コウセイヒ</t>
    </rPh>
    <rPh sb="10" eb="12">
      <t>ヒョウジ</t>
    </rPh>
    <phoneticPr fontId="3"/>
  </si>
  <si>
    <t>４</t>
    <phoneticPr fontId="3"/>
  </si>
  <si>
    <t>９  労働力調査結果：年平均は原数値、月次数値は季節調整値。標本設計上、月次表章は全国のみ。</t>
    <phoneticPr fontId="11"/>
  </si>
  <si>
    <t>　(10-12月)</t>
    <rPh sb="7" eb="8">
      <t>ガツ</t>
    </rPh>
    <phoneticPr fontId="13"/>
  </si>
  <si>
    <t>C9 輸出通関実績</t>
    <rPh sb="4" eb="5">
      <t>デ</t>
    </rPh>
    <phoneticPr fontId="5"/>
  </si>
  <si>
    <t>労働投入量指数（全産業）</t>
    <phoneticPr fontId="10"/>
  </si>
  <si>
    <t>百貨店・スーパー販売額</t>
    <phoneticPr fontId="10"/>
  </si>
  <si>
    <t>輸出通関実績</t>
    <rPh sb="1" eb="2">
      <t>デ</t>
    </rPh>
    <phoneticPr fontId="10"/>
  </si>
  <si>
    <t>令和</t>
    <rPh sb="0" eb="2">
      <t>レイワ</t>
    </rPh>
    <phoneticPr fontId="107"/>
  </si>
  <si>
    <t>C7 百貨店・スーパー販売額</t>
    <phoneticPr fontId="5"/>
  </si>
  <si>
    <t>Lg2 普通営業倉庫保管残高</t>
  </si>
  <si>
    <t>Lg4 常用雇用指数（全産業）</t>
  </si>
  <si>
    <t>Lg5 雇用保険受給者実人員 ※</t>
  </si>
  <si>
    <t>Lg6 家計消費支出（神戸市）</t>
  </si>
  <si>
    <t>Lg8 銀行貸出約定平均金利</t>
  </si>
  <si>
    <t>Lg9 消費者物価指数（総合）</t>
  </si>
  <si>
    <t>５　鉱工業指数のうち、年平均は原指数、各月の数値は季節調整済指数。当月指数は速報値。</t>
    <rPh sb="2" eb="5">
      <t>コウコウギョウ</t>
    </rPh>
    <rPh sb="5" eb="7">
      <t>シスウ</t>
    </rPh>
    <phoneticPr fontId="15"/>
  </si>
  <si>
    <t>７　四半期別兵庫県内ＧＤＰ速報は、平成27暦年連鎖価格方式。　　　</t>
    <phoneticPr fontId="15"/>
  </si>
  <si>
    <t>８　消費者物価指数及び家計消費支出の各年の数値は年平均。</t>
    <phoneticPr fontId="11"/>
  </si>
  <si>
    <t>　　　　　　　　　　　　　　　　　　　　</t>
  </si>
  <si>
    <t xml:space="preserve">  (3) 完全失業者：失業者のうち、①仕事がなくて調査週間中に少しも仕事をしなかった、②仕事があればすぐ就くことができる、③調査週間中に
　　　求職活動をしていた（過去の求職活動の結果を待っている場合を含む）の３要件を満たす者。  </t>
    <rPh sb="65" eb="67">
      <t>シュウカン</t>
    </rPh>
    <rPh sb="67" eb="68">
      <t>ナカ</t>
    </rPh>
    <phoneticPr fontId="11"/>
  </si>
  <si>
    <r>
      <t xml:space="preserve">  7-4　企業倒産状況（負債</t>
    </r>
    <r>
      <rPr>
        <b/>
        <sz val="8"/>
        <rFont val="ＭＳ ゴシック"/>
        <family val="3"/>
        <charset val="128"/>
      </rPr>
      <t xml:space="preserve"> </t>
    </r>
    <r>
      <rPr>
        <b/>
        <sz val="15.55"/>
        <rFont val="ＭＳ ゴシック"/>
        <family val="3"/>
        <charset val="128"/>
      </rPr>
      <t>1,000万円以上）</t>
    </r>
    <rPh sb="6" eb="8">
      <t>キギョウ</t>
    </rPh>
    <rPh sb="8" eb="10">
      <t>トウサン</t>
    </rPh>
    <rPh sb="10" eb="12">
      <t>ジョウキョウ</t>
    </rPh>
    <rPh sb="13" eb="15">
      <t>フサイ</t>
    </rPh>
    <rPh sb="21" eb="22">
      <t>マン</t>
    </rPh>
    <rPh sb="22" eb="23">
      <t>エン</t>
    </rPh>
    <rPh sb="23" eb="25">
      <t>イジョウ</t>
    </rPh>
    <phoneticPr fontId="10"/>
  </si>
  <si>
    <t xml:space="preserve"> １　賃　　金</t>
  </si>
  <si>
    <t xml:space="preserve"> ２　労働時間</t>
  </si>
  <si>
    <t xml:space="preserve"> ３　雇　　用</t>
  </si>
  <si>
    <t>年度</t>
    <rPh sb="0" eb="1">
      <t>ネン</t>
    </rPh>
    <rPh sb="1" eb="2">
      <t>ド</t>
    </rPh>
    <phoneticPr fontId="3"/>
  </si>
  <si>
    <t>Lg7 法人事業税、特別法
　　人事業税・地方法人
　　特別税調定額</t>
    <phoneticPr fontId="5"/>
  </si>
  <si>
    <t>法人事業税、特別法人事業税・地方法人特別税調定額</t>
    <phoneticPr fontId="10"/>
  </si>
  <si>
    <t xml:space="preserve">  7-3　信用保証状況</t>
    <phoneticPr fontId="3"/>
  </si>
  <si>
    <t>令和5年</t>
    <rPh sb="0" eb="2">
      <t>レイワ</t>
    </rPh>
    <rPh sb="3" eb="4">
      <t>ネン</t>
    </rPh>
    <phoneticPr fontId="13"/>
  </si>
  <si>
    <t>貨物・郵便の取扱い無し。</t>
    <phoneticPr fontId="3"/>
  </si>
  <si>
    <t xml:space="preserve"> 2-1　兵庫県推計人口</t>
    <phoneticPr fontId="0"/>
  </si>
  <si>
    <t xml:space="preserve"> 4-1　兵庫県鉱工業指数</t>
    <phoneticPr fontId="5"/>
  </si>
  <si>
    <t xml:space="preserve">  4-2  兵庫県景気総合指数（兵庫ＣＩ）</t>
    <phoneticPr fontId="5"/>
  </si>
  <si>
    <t>　4-3　兵庫県景気動向指数（兵庫ＤＩ）</t>
    <phoneticPr fontId="10"/>
  </si>
  <si>
    <t>令和</t>
    <rPh sb="0" eb="2">
      <t>レイワ</t>
    </rPh>
    <phoneticPr fontId="10"/>
  </si>
  <si>
    <t>-</t>
  </si>
  <si>
    <t xml:space="preserve">　　兵庫県推計人口 </t>
    <phoneticPr fontId="0"/>
  </si>
  <si>
    <t>※</t>
  </si>
  <si>
    <t/>
  </si>
  <si>
    <t>＋</t>
  </si>
  <si>
    <t>0</t>
  </si>
  <si>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31" eb="32">
      <t>ネン</t>
    </rPh>
    <rPh sb="34" eb="35">
      <t>ガツ</t>
    </rPh>
    <rPh sb="36" eb="37">
      <t>ヒ</t>
    </rPh>
    <rPh sb="37" eb="39">
      <t>イコウ</t>
    </rPh>
    <rPh sb="40" eb="42">
      <t>レイワ</t>
    </rPh>
    <rPh sb="43" eb="44">
      <t>ネン</t>
    </rPh>
    <rPh sb="44" eb="46">
      <t>コクセイ</t>
    </rPh>
    <rPh sb="46" eb="48">
      <t>チョウサ</t>
    </rPh>
    <rPh sb="48" eb="50">
      <t>ケッカ</t>
    </rPh>
    <rPh sb="51" eb="52">
      <t>モト</t>
    </rPh>
    <rPh sb="54" eb="56">
      <t>スイケイ</t>
    </rPh>
    <rPh sb="56" eb="58">
      <t>ジンコウ</t>
    </rPh>
    <phoneticPr fontId="11"/>
  </si>
  <si>
    <t>　  また、平成27年11月から令和2年9月までの推計人口は、本号で、令和2年国勢調査結果に基づき補間補正（遡及改定）した数値を掲載。</t>
    <rPh sb="6" eb="8">
      <t>ヘイセイ</t>
    </rPh>
    <rPh sb="10" eb="11">
      <t>ネン</t>
    </rPh>
    <rPh sb="13" eb="14">
      <t>ツキ</t>
    </rPh>
    <rPh sb="19" eb="20">
      <t>ネン</t>
    </rPh>
    <rPh sb="21" eb="22">
      <t>ツキ</t>
    </rPh>
    <rPh sb="25" eb="27">
      <t>スイケイ</t>
    </rPh>
    <rPh sb="27" eb="29">
      <t>ジンコウ</t>
    </rPh>
    <rPh sb="31" eb="33">
      <t>ホンゴウ</t>
    </rPh>
    <rPh sb="35" eb="37">
      <t>レイワ</t>
    </rPh>
    <rPh sb="38" eb="39">
      <t>ネン</t>
    </rPh>
    <rPh sb="39" eb="41">
      <t>コクセイ</t>
    </rPh>
    <rPh sb="41" eb="43">
      <t>チョウサ</t>
    </rPh>
    <rPh sb="43" eb="45">
      <t>ケッカ</t>
    </rPh>
    <rPh sb="46" eb="47">
      <t>モト</t>
    </rPh>
    <rPh sb="61" eb="63">
      <t>スウチ</t>
    </rPh>
    <rPh sb="64" eb="66">
      <t>ケイサイ</t>
    </rPh>
    <phoneticPr fontId="15"/>
  </si>
  <si>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40" eb="42">
      <t>レイワ</t>
    </rPh>
    <phoneticPr fontId="11"/>
  </si>
  <si>
    <t>　　令和2年は、国勢調査による人口。令和2年9月以前の人口は、令和2年国勢調査結果により補間補正人口。</t>
    <rPh sb="2" eb="4">
      <t>レイワ</t>
    </rPh>
    <rPh sb="5" eb="6">
      <t>ネン</t>
    </rPh>
    <rPh sb="8" eb="10">
      <t>コクセイ</t>
    </rPh>
    <rPh sb="10" eb="12">
      <t>チョウサ</t>
    </rPh>
    <rPh sb="15" eb="17">
      <t>ジンコウ</t>
    </rPh>
    <rPh sb="18" eb="20">
      <t>レイワ</t>
    </rPh>
    <rPh sb="24" eb="26">
      <t>イゼン</t>
    </rPh>
    <rPh sb="27" eb="29">
      <t>ジンコウ</t>
    </rPh>
    <rPh sb="31" eb="33">
      <t>レイワ</t>
    </rPh>
    <rPh sb="34" eb="35">
      <t>ネン</t>
    </rPh>
    <rPh sb="35" eb="37">
      <t>コクセイ</t>
    </rPh>
    <rPh sb="37" eb="39">
      <t>チョウサ</t>
    </rPh>
    <rPh sb="39" eb="41">
      <t>ケッカ</t>
    </rPh>
    <rPh sb="44" eb="46">
      <t>ホカン</t>
    </rPh>
    <rPh sb="46" eb="48">
      <t>ホセイ</t>
    </rPh>
    <rPh sb="48" eb="50">
      <t>ジンコウ</t>
    </rPh>
    <phoneticPr fontId="11"/>
  </si>
  <si>
    <t>２　名目賃金指数、常用雇用指数及び労働時間指数（所定外労働時間）は、いずれも事業所規模5人以上に関するもの（令和2年平均＝100）。</t>
    <rPh sb="2" eb="4">
      <t>メイモク</t>
    </rPh>
    <rPh sb="4" eb="6">
      <t>チンギン</t>
    </rPh>
    <rPh sb="6" eb="8">
      <t>シスウ</t>
    </rPh>
    <rPh sb="9" eb="11">
      <t>ジョウヨウ</t>
    </rPh>
    <rPh sb="11" eb="13">
      <t>コヨウ</t>
    </rPh>
    <rPh sb="13" eb="15">
      <t>シスウ</t>
    </rPh>
    <rPh sb="15" eb="16">
      <t>オヨ</t>
    </rPh>
    <rPh sb="17" eb="19">
      <t>ロウドウ</t>
    </rPh>
    <rPh sb="19" eb="21">
      <t>ジカン</t>
    </rPh>
    <rPh sb="21" eb="23">
      <t>シスウ</t>
    </rPh>
    <rPh sb="24" eb="26">
      <t>ショテイ</t>
    </rPh>
    <rPh sb="26" eb="27">
      <t>ガイ</t>
    </rPh>
    <rPh sb="27" eb="29">
      <t>ロウドウ</t>
    </rPh>
    <rPh sb="29" eb="31">
      <t>ジカン</t>
    </rPh>
    <rPh sb="38" eb="41">
      <t>ジギョウショ</t>
    </rPh>
    <rPh sb="41" eb="43">
      <t>キボ</t>
    </rPh>
    <rPh sb="44" eb="47">
      <t>ニンイジョウ</t>
    </rPh>
    <rPh sb="48" eb="49">
      <t>カン</t>
    </rPh>
    <rPh sb="54" eb="56">
      <t>レイワ</t>
    </rPh>
    <rPh sb="57" eb="60">
      <t>ネンヘイキン</t>
    </rPh>
    <phoneticPr fontId="11"/>
  </si>
  <si>
    <t xml:space="preserve">  (2) 就業者＝①従業者＋②休業者（それぞれ、雇用者＋自営業主）①従業者：調査週間中に、労働の対価としての収入を伴う仕事を少しでも（1
　　　時間以上）した者（無給の家族従業者を含む）。②休業者：仕事を持っていながら、調査週間中に病気や休暇などで仕事をしなかった者。</t>
    <phoneticPr fontId="11"/>
  </si>
  <si>
    <t xml:space="preserve">  (1) 完全失業率：毎月の調査週間中（月末1週間、12月は20日～26日）において、15歳以上人口のうち労働力人口（＝就業者＋失業者）に占める
　 　　　　　　　 完全失業者の割合（％）。</t>
    <rPh sb="70" eb="71">
      <t>シ</t>
    </rPh>
    <phoneticPr fontId="11"/>
  </si>
  <si>
    <t xml:space="preserve">基づく当該月間の移動数の報告を受け集計したもの。　　　　　　　　　　　                                                            </t>
    <phoneticPr fontId="3"/>
  </si>
  <si>
    <t>大正9～令和2年は国勢調査結果。各年の数値は10月1日現在。</t>
    <rPh sb="4" eb="6">
      <t>レイワ</t>
    </rPh>
    <phoneticPr fontId="5"/>
  </si>
  <si>
    <t>人口総数の昭和15年、25年、30年、50年～令和3年は年齢不詳を含み、昭和15年は外国人を除く全人口。</t>
    <rPh sb="23" eb="25">
      <t>レイワ</t>
    </rPh>
    <phoneticPr fontId="3"/>
  </si>
  <si>
    <t>平成27年及び令和2年の年齢3区分別人口は、年齢不詳配分後。</t>
    <rPh sb="0" eb="2">
      <t>ヘイセイ</t>
    </rPh>
    <rPh sb="4" eb="5">
      <t>ネン</t>
    </rPh>
    <rPh sb="5" eb="6">
      <t>オヨ</t>
    </rPh>
    <rPh sb="7" eb="9">
      <t>レイワ</t>
    </rPh>
    <rPh sb="10" eb="11">
      <t>ネン</t>
    </rPh>
    <rPh sb="12" eb="14">
      <t>ネンレイ</t>
    </rPh>
    <rPh sb="15" eb="17">
      <t>クブン</t>
    </rPh>
    <rPh sb="17" eb="18">
      <t>ベツ</t>
    </rPh>
    <rPh sb="18" eb="20">
      <t>ジンコウ</t>
    </rPh>
    <rPh sb="22" eb="24">
      <t>ネンレイ</t>
    </rPh>
    <rPh sb="24" eb="26">
      <t>フショウ</t>
    </rPh>
    <rPh sb="26" eb="28">
      <t>ハイブン</t>
    </rPh>
    <rPh sb="28" eb="29">
      <t>ゴ</t>
    </rPh>
    <phoneticPr fontId="3"/>
  </si>
  <si>
    <t>各年の数値は10月1日現在。各月は1日現在。</t>
    <phoneticPr fontId="3"/>
  </si>
  <si>
    <t>昭和30～令和2年は国勢調査結果。令和2年11月以降は令和2年国勢調査結果に基づく推計人口。</t>
    <rPh sb="5" eb="7">
      <t>レイワ</t>
    </rPh>
    <phoneticPr fontId="3"/>
  </si>
  <si>
    <t>平成18年3月27日に安富町が姫路市に編入のため、旧安富町の数値は過去に遡り、中播磨（従前は西播磨）地域で算出。</t>
    <phoneticPr fontId="3"/>
  </si>
  <si>
    <t>【主な動き（事業所規模5人以上･</t>
    <phoneticPr fontId="3"/>
  </si>
  <si>
    <t xml:space="preserve"> 3-1 常用労働者の賃金（規模5人以上・</t>
    <phoneticPr fontId="3"/>
  </si>
  <si>
    <t xml:space="preserve">  3-2　常用労働者の労働時間（規模5人以上・</t>
    <phoneticPr fontId="3"/>
  </si>
  <si>
    <t xml:space="preserve">  3-3　常用労働者数 （規模5人以上・</t>
    <phoneticPr fontId="3"/>
  </si>
  <si>
    <t xml:space="preserve">  3-4　賃金指数（現金給与総額・規模5人以上）</t>
    <phoneticPr fontId="3"/>
  </si>
  <si>
    <t xml:space="preserve">  3-5　労働時間指数（総実労働時間・規模5人以上）</t>
    <phoneticPr fontId="3"/>
  </si>
  <si>
    <t xml:space="preserve">  3-6　常用雇用指数（規模5人以上）</t>
    <phoneticPr fontId="3"/>
  </si>
  <si>
    <t>（令和2年平均＝100）</t>
    <rPh sb="1" eb="3">
      <t>レイワ</t>
    </rPh>
    <phoneticPr fontId="3"/>
  </si>
  <si>
    <t>　指数値の基準年（年平均＝100）は、令和3年7月分の公表時に、従前の平成27年（2015年）基準から令和2年</t>
    <rPh sb="1" eb="3">
      <t>シスウ</t>
    </rPh>
    <rPh sb="3" eb="4">
      <t>チ</t>
    </rPh>
    <rPh sb="5" eb="7">
      <t>キジュン</t>
    </rPh>
    <rPh sb="7" eb="8">
      <t>ネン</t>
    </rPh>
    <rPh sb="9" eb="10">
      <t>ネン</t>
    </rPh>
    <rPh sb="10" eb="12">
      <t>ヘイキン</t>
    </rPh>
    <rPh sb="19" eb="21">
      <t>レイワ</t>
    </rPh>
    <rPh sb="22" eb="23">
      <t>ネン</t>
    </rPh>
    <rPh sb="24" eb="26">
      <t>ツキブン</t>
    </rPh>
    <rPh sb="27" eb="29">
      <t>コウヒョウ</t>
    </rPh>
    <rPh sb="29" eb="30">
      <t>トキ</t>
    </rPh>
    <rPh sb="32" eb="34">
      <t>ジュウゼン</t>
    </rPh>
    <rPh sb="35" eb="37">
      <t>ヘイセイ</t>
    </rPh>
    <rPh sb="39" eb="40">
      <t>ネン</t>
    </rPh>
    <rPh sb="45" eb="46">
      <t>ネン</t>
    </rPh>
    <rPh sb="47" eb="49">
      <t>キジュン</t>
    </rPh>
    <rPh sb="51" eb="53">
      <t>レイワ</t>
    </rPh>
    <rPh sb="54" eb="55">
      <t>ネン</t>
    </rPh>
    <phoneticPr fontId="13"/>
  </si>
  <si>
    <t>（2020年）基準に改定された。これに伴い、令和3年6月以前の指数値も、令和2年（2020年）基準改定による遡及</t>
    <rPh sb="5" eb="6">
      <t>ネン</t>
    </rPh>
    <rPh sb="7" eb="9">
      <t>キジュン</t>
    </rPh>
    <rPh sb="10" eb="12">
      <t>カイテイ</t>
    </rPh>
    <rPh sb="19" eb="20">
      <t>トモナ</t>
    </rPh>
    <rPh sb="22" eb="24">
      <t>レイワ</t>
    </rPh>
    <rPh sb="25" eb="26">
      <t>ネン</t>
    </rPh>
    <rPh sb="27" eb="28">
      <t>ツキ</t>
    </rPh>
    <rPh sb="28" eb="30">
      <t>イゼン</t>
    </rPh>
    <rPh sb="31" eb="33">
      <t>シスウ</t>
    </rPh>
    <rPh sb="33" eb="34">
      <t>チ</t>
    </rPh>
    <rPh sb="36" eb="38">
      <t>レイワ</t>
    </rPh>
    <rPh sb="39" eb="40">
      <t>ネン</t>
    </rPh>
    <rPh sb="45" eb="46">
      <t>ネン</t>
    </rPh>
    <rPh sb="47" eb="49">
      <t>キジュン</t>
    </rPh>
    <rPh sb="49" eb="51">
      <t>カイテイ</t>
    </rPh>
    <rPh sb="54" eb="56">
      <t>ソキュウ</t>
    </rPh>
    <phoneticPr fontId="13"/>
  </si>
  <si>
    <t>第1位までの指数値を用いて計算していたが、令和2年現行基準からは、端数処理前の指数値を用いて計算している</t>
    <rPh sb="21" eb="23">
      <t>レイワ</t>
    </rPh>
    <rPh sb="24" eb="25">
      <t>ネン</t>
    </rPh>
    <rPh sb="25" eb="27">
      <t>ゲンコウ</t>
    </rPh>
    <rPh sb="39" eb="42">
      <t>シスウチ</t>
    </rPh>
    <rPh sb="43" eb="44">
      <t>モチ</t>
    </rPh>
    <rPh sb="46" eb="47">
      <t>ケイ</t>
    </rPh>
    <rPh sb="47" eb="48">
      <t>サン</t>
    </rPh>
    <phoneticPr fontId="13"/>
  </si>
  <si>
    <t>（令和2年平均＝100）</t>
    <rPh sb="1" eb="3">
      <t>レイワ</t>
    </rPh>
    <phoneticPr fontId="13"/>
  </si>
  <si>
    <t>(令和2年平均＝100)</t>
    <rPh sb="1" eb="3">
      <t>レイワ</t>
    </rPh>
    <phoneticPr fontId="13"/>
  </si>
  <si>
    <t>「5-2 全国の消費者物価指数」の脚注1～4に同じ。</t>
    <rPh sb="5" eb="7">
      <t>ゼンコク</t>
    </rPh>
    <rPh sb="8" eb="11">
      <t>ショウヒシャ</t>
    </rPh>
    <rPh sb="11" eb="13">
      <t>ブッカ</t>
    </rPh>
    <rPh sb="13" eb="15">
      <t>シスウ</t>
    </rPh>
    <rPh sb="17" eb="19">
      <t>キャクチュウ</t>
    </rPh>
    <rPh sb="23" eb="24">
      <t>オナ</t>
    </rPh>
    <phoneticPr fontId="6"/>
  </si>
  <si>
    <t>（令和2年平均＝100）</t>
    <rPh sb="1" eb="3">
      <t>レイワ</t>
    </rPh>
    <phoneticPr fontId="6"/>
  </si>
  <si>
    <t>　（注2）</t>
    <rPh sb="2" eb="3">
      <t>チュウ</t>
    </rPh>
    <phoneticPr fontId="4"/>
  </si>
  <si>
    <t>令和3年1月分から「その他」項目を集計から除外したため、「総額」の前月比・前年同月比及び「総額」に占める</t>
    <rPh sb="42" eb="43">
      <t>オヨ</t>
    </rPh>
    <rPh sb="45" eb="47">
      <t>ソウガク</t>
    </rPh>
    <rPh sb="49" eb="50">
      <t>シ</t>
    </rPh>
    <phoneticPr fontId="3"/>
  </si>
  <si>
    <t>(注) 平成25年4月分から業種別内訳を変更。</t>
    <rPh sb="1" eb="2">
      <t>チュウ</t>
    </rPh>
    <rPh sb="4" eb="6">
      <t>ヘイセイ</t>
    </rPh>
    <rPh sb="8" eb="9">
      <t>ネン</t>
    </rPh>
    <rPh sb="10" eb="11">
      <t>ツキ</t>
    </rPh>
    <rPh sb="11" eb="12">
      <t>ブン</t>
    </rPh>
    <rPh sb="14" eb="16">
      <t>ギョウシュ</t>
    </rPh>
    <rPh sb="16" eb="17">
      <t>ベツ</t>
    </rPh>
    <rPh sb="17" eb="19">
      <t>ウチワケ</t>
    </rPh>
    <rPh sb="20" eb="22">
      <t>ヘンコウ</t>
    </rPh>
    <phoneticPr fontId="3"/>
  </si>
  <si>
    <t>２　スーパーは2020年3月分から調査対象事業所の見直し実施により、同年2月分以前の数値との間に不連続が生じているため、同年2月分以前の</t>
    <rPh sb="60" eb="62">
      <t>ドウネン</t>
    </rPh>
    <rPh sb="63" eb="65">
      <t>ツキブン</t>
    </rPh>
    <rPh sb="65" eb="67">
      <t>イゼン</t>
    </rPh>
    <phoneticPr fontId="3"/>
  </si>
  <si>
    <t>　数値に所定の「リンク係数」を乗じたものが同年3月分以降と接続する（公表数値は変更しない）。</t>
    <rPh sb="1" eb="3">
      <t>スウチ</t>
    </rPh>
    <rPh sb="4" eb="6">
      <t>ショテイ</t>
    </rPh>
    <rPh sb="11" eb="13">
      <t>ケイスウ</t>
    </rPh>
    <rPh sb="15" eb="16">
      <t>ジョウ</t>
    </rPh>
    <rPh sb="21" eb="23">
      <t>ドウネン</t>
    </rPh>
    <rPh sb="24" eb="25">
      <t>ツキ</t>
    </rPh>
    <rPh sb="25" eb="26">
      <t>ブン</t>
    </rPh>
    <rPh sb="26" eb="28">
      <t>イコウ</t>
    </rPh>
    <rPh sb="29" eb="31">
      <t>セツゾク</t>
    </rPh>
    <rPh sb="34" eb="36">
      <t>コウヒョウ</t>
    </rPh>
    <rPh sb="36" eb="38">
      <t>スウチ</t>
    </rPh>
    <rPh sb="39" eb="41">
      <t>ヘンコウ</t>
    </rPh>
    <phoneticPr fontId="3"/>
  </si>
  <si>
    <t>４　コンビニエンスストアは、500店舗以上有する企業が対象。2021年3月分から調査対象事業所の見直し実施により、同年2月分以前の月間販売額　　</t>
    <rPh sb="17" eb="19">
      <t>テンポ</t>
    </rPh>
    <rPh sb="19" eb="21">
      <t>イジョウ</t>
    </rPh>
    <rPh sb="21" eb="22">
      <t>ユウ</t>
    </rPh>
    <rPh sb="24" eb="26">
      <t>キギョウ</t>
    </rPh>
    <rPh sb="27" eb="29">
      <t>タイショウ</t>
    </rPh>
    <rPh sb="34" eb="35">
      <t>ネン</t>
    </rPh>
    <rPh sb="36" eb="38">
      <t>ツキブン</t>
    </rPh>
    <rPh sb="40" eb="42">
      <t>チョウサ</t>
    </rPh>
    <rPh sb="42" eb="44">
      <t>タイショウ</t>
    </rPh>
    <rPh sb="44" eb="47">
      <t>ジギョウショ</t>
    </rPh>
    <rPh sb="48" eb="50">
      <t>ミナオ</t>
    </rPh>
    <rPh sb="51" eb="53">
      <t>ジッシ</t>
    </rPh>
    <rPh sb="57" eb="59">
      <t>ドウネン</t>
    </rPh>
    <rPh sb="60" eb="62">
      <t>ツキブン</t>
    </rPh>
    <rPh sb="62" eb="64">
      <t>イゼン</t>
    </rPh>
    <rPh sb="65" eb="67">
      <t>ゲッカン</t>
    </rPh>
    <rPh sb="67" eb="70">
      <t>ハンバイガク</t>
    </rPh>
    <phoneticPr fontId="3"/>
  </si>
  <si>
    <t>　などとの間に不連続が生じているため、同年2月分以前の月間販売額などに所定の「リンク係数」を乗じたものが同年3月分以降と接続する。　</t>
    <rPh sb="5" eb="6">
      <t>アイダ</t>
    </rPh>
    <rPh sb="7" eb="10">
      <t>フレンゾク</t>
    </rPh>
    <rPh sb="11" eb="12">
      <t>ショウ</t>
    </rPh>
    <rPh sb="19" eb="21">
      <t>ドウネン</t>
    </rPh>
    <rPh sb="22" eb="24">
      <t>ツキブン</t>
    </rPh>
    <rPh sb="24" eb="26">
      <t>イゼン</t>
    </rPh>
    <rPh sb="27" eb="29">
      <t>ゲッカン</t>
    </rPh>
    <rPh sb="29" eb="32">
      <t>ハンバイガク</t>
    </rPh>
    <rPh sb="35" eb="37">
      <t>ショテイ</t>
    </rPh>
    <rPh sb="42" eb="44">
      <t>ケイスウ</t>
    </rPh>
    <rPh sb="46" eb="47">
      <t>ジョウ</t>
    </rPh>
    <rPh sb="52" eb="54">
      <t>ドウネン</t>
    </rPh>
    <rPh sb="55" eb="57">
      <t>ツキブン</t>
    </rPh>
    <rPh sb="57" eb="59">
      <t>イコウ</t>
    </rPh>
    <rPh sb="60" eb="62">
      <t>セツゾク</t>
    </rPh>
    <phoneticPr fontId="3"/>
  </si>
  <si>
    <t>６　ドラッグストアは、50店舗以上有する、又は年間販売額100億円以上の企業が対象。令和4年1月分確報公表時に、令和3年各月の年間補正済み。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rPh sb="42" eb="44">
      <t>レイワ</t>
    </rPh>
    <rPh sb="45" eb="46">
      <t>ネン</t>
    </rPh>
    <rPh sb="47" eb="48">
      <t>ツキ</t>
    </rPh>
    <rPh sb="48" eb="49">
      <t>ブン</t>
    </rPh>
    <rPh sb="49" eb="51">
      <t>カクホウ</t>
    </rPh>
    <rPh sb="51" eb="53">
      <t>コウヒョウ</t>
    </rPh>
    <rPh sb="53" eb="54">
      <t>トキ</t>
    </rPh>
    <rPh sb="56" eb="58">
      <t>レイワ</t>
    </rPh>
    <rPh sb="59" eb="60">
      <t>ネン</t>
    </rPh>
    <rPh sb="60" eb="62">
      <t>カクツキ</t>
    </rPh>
    <rPh sb="63" eb="65">
      <t>ネンカン</t>
    </rPh>
    <rPh sb="65" eb="67">
      <t>ホセイ</t>
    </rPh>
    <rPh sb="67" eb="68">
      <t>スミ</t>
    </rPh>
    <phoneticPr fontId="3"/>
  </si>
  <si>
    <t>７　ホームセンターは、10店舗以上有する、又は年間販売額200億円以上の企業が対象。令和4年1月分確報公表時に、令和3年各月の年間補正済み。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phoneticPr fontId="3"/>
  </si>
  <si>
    <t>10　上記2及び4に記載の「リンク係数」についての参照先</t>
    <rPh sb="3" eb="5">
      <t>ジョウキ</t>
    </rPh>
    <rPh sb="6" eb="7">
      <t>オヨ</t>
    </rPh>
    <rPh sb="10" eb="12">
      <t>キサイ</t>
    </rPh>
    <rPh sb="17" eb="19">
      <t>ケイスウ</t>
    </rPh>
    <rPh sb="25" eb="27">
      <t>サンショウ</t>
    </rPh>
    <rPh sb="27" eb="28">
      <t>サキ</t>
    </rPh>
    <phoneticPr fontId="3"/>
  </si>
  <si>
    <t>４　令和3年6月号から表頭の区分を、神戸税関の表章区分に合わせた（姫路港と東播磨港を区分）。また、平成30年7月以降、姫路港には相生港を含む。</t>
    <rPh sb="2" eb="4">
      <t>レイワ</t>
    </rPh>
    <rPh sb="5" eb="6">
      <t>ネン</t>
    </rPh>
    <rPh sb="7" eb="9">
      <t>ガツゴウ</t>
    </rPh>
    <rPh sb="11" eb="13">
      <t>ヒョウトウ</t>
    </rPh>
    <rPh sb="14" eb="16">
      <t>クブン</t>
    </rPh>
    <rPh sb="18" eb="20">
      <t>コウベ</t>
    </rPh>
    <rPh sb="20" eb="22">
      <t>ゼイカン</t>
    </rPh>
    <rPh sb="23" eb="25">
      <t>ヒョウショウ</t>
    </rPh>
    <rPh sb="25" eb="27">
      <t>クブン</t>
    </rPh>
    <rPh sb="28" eb="29">
      <t>ア</t>
    </rPh>
    <rPh sb="33" eb="35">
      <t>ヒメジ</t>
    </rPh>
    <rPh sb="35" eb="36">
      <t>ミナト</t>
    </rPh>
    <rPh sb="37" eb="38">
      <t>ヒガシ</t>
    </rPh>
    <rPh sb="38" eb="40">
      <t>ハリマ</t>
    </rPh>
    <rPh sb="40" eb="41">
      <t>ミナト</t>
    </rPh>
    <rPh sb="42" eb="44">
      <t>クブン</t>
    </rPh>
    <rPh sb="49" eb="51">
      <t>ヘイセイ</t>
    </rPh>
    <rPh sb="53" eb="54">
      <t>ネン</t>
    </rPh>
    <rPh sb="55" eb="56">
      <t>ツキ</t>
    </rPh>
    <rPh sb="56" eb="58">
      <t>イコウ</t>
    </rPh>
    <phoneticPr fontId="5"/>
  </si>
  <si>
    <r>
      <t xml:space="preserve">１～３　前項 </t>
    </r>
    <r>
      <rPr>
        <sz val="8"/>
        <rFont val="ＭＳ ゴシック"/>
        <family val="3"/>
        <charset val="128"/>
      </rPr>
      <t>8-2</t>
    </r>
    <r>
      <rPr>
        <sz val="8"/>
        <rFont val="ＭＳ 明朝"/>
        <family val="1"/>
        <charset val="128"/>
      </rPr>
      <t>の（注）1～3に同じ。また、構成比は主要国（地域）別合計値に対する割合による。</t>
    </r>
    <rPh sb="32" eb="34">
      <t>チイキ</t>
    </rPh>
    <phoneticPr fontId="5"/>
  </si>
  <si>
    <t>４　令和3年6月号から、表章の主要国（地域）に「タイ」を追加した。</t>
    <rPh sb="2" eb="4">
      <t>レイワ</t>
    </rPh>
    <rPh sb="5" eb="6">
      <t>ネン</t>
    </rPh>
    <rPh sb="7" eb="9">
      <t>ガツゴウ</t>
    </rPh>
    <rPh sb="12" eb="14">
      <t>ヒョウショウ</t>
    </rPh>
    <rPh sb="15" eb="17">
      <t>シュヨウ</t>
    </rPh>
    <rPh sb="17" eb="18">
      <t>クニ</t>
    </rPh>
    <rPh sb="19" eb="21">
      <t>チイキ</t>
    </rPh>
    <rPh sb="28" eb="30">
      <t>ツイカ</t>
    </rPh>
    <phoneticPr fontId="5"/>
  </si>
  <si>
    <t>　　　　　　　(注） 令和2年10月号から新たに掲載。 郵便の取扱い無し。　</t>
    <rPh sb="11" eb="13">
      <t>レイワ</t>
    </rPh>
    <rPh sb="14" eb="15">
      <t>ネン</t>
    </rPh>
    <rPh sb="17" eb="18">
      <t>ガツ</t>
    </rPh>
    <rPh sb="18" eb="19">
      <t>ゴウ</t>
    </rPh>
    <phoneticPr fontId="3"/>
  </si>
  <si>
    <t xml:space="preserve"> 令和2年10月号から表頭項目を変更し、軽二輪車を除く検査車両数を表示。</t>
    <rPh sb="1" eb="3">
      <t>レイワ</t>
    </rPh>
    <rPh sb="4" eb="5">
      <t>ネン</t>
    </rPh>
    <rPh sb="7" eb="9">
      <t>ガツゴウ</t>
    </rPh>
    <rPh sb="11" eb="12">
      <t>ヒョウ</t>
    </rPh>
    <rPh sb="12" eb="13">
      <t>アタマ</t>
    </rPh>
    <rPh sb="13" eb="15">
      <t>コウモク</t>
    </rPh>
    <rPh sb="20" eb="24">
      <t>ケイニリンシャ</t>
    </rPh>
    <rPh sb="25" eb="26">
      <t>ノゾ</t>
    </rPh>
    <rPh sb="27" eb="29">
      <t>ケンサ</t>
    </rPh>
    <rPh sb="29" eb="31">
      <t>シャリョウ</t>
    </rPh>
    <rPh sb="31" eb="32">
      <t>スウ</t>
    </rPh>
    <rPh sb="33" eb="35">
      <t>ヒョウジ</t>
    </rPh>
    <phoneticPr fontId="3"/>
  </si>
  <si>
    <t>８　事業所数・店舗数・従業者数・売場面積の各年の数値は、年末の数値。</t>
    <rPh sb="2" eb="5">
      <t>ジギョウショ</t>
    </rPh>
    <rPh sb="5" eb="6">
      <t>スウ</t>
    </rPh>
    <rPh sb="7" eb="9">
      <t>テンポ</t>
    </rPh>
    <phoneticPr fontId="3"/>
  </si>
  <si>
    <t>一般原付</t>
    <rPh sb="0" eb="2">
      <t>イッパン</t>
    </rPh>
    <rPh sb="2" eb="4">
      <t>ゲンツキ</t>
    </rPh>
    <phoneticPr fontId="3"/>
  </si>
  <si>
    <t>１　人身事故についてのみ計上。 第一当事者別件数の「その他」は不明を含む。</t>
    <rPh sb="16" eb="18">
      <t>ダイイチ</t>
    </rPh>
    <rPh sb="18" eb="21">
      <t>トウジシャ</t>
    </rPh>
    <rPh sb="21" eb="22">
      <t>ベツ</t>
    </rPh>
    <rPh sb="22" eb="24">
      <t>ケンスウ</t>
    </rPh>
    <rPh sb="28" eb="29">
      <t>タ</t>
    </rPh>
    <rPh sb="31" eb="33">
      <t>フメイ</t>
    </rPh>
    <rPh sb="34" eb="35">
      <t>フク</t>
    </rPh>
    <phoneticPr fontId="3"/>
  </si>
  <si>
    <t>２　有効求人倍率の年の数字は、年度平均（実数値）。令和5年12月以前の季節調整値は、令和6年1月分公表時に新季節指数により改定されている。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</si>
  <si>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３　有効求人倍率の年の数字は、年度平均（実数値）。令和5年12月以前の季節調整値は、令和6年1月分公表時に新季節指数により改定されている。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</si>
  <si>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２　求人倍率の各月は季節調整値、それ以外の件数・人数等は原数値を記載。令和5年12月以前の季節
  調整値は、令和6年1月分公表時に新季節指数により改定されている。</t>
    <rPh sb="18" eb="20">
      <t>イガイ</t>
    </rPh>
    <rPh sb="21" eb="23">
      <t>ケンスウ</t>
    </rPh>
    <rPh sb="24" eb="26">
      <t>ニンズウ</t>
    </rPh>
    <rPh sb="26" eb="27">
      <t>トウ</t>
    </rPh>
    <rPh sb="28" eb="29">
      <t>ハラ</t>
    </rPh>
    <rPh sb="29" eb="31">
      <t>スウチ</t>
    </rPh>
    <rPh sb="32" eb="34">
      <t>キサイ</t>
    </rPh>
    <rPh sb="35" eb="37">
      <t>レイワ</t>
    </rPh>
    <rPh sb="38" eb="39">
      <t>ネン</t>
    </rPh>
    <rPh sb="55" eb="57">
      <t>レイワ</t>
    </rPh>
    <rPh sb="58" eb="59">
      <t>ネン</t>
    </rPh>
    <rPh sb="60" eb="62">
      <t>ツキブン</t>
    </rPh>
    <rPh sb="74" eb="76">
      <t>カイテイ</t>
    </rPh>
    <phoneticPr fontId="6"/>
  </si>
  <si>
    <t>(令和2年＝100）</t>
    <rPh sb="1" eb="3">
      <t>レイワ</t>
    </rPh>
    <phoneticPr fontId="5"/>
  </si>
  <si>
    <t>鉱工業</t>
    <rPh sb="0" eb="3">
      <t>コウコウギョウ</t>
    </rPh>
    <phoneticPr fontId="169"/>
  </si>
  <si>
    <t>製造
工業</t>
    <rPh sb="0" eb="2">
      <t>セイゾウ</t>
    </rPh>
    <rPh sb="3" eb="5">
      <t>コウギョウ</t>
    </rPh>
    <phoneticPr fontId="169"/>
  </si>
  <si>
    <t>鉄鋼業</t>
    <rPh sb="0" eb="3">
      <t>テッコウギョウ</t>
    </rPh>
    <phoneticPr fontId="169"/>
  </si>
  <si>
    <t>非鉄金属
工業</t>
    <rPh sb="0" eb="2">
      <t>ヒテツ</t>
    </rPh>
    <rPh sb="2" eb="4">
      <t>キンゾク</t>
    </rPh>
    <rPh sb="5" eb="7">
      <t>コウギョウ</t>
    </rPh>
    <phoneticPr fontId="169"/>
  </si>
  <si>
    <t>金属製品
工業</t>
    <rPh sb="0" eb="2">
      <t>キンゾク</t>
    </rPh>
    <rPh sb="2" eb="4">
      <t>セイヒン</t>
    </rPh>
    <rPh sb="5" eb="7">
      <t>コウギョウ</t>
    </rPh>
    <phoneticPr fontId="169"/>
  </si>
  <si>
    <t>汎用機械
工業</t>
    <rPh sb="0" eb="2">
      <t>ハンヨウ</t>
    </rPh>
    <rPh sb="2" eb="4">
      <t>キカイ</t>
    </rPh>
    <rPh sb="5" eb="7">
      <t>コウギョウ</t>
    </rPh>
    <phoneticPr fontId="169"/>
  </si>
  <si>
    <t>生産用
機械
工業</t>
    <rPh sb="0" eb="3">
      <t>セイサンヨウ</t>
    </rPh>
    <rPh sb="4" eb="6">
      <t>キカイ</t>
    </rPh>
    <rPh sb="7" eb="9">
      <t>コウギョウ</t>
    </rPh>
    <phoneticPr fontId="169"/>
  </si>
  <si>
    <t>業務用
機械
工業</t>
    <rPh sb="0" eb="3">
      <t>ギョウムヨウ</t>
    </rPh>
    <rPh sb="4" eb="6">
      <t>キカイ</t>
    </rPh>
    <rPh sb="7" eb="9">
      <t>コウギョウ</t>
    </rPh>
    <phoneticPr fontId="169"/>
  </si>
  <si>
    <t>電子部品
･ﾃﾞﾊﾞｲｽ
工業</t>
    <rPh sb="0" eb="2">
      <t>デンシ</t>
    </rPh>
    <rPh sb="2" eb="4">
      <t>ブヒン</t>
    </rPh>
    <rPh sb="13" eb="15">
      <t>コウギョウ</t>
    </rPh>
    <phoneticPr fontId="169"/>
  </si>
  <si>
    <t>電気機械
工業</t>
    <rPh sb="0" eb="2">
      <t>デンキ</t>
    </rPh>
    <rPh sb="2" eb="4">
      <t>キカイ</t>
    </rPh>
    <rPh sb="5" eb="7">
      <t>コウギョウ</t>
    </rPh>
    <phoneticPr fontId="169"/>
  </si>
  <si>
    <t>情報通信
機械工業</t>
    <rPh sb="0" eb="4">
      <t>ジョウホウツウシン</t>
    </rPh>
    <rPh sb="5" eb="7">
      <t>キカイ</t>
    </rPh>
    <rPh sb="7" eb="9">
      <t>コウギョウ</t>
    </rPh>
    <phoneticPr fontId="169"/>
  </si>
  <si>
    <t>輸送機械
工業</t>
    <rPh sb="0" eb="2">
      <t>ユソウ</t>
    </rPh>
    <rPh sb="2" eb="4">
      <t>キカイ</t>
    </rPh>
    <rPh sb="5" eb="7">
      <t>コウギョウ</t>
    </rPh>
    <phoneticPr fontId="169"/>
  </si>
  <si>
    <t>窯業・
土石製品
工業</t>
    <rPh sb="0" eb="2">
      <t>ヨウギョウ</t>
    </rPh>
    <rPh sb="4" eb="6">
      <t>ドセキ</t>
    </rPh>
    <rPh sb="6" eb="8">
      <t>セイヒン</t>
    </rPh>
    <rPh sb="9" eb="11">
      <t>コウギョウ</t>
    </rPh>
    <phoneticPr fontId="169"/>
  </si>
  <si>
    <t>化学
工業</t>
    <rPh sb="0" eb="2">
      <t>カガク</t>
    </rPh>
    <rPh sb="3" eb="5">
      <t>コウギョウ</t>
    </rPh>
    <phoneticPr fontId="169"/>
  </si>
  <si>
    <t>ﾌﾟﾗｽﾁｯｸ
製品工業</t>
    <rPh sb="8" eb="10">
      <t>セイヒン</t>
    </rPh>
    <rPh sb="10" eb="12">
      <t>コウギョウ</t>
    </rPh>
    <phoneticPr fontId="169"/>
  </si>
  <si>
    <t>ﾊﾟﾙﾌﾟ･
紙・
紙加工品
工業</t>
    <rPh sb="7" eb="8">
      <t>カミ</t>
    </rPh>
    <rPh sb="10" eb="11">
      <t>カミ</t>
    </rPh>
    <rPh sb="11" eb="14">
      <t>カコウヒン</t>
    </rPh>
    <rPh sb="15" eb="17">
      <t>コウギョウ</t>
    </rPh>
    <phoneticPr fontId="169"/>
  </si>
  <si>
    <t>食料品
工業</t>
    <rPh sb="0" eb="3">
      <t>ショクリョウヒン</t>
    </rPh>
    <rPh sb="4" eb="6">
      <t>コウギョウ</t>
    </rPh>
    <phoneticPr fontId="169"/>
  </si>
  <si>
    <t>その他の
工業</t>
    <rPh sb="2" eb="3">
      <t>タ</t>
    </rPh>
    <rPh sb="5" eb="7">
      <t>コウギョウ</t>
    </rPh>
    <phoneticPr fontId="169"/>
  </si>
  <si>
    <t>鉱業</t>
    <rPh sb="0" eb="2">
      <t>コウギョウ</t>
    </rPh>
    <phoneticPr fontId="169"/>
  </si>
  <si>
    <t>繊維
工業</t>
    <rPh sb="0" eb="2">
      <t>センイ</t>
    </rPh>
    <rPh sb="3" eb="5">
      <t>コウギョウ</t>
    </rPh>
    <phoneticPr fontId="169"/>
  </si>
  <si>
    <t>印刷業</t>
    <rPh sb="0" eb="3">
      <t>インサツギョウ</t>
    </rPh>
    <phoneticPr fontId="169"/>
  </si>
  <si>
    <t>石油・石炭
製品工業</t>
    <rPh sb="0" eb="2">
      <t>セキユ</t>
    </rPh>
    <rPh sb="3" eb="5">
      <t>セキタン</t>
    </rPh>
    <rPh sb="6" eb="8">
      <t>セイヒン</t>
    </rPh>
    <rPh sb="8" eb="10">
      <t>コウギョウ</t>
    </rPh>
    <phoneticPr fontId="169"/>
  </si>
  <si>
    <t>ゴム製品
工業</t>
    <rPh sb="2" eb="4">
      <t>セイヒン</t>
    </rPh>
    <rPh sb="5" eb="7">
      <t>コウギョウ</t>
    </rPh>
    <phoneticPr fontId="169"/>
  </si>
  <si>
    <t>皮革製品
工業</t>
    <rPh sb="0" eb="2">
      <t>ヒカク</t>
    </rPh>
    <rPh sb="2" eb="4">
      <t>セイヒン</t>
    </rPh>
    <rPh sb="5" eb="7">
      <t>コウギョウ</t>
    </rPh>
    <phoneticPr fontId="169"/>
  </si>
  <si>
    <t>その他
製品工業</t>
    <rPh sb="2" eb="3">
      <t>タ</t>
    </rPh>
    <rPh sb="4" eb="6">
      <t>セイヒン</t>
    </rPh>
    <rPh sb="6" eb="8">
      <t>コウギョウ</t>
    </rPh>
    <phoneticPr fontId="169"/>
  </si>
  <si>
    <t>５　ＣＩ　令和2年＝100。</t>
    <rPh sb="5" eb="7">
      <t>レイワ</t>
    </rPh>
    <rPh sb="8" eb="9">
      <t>ネン</t>
    </rPh>
    <phoneticPr fontId="15"/>
  </si>
  <si>
    <t>令和6年1月から、基準年を平成27年（2015年）から令和2年（2020年）に切り替えた。</t>
    <rPh sb="9" eb="11">
      <t>キジュン</t>
    </rPh>
    <rPh sb="11" eb="12">
      <t>ネン</t>
    </rPh>
    <rPh sb="13" eb="15">
      <t>ヘイセイ</t>
    </rPh>
    <rPh sb="17" eb="18">
      <t>ネン</t>
    </rPh>
    <rPh sb="23" eb="24">
      <t>ネン</t>
    </rPh>
    <rPh sb="27" eb="29">
      <t>レイワ</t>
    </rPh>
    <rPh sb="30" eb="31">
      <t>ネン</t>
    </rPh>
    <rPh sb="36" eb="37">
      <t>ネン</t>
    </rPh>
    <rPh sb="39" eb="40">
      <t>キ</t>
    </rPh>
    <rPh sb="41" eb="42">
      <t>カ</t>
    </rPh>
    <phoneticPr fontId="11"/>
  </si>
  <si>
    <t>　　ＣＩ一致指数、ＤＩ一致指数のうち当月指数は速報値。　　</t>
    <phoneticPr fontId="15"/>
  </si>
  <si>
    <t>（注）※は景気と逆サイクルの系列。</t>
    <phoneticPr fontId="5"/>
  </si>
  <si>
    <t>　　　令和6年1月から、基準年を平成27年（2015年）から令和2年（2020年）に切り替えた。</t>
    <phoneticPr fontId="15"/>
  </si>
  <si>
    <t>（注） ※は景気と逆サイクルの系列。</t>
    <phoneticPr fontId="5"/>
  </si>
  <si>
    <t>３　名目賃金指数、常用雇用指数及び労働時間指数（所定外労働時間）は、いずれも事業所規模5人以上に関するもの。基準年（令和2年）の指数を</t>
    <rPh sb="2" eb="4">
      <t>メイモク</t>
    </rPh>
    <rPh sb="4" eb="6">
      <t>チンギン</t>
    </rPh>
    <rPh sb="6" eb="8">
      <t>シスウ</t>
    </rPh>
    <rPh sb="15" eb="16">
      <t>オヨ</t>
    </rPh>
    <rPh sb="54" eb="56">
      <t>キジュン</t>
    </rPh>
    <rPh sb="56" eb="57">
      <t>ネン</t>
    </rPh>
    <rPh sb="58" eb="60">
      <t>レイワ</t>
    </rPh>
    <rPh sb="64" eb="66">
      <t>シスウ</t>
    </rPh>
    <phoneticPr fontId="11"/>
  </si>
  <si>
    <t xml:space="preserve"> 令和6年1月分確報において、推計に用いる母集団労働者数の更新作業（ベンチマーク更新）を実施した。賃金、労働時間及びパートタイム労働者比率の令和6年（1月分確報以降）の前年同月比等については、令和5年1月にベンチマーク更新を実施した参考値を作成し、この参考値と令和6年の値を比較することにより算出しているため、指数から算出した場合と一致しない。</t>
    <phoneticPr fontId="3"/>
  </si>
  <si>
    <t>　　季節調整値（直近10年分）は、2024年１月分結果公表時に改定されている。</t>
    <phoneticPr fontId="10"/>
  </si>
  <si>
    <t>　　　2022年の結果からベンチマーク人口を2020年国勢調査基準（新基準）に切り替えたことに伴い、比率を除き、新基準の</t>
    <rPh sb="7" eb="8">
      <t>ネン</t>
    </rPh>
    <rPh sb="9" eb="11">
      <t>ケッカ</t>
    </rPh>
    <rPh sb="19" eb="21">
      <t>ジンコウ</t>
    </rPh>
    <rPh sb="26" eb="27">
      <t>ネン</t>
    </rPh>
    <rPh sb="27" eb="29">
      <t>コクセイ</t>
    </rPh>
    <rPh sb="29" eb="31">
      <t>チョウサ</t>
    </rPh>
    <rPh sb="31" eb="33">
      <t>キジュン</t>
    </rPh>
    <rPh sb="34" eb="37">
      <t>シンキジュン</t>
    </rPh>
    <rPh sb="39" eb="40">
      <t>キ</t>
    </rPh>
    <rPh sb="41" eb="42">
      <t>カ</t>
    </rPh>
    <rPh sb="47" eb="48">
      <t>トモナ</t>
    </rPh>
    <rPh sb="56" eb="59">
      <t>シンキジュン</t>
    </rPh>
    <phoneticPr fontId="8"/>
  </si>
  <si>
    <t>　　ベンチマーク人口に基づいて遡及又は補正した時系列接続用数値を別途算出し、用いている。</t>
    <rPh sb="8" eb="10">
      <t>ジンコウ</t>
    </rPh>
    <rPh sb="11" eb="12">
      <t>モト</t>
    </rPh>
    <rPh sb="15" eb="17">
      <t>ソキュウ</t>
    </rPh>
    <rPh sb="17" eb="18">
      <t>マタ</t>
    </rPh>
    <rPh sb="19" eb="21">
      <t>ホセイ</t>
    </rPh>
    <rPh sb="23" eb="26">
      <t>ジケイレツ</t>
    </rPh>
    <rPh sb="26" eb="29">
      <t>セツゾクヨウ</t>
    </rPh>
    <rPh sb="29" eb="31">
      <t>スウチ</t>
    </rPh>
    <rPh sb="32" eb="34">
      <t>ベット</t>
    </rPh>
    <rPh sb="34" eb="36">
      <t>サンシュツ</t>
    </rPh>
    <rPh sb="38" eb="39">
      <t>モチ</t>
    </rPh>
    <phoneticPr fontId="8"/>
  </si>
  <si>
    <t>　　　なお、季節調整値は、毎年１月分結果公表時に、前年12か月分の結果を追加して再計算される。このため、2023年12月以前の</t>
    <rPh sb="17" eb="18">
      <t>ブン</t>
    </rPh>
    <phoneticPr fontId="166"/>
  </si>
  <si>
    <t>令和6年1月分確報において、母集団労働者数の更新作業（ベンチマーク更新）を行った。</t>
    <rPh sb="0" eb="2">
      <t>レイワ</t>
    </rPh>
    <rPh sb="3" eb="4">
      <t>ネン</t>
    </rPh>
    <rPh sb="5" eb="6">
      <t>ガツ</t>
    </rPh>
    <rPh sb="6" eb="7">
      <t>ブン</t>
    </rPh>
    <rPh sb="7" eb="9">
      <t>カクホウ</t>
    </rPh>
    <rPh sb="14" eb="17">
      <t>ボシュウダン</t>
    </rPh>
    <rPh sb="17" eb="20">
      <t>ロウドウシャ</t>
    </rPh>
    <rPh sb="20" eb="21">
      <t>スウ</t>
    </rPh>
    <rPh sb="22" eb="24">
      <t>コウシン</t>
    </rPh>
    <rPh sb="24" eb="26">
      <t>サギョウ</t>
    </rPh>
    <rPh sb="33" eb="35">
      <t>コウシン</t>
    </rPh>
    <rPh sb="37" eb="38">
      <t>オコナ</t>
    </rPh>
    <phoneticPr fontId="15"/>
  </si>
  <si>
    <t>４　兵庫県鉱工業指数　令和2年＝100。</t>
    <rPh sb="2" eb="5">
      <t>ヒョウゴケン</t>
    </rPh>
    <rPh sb="5" eb="8">
      <t>コウコウギョウ</t>
    </rPh>
    <rPh sb="8" eb="10">
      <t>シスウ</t>
    </rPh>
    <rPh sb="11" eb="13">
      <t>レイワ</t>
    </rPh>
    <rPh sb="14" eb="15">
      <t>ネン</t>
    </rPh>
    <phoneticPr fontId="11"/>
  </si>
  <si>
    <t>６　兵庫ＣＩ　令和2年＝100。</t>
    <rPh sb="7" eb="9">
      <t>レイワ</t>
    </rPh>
    <rPh sb="10" eb="11">
      <t>ネン</t>
    </rPh>
    <phoneticPr fontId="15"/>
  </si>
  <si>
    <t>令和6年</t>
    <rPh sb="0" eb="2">
      <t>レイワ</t>
    </rPh>
    <rPh sb="3" eb="4">
      <t>ネン</t>
    </rPh>
    <phoneticPr fontId="13"/>
  </si>
  <si>
    <t>９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</si>
  <si>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令和</t>
    <rPh sb="0" eb="2">
      <t>レイワ</t>
    </rPh>
    <phoneticPr fontId="10"/>
  </si>
  <si>
    <t>４　全国の鉱工業指数　令和2年＝100。年平均は原指数、在庫については期末値。各月の数値は季節調整済指数。</t>
    <rPh sb="2" eb="4">
      <t>ゼンコク</t>
    </rPh>
    <rPh sb="5" eb="8">
      <t>コウコウギョウ</t>
    </rPh>
    <rPh sb="8" eb="10">
      <t>シスウ</t>
    </rPh>
    <rPh sb="11" eb="13">
      <t>レイワ</t>
    </rPh>
    <rPh sb="28" eb="30">
      <t>ザイコ</t>
    </rPh>
    <rPh sb="35" eb="37">
      <t>キマツ</t>
    </rPh>
    <rPh sb="37" eb="38">
      <t>チ</t>
    </rPh>
    <phoneticPr fontId="11"/>
  </si>
  <si>
    <t>100としている。</t>
    <phoneticPr fontId="15"/>
  </si>
  <si>
    <t xml:space="preserve">　面積は、国土地理院「令和6年全国都道府県市区町村別面積調（7月1日時点）」による。　　　　　　　　　　　　　　　　　　　　　　　　　　　　　　　　　　　　　　　　　　　　　　　　　　　　　　　　　　　　　　　　　　　　　　　　　　　　　　　　　　　　　　　　　　　　　　　　　　　　　　　　　　　　　　　　　　　　　　　　　　　　　　　　　　　　　　　　　　　　　　　　　　　　　　　　　　　　　　　                                                    </t>
    <rPh sb="11" eb="13">
      <t>レイワ</t>
    </rPh>
    <rPh sb="34" eb="36">
      <t>ジテン</t>
    </rPh>
    <phoneticPr fontId="3"/>
  </si>
  <si>
    <t>　※印の面積は、国土地理院「令和6年全国都道府県市区町村別面積調（7月1日時点）」では境界未定となっている</t>
    <phoneticPr fontId="3"/>
  </si>
  <si>
    <t>ため、「令和6年全国都道府県市区町村別面積調（7月1日時点）」の参考値による。</t>
    <phoneticPr fontId="3"/>
  </si>
  <si>
    <t>2023年漁業センサス海面漁業調査</t>
    <rPh sb="4" eb="5">
      <t>ネン</t>
    </rPh>
    <rPh sb="5" eb="7">
      <t>ギョギョウ</t>
    </rPh>
    <rPh sb="11" eb="13">
      <t>カイメン</t>
    </rPh>
    <rPh sb="13" eb="15">
      <t>ギョギョウ</t>
    </rPh>
    <rPh sb="15" eb="17">
      <t>チョウサ</t>
    </rPh>
    <phoneticPr fontId="5"/>
  </si>
  <si>
    <t>～漁業経営体調査結果（概数値）の概要～</t>
    <rPh sb="1" eb="3">
      <t>ギョギョウ</t>
    </rPh>
    <rPh sb="3" eb="6">
      <t>ケイエイタイ</t>
    </rPh>
    <rPh sb="6" eb="10">
      <t>チョウサケッカ</t>
    </rPh>
    <rPh sb="11" eb="13">
      <t>ガイスウ</t>
    </rPh>
    <rPh sb="13" eb="14">
      <t>チ</t>
    </rPh>
    <rPh sb="16" eb="18">
      <t>ガイヨウ</t>
    </rPh>
    <phoneticPr fontId="5"/>
  </si>
  <si>
    <t xml:space="preserve"> 　　きまって支給する給与　　　261,066円（前年同月比  1.8％増  3か月連続の増加）</t>
  </si>
  <si>
    <t xml:space="preserve"> 　　総実労働時間　　　　　　　128.5時間（前年同月比  3.3％減  4か月連続の減少）</t>
  </si>
  <si>
    <t xml:space="preserve"> 　　所定外労働時間　　　　　　  9.2時間（前年同月比  1.1％増  3か月連続の増加）</t>
  </si>
  <si>
    <t xml:space="preserve"> 　　月末推計常用労働者数　　1,890,690人（前年同月比  0.8％増 18か月連続の増加）</t>
  </si>
  <si>
    <t>　　　　○10月中の純増減　　526人減（自然増減　2,876人減　社会増減　2,350人増）</t>
    <rPh sb="7" eb="8">
      <t>ガツ</t>
    </rPh>
    <rPh sb="8" eb="9">
      <t>チュウ</t>
    </rPh>
    <rPh sb="10" eb="12">
      <t>ジュンゾウ</t>
    </rPh>
    <rPh sb="18" eb="19">
      <t>ニン</t>
    </rPh>
    <rPh sb="19" eb="20">
      <t>ゲン</t>
    </rPh>
    <rPh sb="21" eb="23">
      <t>シゼン</t>
    </rPh>
    <rPh sb="23" eb="25">
      <t>ゾウゲン</t>
    </rPh>
    <rPh sb="31" eb="32">
      <t>ニン</t>
    </rPh>
    <rPh sb="32" eb="33">
      <t>ゲン</t>
    </rPh>
    <rPh sb="34" eb="36">
      <t>シャカイ</t>
    </rPh>
    <rPh sb="36" eb="38">
      <t>ゾウゲン</t>
    </rPh>
    <rPh sb="44" eb="45">
      <t>ニン</t>
    </rPh>
    <rPh sb="45" eb="46">
      <t>ゾウ</t>
    </rPh>
    <phoneticPr fontId="0"/>
  </si>
  <si>
    <t>　　　　○神戸、阪神南、東播磨、中播磨の地域で増加し、その他の地域で減少している。</t>
    <rPh sb="5" eb="7">
      <t>コウベ</t>
    </rPh>
    <rPh sb="8" eb="10">
      <t>ハンシン</t>
    </rPh>
    <rPh sb="10" eb="11">
      <t>ミナミ</t>
    </rPh>
    <rPh sb="12" eb="13">
      <t>ヒガシ</t>
    </rPh>
    <rPh sb="13" eb="15">
      <t>ハリマ</t>
    </rPh>
    <rPh sb="16" eb="17">
      <t>ナカ</t>
    </rPh>
    <rPh sb="17" eb="19">
      <t>ハリマ</t>
    </rPh>
    <rPh sb="20" eb="22">
      <t>チイキ</t>
    </rPh>
    <rPh sb="23" eb="25">
      <t>ゾウカ</t>
    </rPh>
    <rPh sb="29" eb="30">
      <t>タ</t>
    </rPh>
    <rPh sb="31" eb="33">
      <t>チイキ</t>
    </rPh>
    <rPh sb="34" eb="36">
      <t>ゲンショウ</t>
    </rPh>
    <phoneticPr fontId="0"/>
  </si>
  <si>
    <t>生産指数は一進一退（対前月比 2.3％増）</t>
    <rPh sb="5" eb="9">
      <t>イッシンイッタイ</t>
    </rPh>
    <rPh sb="19" eb="20">
      <t>ゾウ</t>
    </rPh>
    <phoneticPr fontId="5"/>
  </si>
  <si>
    <t>○　生産指数   98.1（対前月比  2.3％増）</t>
    <rPh sb="24" eb="25">
      <t>ゾウ</t>
    </rPh>
    <phoneticPr fontId="5"/>
  </si>
  <si>
    <t>○　出荷指数   98.4（対前月比  5.8％増）</t>
    <rPh sb="24" eb="25">
      <t>ゾウ</t>
    </rPh>
    <phoneticPr fontId="5"/>
  </si>
  <si>
    <t>○　在庫指数  102.4（対前月比　3.2％減）</t>
    <rPh sb="23" eb="24">
      <t>ゲン</t>
    </rPh>
    <phoneticPr fontId="5"/>
  </si>
  <si>
    <t>兵庫ＣＩ一致指数は、横ばい局面（上方への局面変化）を示している。</t>
    <rPh sb="10" eb="11">
      <t>ヨコ</t>
    </rPh>
    <rPh sb="13" eb="15">
      <t>キョクメン</t>
    </rPh>
    <rPh sb="16" eb="18">
      <t>ジョウホウ</t>
    </rPh>
    <rPh sb="20" eb="22">
      <t>キョクメン</t>
    </rPh>
    <rPh sb="22" eb="24">
      <t>ヘンカ</t>
    </rPh>
    <phoneticPr fontId="5"/>
  </si>
  <si>
    <t xml:space="preserve"> ○ 先行指数  101.9（前月差 5.5ポイント増、２か月ぶりに前月差増）</t>
    <rPh sb="26" eb="27">
      <t>ゾウ</t>
    </rPh>
    <rPh sb="34" eb="35">
      <t>マエ</t>
    </rPh>
    <rPh sb="37" eb="38">
      <t>ゾウ</t>
    </rPh>
    <phoneticPr fontId="5"/>
  </si>
  <si>
    <t xml:space="preserve"> ○ 一致指数  109.4（前月差 2.8ポイント増、２か月ぶりに前月差増）</t>
    <rPh sb="26" eb="27">
      <t>ゾウ</t>
    </rPh>
    <rPh sb="30" eb="31">
      <t>ツキ</t>
    </rPh>
    <rPh sb="34" eb="36">
      <t>ゼンゲツ</t>
    </rPh>
    <rPh sb="36" eb="37">
      <t>サ</t>
    </rPh>
    <rPh sb="37" eb="38">
      <t>ゾウ</t>
    </rPh>
    <phoneticPr fontId="5"/>
  </si>
  <si>
    <t xml:space="preserve"> ○ 遅行指数　 96.1（前月差 3.6ポイント減、２か月ぶりに前月差減）</t>
    <rPh sb="25" eb="26">
      <t>ゲン</t>
    </rPh>
    <rPh sb="33" eb="35">
      <t>ゼンゲツ</t>
    </rPh>
    <rPh sb="35" eb="36">
      <t>サ</t>
    </rPh>
    <rPh sb="36" eb="37">
      <t>ゲン</t>
    </rPh>
    <phoneticPr fontId="5"/>
  </si>
  <si>
    <t>○ 先行指数  71.4％（２か月ぶりに50％を上回る）</t>
    <rPh sb="24" eb="25">
      <t>ウエ</t>
    </rPh>
    <phoneticPr fontId="10"/>
  </si>
  <si>
    <t>○ 一致指数  75.0％（２か月ぶりに50％を上回る）</t>
    <phoneticPr fontId="10"/>
  </si>
  <si>
    <t>○ 遅行指数  57.1％（３か月連続で50％を上回る）</t>
    <rPh sb="2" eb="4">
      <t>チコウ</t>
    </rPh>
    <rPh sb="17" eb="19">
      <t>レンゾク</t>
    </rPh>
    <rPh sb="24" eb="25">
      <t>ウエ</t>
    </rPh>
    <phoneticPr fontId="10"/>
  </si>
  <si>
    <t>『兵庫の統計』 令和6年12月号</t>
  </si>
  <si>
    <t>（令和6年11月1日現在）</t>
  </si>
  <si>
    <t>令和6年10月中の人口移動</t>
  </si>
  <si>
    <t>令和6年9月）】</t>
  </si>
  <si>
    <t>令和6年9月）</t>
  </si>
  <si>
    <t>（令和6年9月）</t>
  </si>
  <si>
    <t xml:space="preserve"> 令和6年10月</t>
  </si>
  <si>
    <t>（対前年同月比　2.4％増）</t>
  </si>
  <si>
    <t xml:space="preserve">　この人口と世帯数は、令和2年国勢調査（令和2年10月1日実施）結果を基礎とし、毎月各市町から住民基本台帳法に　　　　                                                            </t>
    <rPh sb="11" eb="13">
      <t>レイワ</t>
    </rPh>
    <rPh sb="20" eb="22">
      <t>レイワ</t>
    </rPh>
    <rPh sb="32" eb="34">
      <t>ケッカ</t>
    </rPh>
    <rPh sb="51" eb="53">
      <t>ダイチョウ</t>
    </rPh>
    <rPh sb="53" eb="54">
      <t>ホウ</t>
    </rPh>
    <phoneticPr fontId="3"/>
  </si>
  <si>
    <r>
      <t xml:space="preserve">C5 </t>
    </r>
    <r>
      <rPr>
        <sz val="9"/>
        <rFont val="ＭＳ 明朝"/>
        <family val="1"/>
        <charset val="128"/>
      </rPr>
      <t>労働投入量指数（全産業）</t>
    </r>
    <rPh sb="3" eb="10">
      <t>ロウドウトウニュウリョウシスウ</t>
    </rPh>
    <rPh sb="11" eb="12">
      <t>ゼン</t>
    </rPh>
    <rPh sb="12" eb="14">
      <t>サンギョウ</t>
    </rPh>
    <phoneticPr fontId="5"/>
  </si>
  <si>
    <t>10　近畿地域鉱工業指数：令和2年＝100。年平均は原指数、在庫については期末値。
　　　　　　　　　　　　各月の数値は季節調整済指数。
　　　　　　　　　　　　対象地域は、近畿経済産業局管内の2府5県（福井県、滋賀県、京都府、大阪府、兵庫県、奈良県、和歌山県）
　　　　　　　　　　　　</t>
    <rPh sb="3" eb="5">
      <t>キンキ</t>
    </rPh>
    <rPh sb="5" eb="7">
      <t>チイキ</t>
    </rPh>
    <rPh sb="7" eb="10">
      <t>コウコウギョウ</t>
    </rPh>
    <rPh sb="10" eb="12">
      <t>シスウ</t>
    </rPh>
    <rPh sb="13" eb="15">
      <t>レイワ</t>
    </rPh>
    <rPh sb="16" eb="17">
      <t>ネン</t>
    </rPh>
    <rPh sb="30" eb="32">
      <t>ザイコ</t>
    </rPh>
    <rPh sb="37" eb="39">
      <t>キマツ</t>
    </rPh>
    <rPh sb="39" eb="40">
      <t>チ</t>
    </rPh>
    <rPh sb="81" eb="83">
      <t>タイショウ</t>
    </rPh>
    <rPh sb="83" eb="85">
      <t>チイキ</t>
    </rPh>
    <rPh sb="87" eb="89">
      <t>キンキ</t>
    </rPh>
    <rPh sb="89" eb="91">
      <t>ケイザイ</t>
    </rPh>
    <rPh sb="91" eb="93">
      <t>サンギョウ</t>
    </rPh>
    <rPh sb="93" eb="94">
      <t>キョク</t>
    </rPh>
    <rPh sb="94" eb="96">
      <t>カンナイ</t>
    </rPh>
    <rPh sb="98" eb="99">
      <t>フ</t>
    </rPh>
    <rPh sb="100" eb="101">
      <t>ケン</t>
    </rPh>
    <rPh sb="102" eb="105">
      <t>フクイケン</t>
    </rPh>
    <rPh sb="106" eb="109">
      <t>シガケン</t>
    </rPh>
    <rPh sb="110" eb="113">
      <t>キョウトフ</t>
    </rPh>
    <rPh sb="114" eb="117">
      <t>オオサカフ</t>
    </rPh>
    <rPh sb="118" eb="121">
      <t>ヒョウゴケン</t>
    </rPh>
    <rPh sb="122" eb="125">
      <t>ナラケン</t>
    </rPh>
    <rPh sb="126" eb="129">
      <t>ワカヤマ</t>
    </rPh>
    <rPh sb="129" eb="130">
      <t>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</si>
</sst>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176" formatCode="&quot;¥&quot;#,##0_);[Red]\(&quot;¥&quot;#,##0\)"/>
    <numFmt numFmtId="177" formatCode="0.0;&quot;△ &quot;0.0"/>
    <numFmt numFmtId="178" formatCode="#,##0.0;&quot;△ &quot;#,##0.0"/>
    <numFmt numFmtId="179" formatCode="#,##0.0;[Red]\-#,##0.0"/>
    <numFmt numFmtId="180" formatCode="&quot;p&quot;#,###"/>
    <numFmt numFmtId="181" formatCode="###\ ###"/>
    <numFmt numFmtId="182" formatCode="#,##0;&quot;△ &quot;#,##0"/>
    <numFmt numFmtId="183" formatCode="#,##0.0_ ;[Red]\-#,##0.0\ "/>
    <numFmt numFmtId="184" formatCode="0.0_ "/>
    <numFmt numFmtId="185" formatCode="0_ "/>
    <numFmt numFmtId="186" formatCode="\(General\)"/>
    <numFmt numFmtId="187" formatCode="#,##0.0"/>
    <numFmt numFmtId="188" formatCode="#,##0_);[Red]\(#,##0\)"/>
    <numFmt numFmtId="189" formatCode="0;&quot;△ &quot;0"/>
    <numFmt numFmtId="190" formatCode="0&quot;年&quot;"/>
    <numFmt numFmtId="191" formatCode="#,##0_ ;\-#,##0\ ;\ &quot;-&quot;"/>
    <numFmt numFmtId="192" formatCode="0.0;&quot;▲ &quot;0.0"/>
    <numFmt numFmtId="193" formatCode="0_);[Red]\(0\)"/>
    <numFmt numFmtId="194" formatCode="0.0_);[Red]\(0.0\)"/>
    <numFmt numFmtId="195" formatCode="0.00;&quot;△ &quot;0.00"/>
    <numFmt numFmtId="196" formatCode="#,##0;\-#,##0;&quot;-&quot;"/>
    <numFmt numFmtId="197" formatCode="#,##0%;[Red]\-#,##0%"/>
    <numFmt numFmtId="198" formatCode="&quot;r&quot;\ #,###"/>
    <numFmt numFmtId="199" formatCode="&quot;p&quot;\ #,###"/>
    <numFmt numFmtId="200" formatCode="#,##0\ ;\-#,##0\ ;\ &quot;―&quot;"/>
    <numFmt numFmtId="201" formatCode="#,##0_ ;\-#,##0\ ;\ &quot;―&quot;"/>
    <numFmt numFmtId="202" formatCode="#,##0;\-#,##0\ ;\ &quot;―&quot;"/>
    <numFmt numFmtId="203" formatCode="#,##0;\-#,##0;\ &quot;―&quot;"/>
    <numFmt numFmtId="204" formatCode="#,##0.0_);[Red]\(#,##0.0\)"/>
    <numFmt numFmtId="205" formatCode="#,##0.0_ "/>
    <numFmt numFmtId="206" formatCode="0.0_ \ "/>
    <numFmt numFmtId="207" formatCode="&quot;r&quot;\ 0.0"/>
    <numFmt numFmtId="208" formatCode="#,##0_ "/>
    <numFmt numFmtId="209" formatCode="#,##0.0;&quot;▲ &quot;#,##0.0"/>
    <numFmt numFmtId="210" formatCode="0.0"/>
    <numFmt numFmtId="211" formatCode="###,###"/>
    <numFmt numFmtId="212" formatCode="#,##0.00;&quot;△ &quot;#,##0.00"/>
    <numFmt numFmtId="213" formatCode="#,##0_ ;[Red]\-#,##0\ "/>
    <numFmt numFmtId="214" formatCode="&quot;p&quot;\ 0.0"/>
    <numFmt numFmtId="215" formatCode="0&quot;年&quot;;;"/>
    <numFmt numFmtId="216" formatCode="#,###&quot;人&quot;"/>
    <numFmt numFmtId="217" formatCode="m&quot;月&quot;d&quot;日&quot;;@"/>
    <numFmt numFmtId="218" formatCode="#,##0.0;\▲#,##0.0"/>
    <numFmt numFmtId="219" formatCode="&quot;r &quot;#,##0.0;&quot;r &quot;\▲#,##0.0"/>
  </numFmts>
  <fonts count="171">
    <font>
      <sz val="9"/>
      <name val="ＭＳ 明朝"/>
      <family val="1"/>
      <charset val="128"/>
    </font>
    <font>
      <sz val="11"/>
      <color theme="1"/>
      <name val="ＭＳ Ｐゴシック"/>
      <family val="2"/>
      <charset val="128"/>
      <scheme val="minor"/>
    </font>
    <font>
      <sz val="9"/>
      <name val="ＭＳ 明朝"/>
      <family val="1"/>
      <charset val="128"/>
    </font>
    <font>
      <sz val="6"/>
      <name val="ＭＳ Ｐ明朝"/>
      <family val="1"/>
      <charset val="128"/>
    </font>
    <font>
      <sz val="8"/>
      <name val="ＭＳ 明朝"/>
      <family val="1"/>
      <charset val="128"/>
    </font>
    <font>
      <sz val="6"/>
      <name val="ＭＳ 明朝"/>
      <family val="1"/>
      <charset val="128"/>
    </font>
    <font>
      <sz val="8"/>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6"/>
      <name val="ＭＳ Ｐゴシック"/>
      <family val="3"/>
      <charset val="128"/>
    </font>
    <font>
      <b/>
      <sz val="9"/>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明朝"/>
      <family val="1"/>
      <charset val="128"/>
    </font>
    <font>
      <b/>
      <sz val="9"/>
      <name val="ＭＳ Ｐ明朝"/>
      <family val="1"/>
      <charset val="128"/>
    </font>
    <font>
      <b/>
      <sz val="14"/>
      <name val="ＭＳ Ｐゴシック"/>
      <family val="3"/>
      <charset val="128"/>
    </font>
    <font>
      <sz val="11"/>
      <name val="明朝"/>
      <family val="1"/>
      <charset val="128"/>
    </font>
    <font>
      <sz val="11"/>
      <name val="ＭＳ 明朝"/>
      <family val="1"/>
      <charset val="128"/>
    </font>
    <font>
      <sz val="11.5"/>
      <name val="明朝"/>
      <family val="1"/>
      <charset val="128"/>
    </font>
    <font>
      <sz val="11.5"/>
      <name val="ＭＳ 明朝"/>
      <family val="1"/>
      <charset val="128"/>
    </font>
    <font>
      <sz val="11"/>
      <name val="ＭＳ Ｐ明朝"/>
      <family val="1"/>
      <charset val="128"/>
    </font>
    <font>
      <sz val="7"/>
      <name val="ＭＳ Ｐ明朝"/>
      <family val="1"/>
      <charset val="128"/>
    </font>
    <font>
      <sz val="14"/>
      <name val="ＭＳ 明朝"/>
      <family val="1"/>
      <charset val="128"/>
    </font>
    <font>
      <sz val="9"/>
      <name val="ＭＳ 明朝"/>
      <family val="1"/>
      <charset val="128"/>
    </font>
    <font>
      <sz val="8.5"/>
      <name val="ＭＳ Ｐ明朝"/>
      <family val="1"/>
      <charset val="128"/>
    </font>
    <font>
      <b/>
      <sz val="9"/>
      <name val="ＭＳ Ｐゴシック"/>
      <family val="3"/>
      <charset val="128"/>
    </font>
    <font>
      <b/>
      <sz val="8"/>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9"/>
      <name val="ＭＳ Ｐゴシック"/>
      <family val="3"/>
      <charset val="128"/>
    </font>
    <font>
      <b/>
      <sz val="8"/>
      <name val="ＭＳ Ｐ明朝"/>
      <family val="1"/>
      <charset val="128"/>
    </font>
    <font>
      <sz val="8"/>
      <name val="明朝"/>
      <family val="1"/>
      <charset val="128"/>
    </font>
    <font>
      <b/>
      <sz val="10"/>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b/>
      <sz val="12"/>
      <name val="ＭＳ Ｐゴシック"/>
      <family val="3"/>
      <charset val="128"/>
    </font>
    <font>
      <b/>
      <sz val="16.5"/>
      <name val="ＭＳ Ｐゴシック"/>
      <family val="3"/>
      <charset val="128"/>
    </font>
    <font>
      <sz val="10.5"/>
      <name val="ＭＳ Ｐ明朝"/>
      <family val="1"/>
      <charset val="128"/>
    </font>
    <font>
      <b/>
      <sz val="10.5"/>
      <name val="ＭＳ Ｐゴシック"/>
      <family val="3"/>
      <charset val="128"/>
    </font>
    <font>
      <b/>
      <sz val="10.5"/>
      <name val="ＭＳ Ｐ明朝"/>
      <family val="1"/>
      <charset val="128"/>
    </font>
    <font>
      <sz val="11"/>
      <name val="ＭＳ ゴシック"/>
      <family val="3"/>
      <charset val="128"/>
    </font>
    <font>
      <sz val="10"/>
      <name val="ＭＳ ゴシック"/>
      <family val="3"/>
      <charset val="128"/>
    </font>
    <font>
      <b/>
      <sz val="11"/>
      <name val="ＭＳ ゴシック"/>
      <family val="3"/>
      <charset val="128"/>
    </font>
    <font>
      <b/>
      <sz val="12"/>
      <name val="ＭＳ ゴシック"/>
      <family val="3"/>
      <charset val="128"/>
    </font>
    <font>
      <b/>
      <sz val="12"/>
      <name val="ＭＳ 明朝"/>
      <family val="1"/>
      <charset val="128"/>
    </font>
    <font>
      <b/>
      <sz val="18"/>
      <name val="ＭＳ Ｐゴシック"/>
      <family val="3"/>
      <charset val="128"/>
    </font>
    <font>
      <sz val="14"/>
      <name val="ＭＳ ゴシック"/>
      <family val="3"/>
      <charset val="128"/>
    </font>
    <font>
      <sz val="12"/>
      <name val="ＭＳ Ｐゴシック"/>
      <family val="3"/>
      <charset val="128"/>
    </font>
    <font>
      <strike/>
      <sz val="10"/>
      <name val="ＭＳ Ｐ明朝"/>
      <family val="1"/>
      <charset val="128"/>
    </font>
    <font>
      <sz val="11"/>
      <color theme="1"/>
      <name val="ＭＳ Ｐゴシック"/>
      <family val="3"/>
      <charset val="128"/>
      <scheme val="minor"/>
    </font>
    <font>
      <b/>
      <sz val="18"/>
      <color theme="3"/>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Arial"/>
      <family val="2"/>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Osaka"/>
      <family val="3"/>
      <charset val="128"/>
    </font>
    <font>
      <sz val="9"/>
      <color indexed="18"/>
      <name val="ＭＳ 明朝"/>
      <family val="1"/>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i/>
      <sz val="9"/>
      <name val="ＭＳ Ｐ明朝"/>
      <family val="1"/>
      <charset val="128"/>
    </font>
    <font>
      <b/>
      <sz val="18"/>
      <name val="ＭＳ ゴシック"/>
      <family val="3"/>
      <charset val="128"/>
    </font>
    <font>
      <b/>
      <sz val="20"/>
      <name val="HG丸ｺﾞｼｯｸM-PRO"/>
      <family val="3"/>
      <charset val="128"/>
    </font>
    <font>
      <b/>
      <sz val="16"/>
      <name val="HG丸ｺﾞｼｯｸM-PRO"/>
      <family val="3"/>
      <charset val="128"/>
    </font>
    <font>
      <b/>
      <sz val="10"/>
      <name val="ＭＳ Ｐ明朝"/>
      <family val="1"/>
      <charset val="128"/>
    </font>
    <font>
      <b/>
      <sz val="11"/>
      <name val="ＭＳ Ｐゴシック"/>
      <family val="3"/>
      <charset val="128"/>
    </font>
    <font>
      <sz val="10"/>
      <color theme="1"/>
      <name val="ＭＳ Ｐ明朝"/>
      <family val="1"/>
      <charset val="128"/>
    </font>
    <font>
      <sz val="6"/>
      <name val="ＭＳ Ｐゴシック"/>
      <family val="2"/>
      <charset val="128"/>
      <scheme val="minor"/>
    </font>
    <font>
      <b/>
      <sz val="11"/>
      <color rgb="FFFF0000"/>
      <name val="ＭＳ Ｐ明朝"/>
      <family val="1"/>
      <charset val="128"/>
    </font>
    <font>
      <b/>
      <sz val="17.7"/>
      <name val="ＭＳ Ｐゴシック"/>
      <family val="3"/>
      <charset val="128"/>
    </font>
    <font>
      <b/>
      <sz val="15.2"/>
      <name val="ＭＳ ゴシック"/>
      <family val="3"/>
      <charset val="128"/>
    </font>
    <font>
      <i/>
      <sz val="14"/>
      <name val="ＭＳ 明朝"/>
      <family val="1"/>
      <charset val="128"/>
    </font>
    <font>
      <sz val="13.05"/>
      <name val="ＭＳ ゴシック"/>
      <family val="3"/>
      <charset val="128"/>
    </font>
    <font>
      <b/>
      <sz val="16.100000000000001"/>
      <name val="ＭＳ ゴシック"/>
      <family val="3"/>
      <charset val="128"/>
    </font>
    <font>
      <b/>
      <sz val="16"/>
      <name val="ＭＳ ゴシック"/>
      <family val="3"/>
      <charset val="128"/>
    </font>
    <font>
      <b/>
      <sz val="11.8"/>
      <name val="ＭＳ ゴシック"/>
      <family val="3"/>
      <charset val="128"/>
    </font>
    <font>
      <b/>
      <sz val="15.4"/>
      <name val="ＭＳ ゴシック"/>
      <family val="3"/>
      <charset val="128"/>
    </font>
    <font>
      <b/>
      <sz val="17.7"/>
      <name val="ＭＳ ゴシック"/>
      <family val="3"/>
      <charset val="128"/>
    </font>
    <font>
      <b/>
      <sz val="15.9"/>
      <name val="ＭＳ ゴシック"/>
      <family val="3"/>
      <charset val="128"/>
    </font>
    <font>
      <b/>
      <sz val="16.850000000000001"/>
      <name val="ＭＳ ゴシック"/>
      <family val="3"/>
      <charset val="128"/>
    </font>
    <font>
      <b/>
      <sz val="14.9"/>
      <name val="ＭＳ ゴシック"/>
      <family val="3"/>
      <charset val="128"/>
    </font>
    <font>
      <b/>
      <sz val="23.35"/>
      <name val="ＭＳ ゴシック"/>
      <family val="3"/>
      <charset val="128"/>
    </font>
    <font>
      <b/>
      <sz val="15.05"/>
      <name val="ＭＳ ゴシック"/>
      <family val="3"/>
      <charset val="128"/>
    </font>
    <font>
      <b/>
      <sz val="14.3"/>
      <name val="ＭＳ ゴシック"/>
      <family val="3"/>
      <charset val="128"/>
    </font>
    <font>
      <b/>
      <sz val="17.5"/>
      <name val="ＭＳ ゴシック"/>
      <family val="3"/>
      <charset val="128"/>
    </font>
    <font>
      <b/>
      <sz val="15.55"/>
      <name val="ＭＳ ゴシック"/>
      <family val="3"/>
      <charset val="128"/>
    </font>
    <font>
      <sz val="9"/>
      <color theme="1"/>
      <name val="ＭＳ Ｐ明朝"/>
      <family val="1"/>
      <charset val="128"/>
    </font>
    <font>
      <sz val="9.5"/>
      <name val="ＭＳ 明朝"/>
      <family val="1"/>
      <charset val="128"/>
    </font>
    <font>
      <sz val="7.5"/>
      <name val="ＭＳ Ｐ明朝"/>
      <family val="1"/>
      <charset val="128"/>
    </font>
    <font>
      <b/>
      <sz val="7.5"/>
      <name val="ＭＳ Ｐゴシック"/>
      <family val="3"/>
      <charset val="128"/>
    </font>
    <font>
      <sz val="7.5"/>
      <name val="ＭＳ 明朝"/>
      <family val="1"/>
      <charset val="128"/>
    </font>
    <font>
      <strike/>
      <sz val="8"/>
      <name val="ＭＳ 明朝"/>
      <family val="1"/>
      <charset val="128"/>
    </font>
    <font>
      <b/>
      <sz val="8"/>
      <name val="ＭＳ ゴシック"/>
      <family val="3"/>
      <charset val="128"/>
    </font>
    <font>
      <sz val="7"/>
      <name val="ＭＳ 明朝"/>
      <family val="1"/>
      <charset val="128"/>
    </font>
    <font>
      <sz val="10"/>
      <name val="ＭＳ 明朝"/>
      <family val="3"/>
      <charset val="128"/>
    </font>
    <font>
      <sz val="8"/>
      <name val="ＭＳ ゴシック"/>
      <family val="3"/>
      <charset val="128"/>
    </font>
    <font>
      <b/>
      <sz val="11"/>
      <name val="ＭＳ 明朝"/>
      <family val="3"/>
      <charset val="128"/>
    </font>
    <font>
      <b/>
      <sz val="10"/>
      <name val="ＭＳ ゴシック"/>
      <family val="3"/>
      <charset val="128"/>
    </font>
    <font>
      <b/>
      <sz val="16"/>
      <name val="ＭＳ Ｐゴシック"/>
      <family val="3"/>
      <charset val="128"/>
    </font>
    <font>
      <b/>
      <sz val="13"/>
      <name val="ＭＳ ゴシック"/>
      <family val="3"/>
      <charset val="128"/>
    </font>
    <font>
      <sz val="8"/>
      <color rgb="FFFF0000"/>
      <name val="HG丸ｺﾞｼｯｸM-PRO"/>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0"/>
      <color rgb="FFFF0000"/>
      <name val="ＭＳ Ｐ明朝"/>
      <family val="1"/>
      <charset val="128"/>
    </font>
    <font>
      <sz val="10"/>
      <color rgb="FFFF0000"/>
      <name val="ＭＳ ゴシック"/>
      <family val="3"/>
      <charset val="128"/>
    </font>
    <font>
      <sz val="9"/>
      <color rgb="FFFF0000"/>
      <name val="ＭＳ ゴシック"/>
      <family val="3"/>
      <charset val="128"/>
    </font>
    <font>
      <b/>
      <sz val="10"/>
      <color rgb="FFFF0000"/>
      <name val="ＭＳ Ｐ明朝"/>
      <family val="1"/>
      <charset val="128"/>
    </font>
    <font>
      <b/>
      <sz val="9"/>
      <name val="ＭＳ Ｐゴシック"/>
      <family val="3"/>
      <charset val="128"/>
      <scheme val="minor"/>
    </font>
    <font>
      <sz val="16"/>
      <name val="ＭＳ ゴシック"/>
      <family val="3"/>
      <charset val="128"/>
    </font>
    <font>
      <b/>
      <sz val="12"/>
      <name val="ＭＳ Ｐ明朝"/>
      <family val="1"/>
      <charset val="128"/>
    </font>
    <font>
      <b/>
      <sz val="11"/>
      <name val="ＭＳ Ｐ明朝"/>
      <family val="1"/>
      <charset val="128"/>
    </font>
    <font>
      <b/>
      <sz val="7"/>
      <name val="ＭＳ Ｐゴシック"/>
      <family val="3"/>
      <charset val="128"/>
    </font>
    <font>
      <sz val="9"/>
      <color theme="3" tint="-0.249977111117893"/>
      <name val="ＭＳ Ｐ明朝"/>
      <family val="1"/>
      <charset val="128"/>
    </font>
    <font>
      <sz val="8"/>
      <color theme="3" tint="-0.249977111117893"/>
      <name val="ＭＳ Ｐ明朝"/>
      <family val="1"/>
      <charset val="128"/>
    </font>
    <font>
      <strike/>
      <sz val="9"/>
      <name val="ＭＳ Ｐ明朝"/>
      <family val="1"/>
      <charset val="128"/>
    </font>
    <font>
      <u/>
      <sz val="10.199999999999999"/>
      <color indexed="36"/>
      <name val="ＭＳ 明朝"/>
      <family val="1"/>
      <charset val="128"/>
    </font>
    <font>
      <b/>
      <sz val="14"/>
      <name val="ＭＳ Ｐ明朝"/>
      <family val="1"/>
      <charset val="128"/>
    </font>
    <font>
      <strike/>
      <sz val="9"/>
      <name val="ＭＳ 明朝"/>
      <family val="1"/>
      <charset val="128"/>
    </font>
    <font>
      <sz val="6"/>
      <name val="ＭＳ Ｐゴシック"/>
      <family val="2"/>
      <charset val="128"/>
    </font>
    <font>
      <b/>
      <sz val="15"/>
      <name val="ＭＳ Ｐ明朝"/>
      <family val="1"/>
      <charset val="128"/>
    </font>
  </fonts>
  <fills count="59">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indexed="4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8">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64"/>
      </bottom>
      <diagonal/>
    </border>
  </borders>
  <cellStyleXfs count="412">
    <xf numFmtId="0" fontId="0" fillId="0" borderId="0"/>
    <xf numFmtId="0" fontId="54" fillId="0" borderId="0" applyNumberFormat="0" applyFill="0" applyBorder="0" applyAlignment="0" applyProtection="0">
      <alignment vertical="center"/>
    </xf>
    <xf numFmtId="9" fontId="25" fillId="0" borderId="0" applyFont="0" applyFill="0" applyBorder="0" applyAlignment="0" applyProtection="0"/>
    <xf numFmtId="38" fontId="19" fillId="0" borderId="0" applyFont="0" applyFill="0" applyBorder="0" applyAlignment="0" applyProtection="0"/>
    <xf numFmtId="38" fontId="25"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18" fillId="0" borderId="0"/>
    <xf numFmtId="0" fontId="7" fillId="0" borderId="0"/>
    <xf numFmtId="0" fontId="9" fillId="0" borderId="0"/>
    <xf numFmtId="0" fontId="7" fillId="0" borderId="0"/>
    <xf numFmtId="0" fontId="2" fillId="0" borderId="0"/>
    <xf numFmtId="0" fontId="9" fillId="0" borderId="0"/>
    <xf numFmtId="0" fontId="7" fillId="0" borderId="0"/>
    <xf numFmtId="0" fontId="9" fillId="0" borderId="0"/>
    <xf numFmtId="0" fontId="18" fillId="0" borderId="0"/>
    <xf numFmtId="0" fontId="7" fillId="0" borderId="0"/>
    <xf numFmtId="0" fontId="22" fillId="0" borderId="0"/>
    <xf numFmtId="0" fontId="9" fillId="0" borderId="0"/>
    <xf numFmtId="0" fontId="9" fillId="0" borderId="0"/>
    <xf numFmtId="0" fontId="2" fillId="0" borderId="0"/>
    <xf numFmtId="0" fontId="22" fillId="0" borderId="0"/>
    <xf numFmtId="0" fontId="24" fillId="0" borderId="0"/>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34" applyNumberFormat="0" applyAlignment="0" applyProtection="0">
      <alignment vertical="center"/>
    </xf>
    <xf numFmtId="0" fontId="62" fillId="10" borderId="35" applyNumberFormat="0" applyAlignment="0" applyProtection="0">
      <alignment vertical="center"/>
    </xf>
    <xf numFmtId="0" fontId="63" fillId="10" borderId="34" applyNumberFormat="0" applyAlignment="0" applyProtection="0">
      <alignment vertical="center"/>
    </xf>
    <xf numFmtId="0" fontId="64" fillId="0" borderId="36" applyNumberFormat="0" applyFill="0" applyAlignment="0" applyProtection="0">
      <alignment vertical="center"/>
    </xf>
    <xf numFmtId="0" fontId="65" fillId="11" borderId="37"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9" applyNumberFormat="0" applyFill="0" applyAlignment="0" applyProtection="0">
      <alignment vertical="center"/>
    </xf>
    <xf numFmtId="0" fontId="6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69" fillId="36" borderId="0" applyNumberFormat="0" applyBorder="0" applyAlignment="0" applyProtection="0">
      <alignment vertical="center"/>
    </xf>
    <xf numFmtId="0" fontId="1" fillId="0" borderId="0">
      <alignment vertical="center"/>
    </xf>
    <xf numFmtId="0" fontId="70" fillId="0" borderId="0" applyNumberFormat="0" applyFill="0" applyBorder="0" applyAlignment="0" applyProtection="0">
      <alignment vertical="center"/>
    </xf>
    <xf numFmtId="0" fontId="1" fillId="12" borderId="38" applyNumberFormat="0" applyFont="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196" fontId="89" fillId="0" borderId="0" applyFill="0" applyBorder="0" applyAlignment="0"/>
    <xf numFmtId="0" fontId="90" fillId="0" borderId="40" applyNumberFormat="0" applyAlignment="0" applyProtection="0">
      <alignment horizontal="left" vertical="center"/>
    </xf>
    <xf numFmtId="0" fontId="90" fillId="0" borderId="4">
      <alignment horizontal="left" vertical="center"/>
    </xf>
    <xf numFmtId="0" fontId="71" fillId="0" borderId="0"/>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9" fontId="72"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top"/>
      <protection locked="0"/>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179" fontId="91" fillId="0" borderId="0" applyFont="0" applyFill="0" applyBorder="0" applyAlignment="0" applyProtection="0"/>
    <xf numFmtId="0" fontId="100" fillId="10" borderId="34" applyNumberFormat="0" applyAlignment="0" applyProtection="0">
      <alignment vertical="center"/>
    </xf>
    <xf numFmtId="0" fontId="80" fillId="58" borderId="44" applyNumberFormat="0" applyAlignment="0" applyProtection="0">
      <alignment vertical="center"/>
    </xf>
    <xf numFmtId="0" fontId="100" fillId="10" borderId="34" applyNumberFormat="0" applyAlignment="0" applyProtection="0">
      <alignment vertical="center"/>
    </xf>
    <xf numFmtId="0" fontId="80" fillId="58" borderId="44" applyNumberFormat="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2" fillId="0" borderId="0" applyBorder="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197" fontId="91" fillId="0" borderId="0" applyFont="0" applyFill="0" applyBorder="0" applyAlignment="0" applyProtection="0"/>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1" fillId="0" borderId="0" applyFont="0" applyFill="0" applyBorder="0" applyAlignment="0" applyProtection="0"/>
    <xf numFmtId="0" fontId="108" fillId="9" borderId="34" applyNumberFormat="0" applyAlignment="0" applyProtection="0">
      <alignment vertical="center"/>
    </xf>
    <xf numFmtId="0" fontId="87" fillId="42" borderId="44" applyNumberFormat="0" applyAlignment="0" applyProtection="0">
      <alignment vertical="center"/>
    </xf>
    <xf numFmtId="0" fontId="108" fillId="9" borderId="34" applyNumberFormat="0" applyAlignment="0" applyProtection="0">
      <alignment vertical="center"/>
    </xf>
    <xf numFmtId="0" fontId="87" fillId="42" borderId="44" applyNumberFormat="0" applyAlignment="0" applyProtection="0">
      <alignment vertical="center"/>
    </xf>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53" fillId="0" borderId="0">
      <alignment vertical="center"/>
    </xf>
    <xf numFmtId="0" fontId="53" fillId="0" borderId="0">
      <alignment vertical="center"/>
    </xf>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31" fillId="0" borderId="0"/>
    <xf numFmtId="0" fontId="24" fillId="0" borderId="0"/>
    <xf numFmtId="0" fontId="9" fillId="0" borderId="0"/>
    <xf numFmtId="0" fontId="24" fillId="0" borderId="0"/>
    <xf numFmtId="0" fontId="31" fillId="0" borderId="0"/>
    <xf numFmtId="0" fontId="53" fillId="0" borderId="0">
      <alignment vertical="center"/>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13" fillId="0" borderId="0"/>
    <xf numFmtId="0" fontId="9" fillId="0" borderId="0">
      <alignment vertical="center"/>
    </xf>
    <xf numFmtId="0" fontId="9" fillId="0" borderId="0">
      <alignment vertical="center"/>
    </xf>
    <xf numFmtId="0" fontId="9" fillId="0" borderId="0"/>
    <xf numFmtId="0" fontId="13" fillId="0" borderId="0"/>
    <xf numFmtId="0" fontId="53" fillId="0" borderId="0">
      <alignment vertical="center"/>
    </xf>
    <xf numFmtId="0" fontId="24" fillId="0" borderId="0"/>
    <xf numFmtId="0" fontId="24" fillId="0" borderId="0"/>
    <xf numFmtId="0" fontId="9" fillId="0" borderId="0"/>
    <xf numFmtId="0" fontId="9" fillId="0" borderId="0">
      <alignment vertical="center"/>
    </xf>
    <xf numFmtId="0" fontId="53" fillId="0" borderId="0">
      <alignment vertical="center"/>
    </xf>
    <xf numFmtId="0" fontId="9" fillId="0" borderId="0"/>
    <xf numFmtId="0" fontId="9" fillId="0" borderId="0">
      <alignment vertical="center"/>
    </xf>
    <xf numFmtId="0" fontId="31"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3" fillId="0" borderId="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3" fillId="0" borderId="0">
      <alignment vertical="center"/>
    </xf>
    <xf numFmtId="0" fontId="90" fillId="0" borderId="83">
      <alignment horizontal="left" vertical="center"/>
    </xf>
    <xf numFmtId="0" fontId="9" fillId="57" borderId="84" applyNumberFormat="0" applyFont="0" applyAlignment="0" applyProtection="0">
      <alignment vertical="center"/>
    </xf>
    <xf numFmtId="0" fontId="9" fillId="57" borderId="84" applyNumberFormat="0" applyFont="0" applyAlignment="0" applyProtection="0">
      <alignment vertical="center"/>
    </xf>
    <xf numFmtId="0" fontId="80" fillId="58" borderId="85" applyNumberFormat="0" applyAlignment="0" applyProtection="0">
      <alignment vertical="center"/>
    </xf>
    <xf numFmtId="0" fontId="80" fillId="58" borderId="85" applyNumberFormat="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0" fontId="73" fillId="0" borderId="86" applyNumberFormat="0" applyFill="0" applyAlignment="0" applyProtection="0">
      <alignment vertical="center"/>
    </xf>
    <xf numFmtId="0" fontId="73" fillId="0" borderId="86" applyNumberFormat="0" applyFill="0" applyAlignment="0" applyProtection="0">
      <alignment vertical="center"/>
    </xf>
    <xf numFmtId="0" fontId="85" fillId="58" borderId="87" applyNumberFormat="0" applyAlignment="0" applyProtection="0">
      <alignment vertical="center"/>
    </xf>
    <xf numFmtId="0" fontId="85" fillId="58" borderId="87" applyNumberFormat="0" applyAlignment="0" applyProtection="0">
      <alignment vertical="center"/>
    </xf>
    <xf numFmtId="210" fontId="91" fillId="0" borderId="0" applyFont="0" applyFill="0" applyBorder="0" applyAlignment="0" applyProtection="0"/>
    <xf numFmtId="0" fontId="87" fillId="42" borderId="85" applyNumberFormat="0" applyAlignment="0" applyProtection="0">
      <alignment vertical="center"/>
    </xf>
    <xf numFmtId="0" fontId="87" fillId="42" borderId="85"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53" fillId="0" borderId="0">
      <alignment vertical="center"/>
    </xf>
    <xf numFmtId="0" fontId="9" fillId="0" borderId="0">
      <alignment vertical="center"/>
    </xf>
  </cellStyleXfs>
  <cellXfs count="2146">
    <xf numFmtId="0" fontId="0" fillId="0" borderId="0" xfId="0"/>
    <xf numFmtId="0" fontId="23" fillId="0" borderId="0" xfId="18" applyFont="1"/>
    <xf numFmtId="0" fontId="15" fillId="0" borderId="0" xfId="18" applyFont="1"/>
    <xf numFmtId="0" fontId="15" fillId="0" borderId="0" xfId="18" applyFont="1" applyAlignment="1">
      <alignment horizontal="right"/>
    </xf>
    <xf numFmtId="0" fontId="15" fillId="0" borderId="0" xfId="25" applyFont="1"/>
    <xf numFmtId="0" fontId="6" fillId="0" borderId="0" xfId="25" applyFont="1"/>
    <xf numFmtId="0" fontId="8" fillId="0" borderId="0" xfId="25" applyFont="1"/>
    <xf numFmtId="0" fontId="15" fillId="0" borderId="0" xfId="0" applyFont="1"/>
    <xf numFmtId="0" fontId="6" fillId="0" borderId="0" xfId="26" applyFont="1"/>
    <xf numFmtId="0" fontId="14" fillId="0" borderId="0" xfId="26" applyFont="1"/>
    <xf numFmtId="0" fontId="27" fillId="0" borderId="0" xfId="26" applyFont="1"/>
    <xf numFmtId="0" fontId="8" fillId="0" borderId="0" xfId="0" applyFont="1"/>
    <xf numFmtId="0" fontId="15" fillId="0" borderId="0" xfId="20" applyFont="1"/>
    <xf numFmtId="0" fontId="27" fillId="0" borderId="0" xfId="25" applyFont="1"/>
    <xf numFmtId="0" fontId="17" fillId="0" borderId="0" xfId="0" applyFont="1"/>
    <xf numFmtId="0" fontId="9" fillId="0" borderId="0" xfId="25" applyFont="1"/>
    <xf numFmtId="0" fontId="17" fillId="0" borderId="0" xfId="25" applyFont="1"/>
    <xf numFmtId="0" fontId="22" fillId="0" borderId="0" xfId="25" applyFont="1"/>
    <xf numFmtId="0" fontId="15" fillId="0" borderId="0" xfId="25" applyFont="1" applyAlignment="1">
      <alignment vertical="center"/>
    </xf>
    <xf numFmtId="0" fontId="13" fillId="0" borderId="0" xfId="0" applyFont="1"/>
    <xf numFmtId="0" fontId="7" fillId="0" borderId="0" xfId="0" applyFont="1"/>
    <xf numFmtId="0" fontId="6" fillId="0" borderId="0" xfId="0" applyFont="1" applyAlignment="1">
      <alignment horizontal="left"/>
    </xf>
    <xf numFmtId="0" fontId="35" fillId="0" borderId="0" xfId="0" applyFont="1"/>
    <xf numFmtId="0" fontId="36" fillId="0" borderId="0" xfId="0" applyFont="1"/>
    <xf numFmtId="0" fontId="15" fillId="0" borderId="0" xfId="0" applyFont="1" applyAlignment="1">
      <alignment horizontal="center" vertical="center" wrapText="1"/>
    </xf>
    <xf numFmtId="0" fontId="8" fillId="0" borderId="0" xfId="0" applyFont="1" applyAlignment="1">
      <alignment horizontal="center" vertical="center" wrapText="1"/>
    </xf>
    <xf numFmtId="0" fontId="13" fillId="0" borderId="0" xfId="29" applyFont="1"/>
    <xf numFmtId="0" fontId="8" fillId="0" borderId="0" xfId="29" applyFont="1"/>
    <xf numFmtId="0" fontId="8" fillId="0" borderId="0" xfId="16" applyFont="1"/>
    <xf numFmtId="0" fontId="6" fillId="2" borderId="7" xfId="16" applyFont="1" applyFill="1" applyBorder="1" applyAlignment="1">
      <alignment horizontal="center"/>
    </xf>
    <xf numFmtId="0" fontId="8" fillId="0" borderId="0" xfId="16" applyFont="1" applyAlignment="1">
      <alignment horizontal="center"/>
    </xf>
    <xf numFmtId="0" fontId="6" fillId="2" borderId="2"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8" fillId="0" borderId="0" xfId="16" applyFont="1" applyAlignment="1">
      <alignment horizontal="center" vertical="center" wrapText="1"/>
    </xf>
    <xf numFmtId="0" fontId="8" fillId="0" borderId="0" xfId="25" applyFont="1" applyAlignment="1">
      <alignment horizontal="center" vertical="center" wrapText="1"/>
    </xf>
    <xf numFmtId="0" fontId="6" fillId="0" borderId="0" xfId="16" applyFont="1"/>
    <xf numFmtId="0" fontId="28" fillId="0" borderId="0" xfId="16" applyFont="1"/>
    <xf numFmtId="0" fontId="28" fillId="0" borderId="0" xfId="25" applyFont="1"/>
    <xf numFmtId="0" fontId="6" fillId="2" borderId="0" xfId="25" applyFont="1" applyFill="1"/>
    <xf numFmtId="0" fontId="6" fillId="2" borderId="0" xfId="16" applyFont="1" applyFill="1" applyAlignment="1">
      <alignment horizontal="center" vertical="center" wrapText="1"/>
    </xf>
    <xf numFmtId="0" fontId="6" fillId="2" borderId="9" xfId="25" applyFont="1" applyFill="1" applyBorder="1" applyAlignment="1">
      <alignment horizontal="center" vertical="center" wrapText="1"/>
    </xf>
    <xf numFmtId="0" fontId="32" fillId="0" borderId="0" xfId="25" applyFont="1"/>
    <xf numFmtId="0" fontId="8" fillId="0" borderId="0" xfId="25" applyFont="1" applyAlignment="1">
      <alignment horizontal="center" vertical="center"/>
    </xf>
    <xf numFmtId="0" fontId="38" fillId="0" borderId="0" xfId="25" applyFont="1"/>
    <xf numFmtId="0" fontId="6" fillId="0" borderId="0" xfId="25" applyFont="1" applyAlignment="1">
      <alignment horizontal="center" vertical="center"/>
    </xf>
    <xf numFmtId="0" fontId="15" fillId="0" borderId="0" xfId="25" applyFont="1" applyAlignment="1">
      <alignment horizontal="center" vertical="center"/>
    </xf>
    <xf numFmtId="0" fontId="35" fillId="0" borderId="0" xfId="25" applyFont="1"/>
    <xf numFmtId="0" fontId="7" fillId="0" borderId="0" xfId="26"/>
    <xf numFmtId="0" fontId="15" fillId="4" borderId="0" xfId="26" applyFont="1" applyFill="1" applyAlignment="1">
      <alignment horizontal="center" vertical="center" wrapText="1"/>
    </xf>
    <xf numFmtId="0" fontId="4" fillId="0" borderId="0" xfId="26" applyFont="1"/>
    <xf numFmtId="38" fontId="27" fillId="0" borderId="0" xfId="26" applyNumberFormat="1" applyFont="1"/>
    <xf numFmtId="0" fontId="15" fillId="0" borderId="0" xfId="26" applyFont="1"/>
    <xf numFmtId="0" fontId="15" fillId="4" borderId="0" xfId="26" applyFont="1" applyFill="1" applyAlignment="1">
      <alignment horizontal="center" vertical="center"/>
    </xf>
    <xf numFmtId="0" fontId="32" fillId="0" borderId="0" xfId="26" applyFont="1"/>
    <xf numFmtId="0" fontId="15" fillId="2" borderId="5" xfId="26" applyFont="1" applyFill="1" applyBorder="1"/>
    <xf numFmtId="0" fontId="15" fillId="2" borderId="5" xfId="22" applyFont="1" applyFill="1" applyBorder="1" applyAlignment="1">
      <alignment horizontal="centerContinuous"/>
    </xf>
    <xf numFmtId="0" fontId="15" fillId="2" borderId="6" xfId="22" applyFont="1" applyFill="1" applyBorder="1" applyAlignment="1">
      <alignment horizontal="centerContinuous"/>
    </xf>
    <xf numFmtId="0" fontId="15" fillId="0" borderId="0" xfId="26" applyFont="1" applyAlignment="1">
      <alignment horizontal="center" vertical="center" wrapText="1"/>
    </xf>
    <xf numFmtId="0" fontId="17" fillId="0" borderId="0" xfId="26" applyFont="1"/>
    <xf numFmtId="0" fontId="15" fillId="0" borderId="0" xfId="26" applyFont="1" applyAlignment="1">
      <alignment horizontal="center" vertical="center"/>
    </xf>
    <xf numFmtId="0" fontId="6" fillId="2" borderId="9" xfId="24" applyFont="1" applyFill="1" applyBorder="1" applyAlignment="1">
      <alignment horizontal="center" vertical="center"/>
    </xf>
    <xf numFmtId="0" fontId="6" fillId="2" borderId="7" xfId="24" applyFont="1" applyFill="1" applyBorder="1" applyAlignment="1">
      <alignment horizontal="center" vertical="center"/>
    </xf>
    <xf numFmtId="0" fontId="6" fillId="2" borderId="13" xfId="24" applyFont="1" applyFill="1" applyBorder="1" applyAlignment="1">
      <alignment horizontal="center" vertical="center"/>
    </xf>
    <xf numFmtId="0" fontId="8" fillId="2" borderId="4" xfId="20" applyFont="1" applyFill="1" applyBorder="1" applyAlignment="1">
      <alignment horizontal="center" vertical="center"/>
    </xf>
    <xf numFmtId="0" fontId="15" fillId="0" borderId="0" xfId="20" applyFont="1" applyAlignment="1">
      <alignment horizontal="center" vertical="center"/>
    </xf>
    <xf numFmtId="0" fontId="27" fillId="0" borderId="0" xfId="20" applyFont="1"/>
    <xf numFmtId="0" fontId="17" fillId="0" borderId="0" xfId="20" applyFont="1"/>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20" applyFont="1" applyFill="1" applyBorder="1" applyAlignment="1">
      <alignment horizontal="center" vertical="center" wrapText="1"/>
    </xf>
    <xf numFmtId="0" fontId="8" fillId="2" borderId="9" xfId="2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8" fillId="0" borderId="0" xfId="0" applyFont="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32" fillId="0" borderId="0" xfId="0" applyFont="1"/>
    <xf numFmtId="38" fontId="15" fillId="0" borderId="0" xfId="4" applyFont="1" applyFill="1"/>
    <xf numFmtId="0" fontId="0" fillId="0" borderId="0" xfId="26" applyFont="1"/>
    <xf numFmtId="38" fontId="27" fillId="0" borderId="0" xfId="0" applyNumberFormat="1" applyFont="1"/>
    <xf numFmtId="0" fontId="7" fillId="0" borderId="0" xfId="0" applyFont="1" applyAlignment="1">
      <alignment horizontal="center" vertical="center"/>
    </xf>
    <xf numFmtId="0" fontId="31" fillId="0" borderId="0" xfId="0" applyFont="1"/>
    <xf numFmtId="0" fontId="48" fillId="0" borderId="0" xfId="0" applyFont="1"/>
    <xf numFmtId="38" fontId="15" fillId="0" borderId="0" xfId="4" applyFont="1" applyFill="1" applyBorder="1"/>
    <xf numFmtId="190" fontId="15" fillId="0" borderId="0" xfId="4" applyNumberFormat="1" applyFont="1" applyFill="1" applyAlignment="1">
      <alignment horizontal="right"/>
    </xf>
    <xf numFmtId="187" fontId="27" fillId="0" borderId="0" xfId="4" applyNumberFormat="1" applyFont="1" applyFill="1" applyBorder="1" applyAlignment="1"/>
    <xf numFmtId="0" fontId="6" fillId="0" borderId="2" xfId="25" applyFont="1" applyBorder="1" applyAlignment="1">
      <alignment horizontal="center" vertical="center" wrapText="1"/>
    </xf>
    <xf numFmtId="190" fontId="15" fillId="0" borderId="0" xfId="4" applyNumberFormat="1" applyFont="1" applyFill="1" applyAlignment="1">
      <alignment horizontal="right" shrinkToFit="1"/>
    </xf>
    <xf numFmtId="38" fontId="15" fillId="0" borderId="0" xfId="4" applyFont="1" applyFill="1" applyBorder="1" applyAlignment="1">
      <alignment horizontal="center"/>
    </xf>
    <xf numFmtId="0" fontId="25" fillId="0" borderId="0" xfId="0" applyFont="1"/>
    <xf numFmtId="38" fontId="15" fillId="0" borderId="0" xfId="4" applyFont="1" applyFill="1" applyBorder="1" applyAlignment="1">
      <alignment horizontal="right"/>
    </xf>
    <xf numFmtId="38" fontId="6" fillId="0" borderId="0" xfId="26" applyNumberFormat="1" applyFont="1"/>
    <xf numFmtId="0" fontId="25" fillId="0" borderId="0" xfId="26" applyFont="1"/>
    <xf numFmtId="0" fontId="14" fillId="0" borderId="25" xfId="26" applyFont="1" applyBorder="1"/>
    <xf numFmtId="0" fontId="7" fillId="0" borderId="0" xfId="26" applyAlignment="1">
      <alignment horizontal="center" vertical="center"/>
    </xf>
    <xf numFmtId="0" fontId="7" fillId="0" borderId="0" xfId="26" applyAlignment="1">
      <alignment horizontal="right"/>
    </xf>
    <xf numFmtId="0" fontId="51" fillId="0" borderId="0" xfId="0" applyFont="1"/>
    <xf numFmtId="38" fontId="15" fillId="0" borderId="7" xfId="4" applyFont="1" applyFill="1" applyBorder="1"/>
    <xf numFmtId="38" fontId="15" fillId="0" borderId="11" xfId="4" applyFont="1" applyFill="1" applyBorder="1"/>
    <xf numFmtId="38" fontId="15" fillId="0" borderId="0" xfId="4" quotePrefix="1" applyFont="1" applyFill="1" applyAlignment="1">
      <alignment horizontal="right"/>
    </xf>
    <xf numFmtId="0" fontId="15" fillId="0" borderId="0" xfId="25" applyFont="1" applyAlignment="1">
      <alignment horizontal="center" vertical="center" wrapText="1"/>
    </xf>
    <xf numFmtId="0" fontId="15" fillId="0" borderId="0" xfId="18" applyFont="1" applyAlignment="1">
      <alignment horizontal="center" vertical="center"/>
    </xf>
    <xf numFmtId="0" fontId="3" fillId="0" borderId="0" xfId="18" applyFont="1" applyAlignment="1">
      <alignment horizontal="center" vertical="center"/>
    </xf>
    <xf numFmtId="0" fontId="8" fillId="0" borderId="0" xfId="0" applyFont="1" applyAlignment="1">
      <alignment vertical="center"/>
    </xf>
    <xf numFmtId="0" fontId="15" fillId="5" borderId="6" xfId="25" applyFont="1" applyFill="1" applyBorder="1" applyAlignment="1">
      <alignment vertical="center"/>
    </xf>
    <xf numFmtId="0" fontId="15" fillId="5" borderId="1" xfId="25" applyFont="1" applyFill="1" applyBorder="1" applyAlignment="1">
      <alignment vertical="center"/>
    </xf>
    <xf numFmtId="0" fontId="15" fillId="5" borderId="11" xfId="25" applyFont="1" applyFill="1" applyBorder="1" applyAlignment="1">
      <alignment horizontal="center" vertical="center" wrapText="1"/>
    </xf>
    <xf numFmtId="0" fontId="23" fillId="5" borderId="9" xfId="25" applyFont="1" applyFill="1" applyBorder="1" applyAlignment="1">
      <alignment horizontal="center" vertical="center" wrapText="1"/>
    </xf>
    <xf numFmtId="0" fontId="3" fillId="5" borderId="9" xfId="25" applyFont="1" applyFill="1" applyBorder="1" applyAlignment="1">
      <alignment horizontal="center" vertical="center" wrapText="1"/>
    </xf>
    <xf numFmtId="0" fontId="41" fillId="5" borderId="6" xfId="31" applyFont="1" applyFill="1" applyBorder="1"/>
    <xf numFmtId="0" fontId="41" fillId="5" borderId="5" xfId="31" applyFont="1" applyFill="1" applyBorder="1"/>
    <xf numFmtId="0" fontId="41" fillId="5" borderId="16" xfId="31" applyFont="1" applyFill="1" applyBorder="1" applyAlignment="1">
      <alignment horizontal="center"/>
    </xf>
    <xf numFmtId="0" fontId="41" fillId="5" borderId="10" xfId="31" applyFont="1" applyFill="1" applyBorder="1" applyAlignment="1">
      <alignment horizontal="center"/>
    </xf>
    <xf numFmtId="0" fontId="41" fillId="5" borderId="5" xfId="31" applyFont="1" applyFill="1" applyBorder="1" applyAlignment="1">
      <alignment horizontal="center"/>
    </xf>
    <xf numFmtId="0" fontId="41" fillId="5" borderId="6" xfId="31" applyFont="1" applyFill="1" applyBorder="1" applyAlignment="1">
      <alignment horizontal="center"/>
    </xf>
    <xf numFmtId="0" fontId="41" fillId="5" borderId="14" xfId="31" applyFont="1" applyFill="1" applyBorder="1" applyAlignment="1">
      <alignment horizontal="center"/>
    </xf>
    <xf numFmtId="0" fontId="41" fillId="5" borderId="11" xfId="31" applyFont="1" applyFill="1" applyBorder="1"/>
    <xf numFmtId="0" fontId="41" fillId="5" borderId="7" xfId="31" applyFont="1" applyFill="1" applyBorder="1"/>
    <xf numFmtId="0" fontId="41" fillId="5" borderId="13" xfId="31" applyFont="1" applyFill="1" applyBorder="1"/>
    <xf numFmtId="0" fontId="41" fillId="5" borderId="13" xfId="31" applyFont="1" applyFill="1" applyBorder="1" applyAlignment="1">
      <alignment horizontal="center" vertical="center"/>
    </xf>
    <xf numFmtId="0" fontId="41" fillId="5" borderId="9" xfId="31" applyFont="1" applyFill="1" applyBorder="1" applyAlignment="1">
      <alignment horizontal="center" vertical="center"/>
    </xf>
    <xf numFmtId="0" fontId="15" fillId="5" borderId="9" xfId="27" applyFont="1" applyFill="1" applyBorder="1" applyAlignment="1">
      <alignment horizontal="center" vertical="center"/>
    </xf>
    <xf numFmtId="37" fontId="15" fillId="5" borderId="9" xfId="0" applyNumberFormat="1" applyFont="1" applyFill="1" applyBorder="1" applyAlignment="1">
      <alignment horizontal="center" vertical="center"/>
    </xf>
    <xf numFmtId="37" fontId="15" fillId="5" borderId="12" xfId="0" applyNumberFormat="1" applyFont="1" applyFill="1" applyBorder="1" applyAlignment="1">
      <alignment horizontal="center" vertical="center"/>
    </xf>
    <xf numFmtId="0" fontId="15" fillId="5" borderId="0" xfId="26" applyFont="1" applyFill="1"/>
    <xf numFmtId="0" fontId="15" fillId="5" borderId="0" xfId="22" applyFont="1" applyFill="1" applyAlignment="1">
      <alignment horizontal="centerContinuous"/>
    </xf>
    <xf numFmtId="0" fontId="15" fillId="5" borderId="1" xfId="22" applyFont="1" applyFill="1" applyBorder="1" applyAlignment="1">
      <alignment horizontal="centerContinuous"/>
    </xf>
    <xf numFmtId="0" fontId="15" fillId="5" borderId="3" xfId="22" applyFont="1" applyFill="1" applyBorder="1" applyAlignment="1">
      <alignment horizontal="centerContinuous" vertical="center"/>
    </xf>
    <xf numFmtId="0" fontId="15" fillId="5" borderId="12" xfId="22" applyFont="1" applyFill="1" applyBorder="1" applyAlignment="1">
      <alignment horizontal="centerContinuous" vertical="center"/>
    </xf>
    <xf numFmtId="0" fontId="15" fillId="5" borderId="3" xfId="22" applyFont="1" applyFill="1" applyBorder="1" applyAlignment="1">
      <alignment horizontal="center" vertical="center" wrapText="1"/>
    </xf>
    <xf numFmtId="0" fontId="15" fillId="5" borderId="3"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9" xfId="26" applyFont="1" applyFill="1" applyBorder="1" applyAlignment="1">
      <alignment horizontal="center" vertical="center" wrapText="1"/>
    </xf>
    <xf numFmtId="0" fontId="15" fillId="5" borderId="8" xfId="22"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3" xfId="0" applyFont="1" applyFill="1" applyBorder="1" applyAlignment="1">
      <alignment horizontal="center" vertical="center"/>
    </xf>
    <xf numFmtId="190" fontId="15" fillId="0" borderId="0" xfId="76" applyNumberFormat="1" applyFont="1" applyFill="1" applyAlignment="1">
      <alignment horizontal="right"/>
    </xf>
    <xf numFmtId="38" fontId="27" fillId="0" borderId="0" xfId="76" applyFont="1" applyFill="1" applyBorder="1" applyAlignment="1">
      <alignment horizontal="right" shrinkToFit="1"/>
    </xf>
    <xf numFmtId="38" fontId="27" fillId="0" borderId="0" xfId="76" applyFont="1" applyFill="1" applyAlignment="1">
      <alignment horizontal="right" shrinkToFit="1"/>
    </xf>
    <xf numFmtId="38" fontId="15" fillId="0" borderId="0" xfId="4" applyFont="1" applyFill="1" applyBorder="1" applyProtection="1">
      <protection locked="0"/>
    </xf>
    <xf numFmtId="177" fontId="15" fillId="0" borderId="0" xfId="2" applyNumberFormat="1" applyFont="1" applyFill="1" applyBorder="1"/>
    <xf numFmtId="38" fontId="15" fillId="0" borderId="0" xfId="76" applyFont="1" applyFill="1" applyAlignment="1">
      <alignment horizontal="right" shrinkToFit="1"/>
    </xf>
    <xf numFmtId="38" fontId="15" fillId="0" borderId="0" xfId="76" applyFont="1" applyFill="1"/>
    <xf numFmtId="38" fontId="27" fillId="0" borderId="0" xfId="4" applyFont="1" applyFill="1" applyBorder="1" applyAlignment="1">
      <alignment horizontal="right"/>
    </xf>
    <xf numFmtId="38" fontId="15" fillId="0" borderId="1" xfId="4" applyFont="1" applyFill="1" applyBorder="1" applyAlignment="1">
      <alignment horizontal="right"/>
    </xf>
    <xf numFmtId="3" fontId="27" fillId="0" borderId="0" xfId="4" applyNumberFormat="1" applyFont="1" applyFill="1" applyBorder="1" applyAlignment="1">
      <alignment shrinkToFit="1"/>
    </xf>
    <xf numFmtId="3" fontId="27" fillId="0" borderId="0" xfId="4" applyNumberFormat="1" applyFont="1" applyFill="1" applyBorder="1"/>
    <xf numFmtId="177" fontId="15" fillId="0" borderId="0" xfId="2" applyNumberFormat="1" applyFont="1" applyFill="1"/>
    <xf numFmtId="177" fontId="15" fillId="0" borderId="0" xfId="75" applyNumberFormat="1" applyFont="1" applyFill="1"/>
    <xf numFmtId="178" fontId="15" fillId="0" borderId="0" xfId="4" applyNumberFormat="1" applyFont="1" applyFill="1"/>
    <xf numFmtId="178" fontId="15" fillId="0" borderId="8" xfId="4" applyNumberFormat="1" applyFont="1" applyFill="1" applyBorder="1"/>
    <xf numFmtId="178" fontId="15" fillId="0" borderId="7" xfId="4" applyNumberFormat="1" applyFont="1" applyFill="1" applyBorder="1"/>
    <xf numFmtId="178" fontId="15" fillId="0" borderId="0" xfId="4" applyNumberFormat="1" applyFont="1" applyFill="1" applyAlignment="1">
      <alignment horizontal="right"/>
    </xf>
    <xf numFmtId="178" fontId="15" fillId="0" borderId="8" xfId="4" applyNumberFormat="1" applyFont="1" applyFill="1" applyBorder="1" applyAlignment="1">
      <alignment horizontal="right"/>
    </xf>
    <xf numFmtId="178" fontId="15" fillId="0" borderId="7" xfId="4" applyNumberFormat="1" applyFont="1" applyFill="1" applyBorder="1" applyAlignment="1">
      <alignment horizontal="right"/>
    </xf>
    <xf numFmtId="38" fontId="15" fillId="0" borderId="50" xfId="76" applyFont="1" applyFill="1" applyBorder="1" applyAlignment="1" applyProtection="1">
      <alignment horizontal="right"/>
      <protection locked="0"/>
    </xf>
    <xf numFmtId="38" fontId="15" fillId="0" borderId="0" xfId="76" applyFont="1" applyFill="1" applyAlignment="1" applyProtection="1">
      <alignment shrinkToFit="1"/>
      <protection locked="0"/>
    </xf>
    <xf numFmtId="38" fontId="15" fillId="0" borderId="0" xfId="76" applyFont="1" applyFill="1" applyAlignment="1" applyProtection="1">
      <alignment horizontal="right" shrinkToFit="1"/>
      <protection locked="0"/>
    </xf>
    <xf numFmtId="178" fontId="15" fillId="0" borderId="2" xfId="4" applyNumberFormat="1" applyFont="1" applyFill="1" applyBorder="1" applyAlignment="1">
      <alignment horizontal="right"/>
    </xf>
    <xf numFmtId="177" fontId="15" fillId="0" borderId="0" xfId="2" applyNumberFormat="1" applyFont="1" applyFill="1" applyAlignment="1">
      <alignment horizontal="right"/>
    </xf>
    <xf numFmtId="177" fontId="15" fillId="0" borderId="51" xfId="2" applyNumberFormat="1" applyFont="1" applyFill="1" applyBorder="1" applyAlignment="1">
      <alignment horizontal="right"/>
    </xf>
    <xf numFmtId="177" fontId="15" fillId="0" borderId="0" xfId="2" applyNumberFormat="1" applyFont="1" applyFill="1" applyBorder="1" applyAlignment="1">
      <alignment horizontal="right"/>
    </xf>
    <xf numFmtId="177" fontId="15" fillId="0" borderId="27" xfId="2" applyNumberFormat="1" applyFont="1" applyFill="1" applyBorder="1" applyAlignment="1">
      <alignment horizontal="right"/>
    </xf>
    <xf numFmtId="177" fontId="15" fillId="0" borderId="7" xfId="2" applyNumberFormat="1" applyFont="1" applyFill="1" applyBorder="1" applyAlignment="1">
      <alignment horizontal="right"/>
    </xf>
    <xf numFmtId="177" fontId="15" fillId="0" borderId="0" xfId="75" applyNumberFormat="1" applyFont="1" applyFill="1" applyAlignment="1">
      <alignment horizontal="right"/>
    </xf>
    <xf numFmtId="178" fontId="15" fillId="0" borderId="7" xfId="76" applyNumberFormat="1" applyFont="1" applyFill="1" applyBorder="1" applyAlignment="1">
      <alignment horizontal="right"/>
    </xf>
    <xf numFmtId="179" fontId="15" fillId="0" borderId="0" xfId="76" applyNumberFormat="1" applyFont="1" applyFill="1" applyAlignment="1" applyProtection="1">
      <alignment horizontal="right"/>
      <protection locked="0"/>
    </xf>
    <xf numFmtId="184" fontId="32" fillId="0" borderId="0" xfId="76" applyNumberFormat="1" applyFont="1" applyFill="1" applyProtection="1">
      <protection locked="0"/>
    </xf>
    <xf numFmtId="38" fontId="27" fillId="0" borderId="0" xfId="76" applyFont="1" applyFill="1" applyProtection="1">
      <protection locked="0"/>
    </xf>
    <xf numFmtId="3" fontId="15" fillId="0" borderId="0" xfId="76" applyNumberFormat="1" applyFont="1" applyFill="1" applyProtection="1">
      <protection locked="0"/>
    </xf>
    <xf numFmtId="177" fontId="15" fillId="0" borderId="0" xfId="75" quotePrefix="1" applyNumberFormat="1" applyFont="1" applyFill="1" applyAlignment="1">
      <alignment horizontal="right"/>
    </xf>
    <xf numFmtId="0" fontId="22" fillId="0" borderId="0" xfId="8" applyFont="1"/>
    <xf numFmtId="0" fontId="15" fillId="0" borderId="0" xfId="8" applyFont="1"/>
    <xf numFmtId="184" fontId="32" fillId="0" borderId="50" xfId="76" applyNumberFormat="1" applyFont="1" applyFill="1" applyBorder="1" applyProtection="1">
      <protection locked="0"/>
    </xf>
    <xf numFmtId="184" fontId="32" fillId="0" borderId="0" xfId="76" applyNumberFormat="1" applyFont="1" applyFill="1" applyBorder="1" applyProtection="1">
      <protection locked="0"/>
    </xf>
    <xf numFmtId="0" fontId="15" fillId="0" borderId="0" xfId="25" applyFont="1" applyAlignment="1">
      <alignment horizontal="center"/>
    </xf>
    <xf numFmtId="184" fontId="15" fillId="0" borderId="0" xfId="76" applyNumberFormat="1" applyFont="1" applyFill="1" applyProtection="1">
      <protection locked="0"/>
    </xf>
    <xf numFmtId="38" fontId="27" fillId="0" borderId="0" xfId="76" applyFont="1" applyFill="1" applyAlignment="1" applyProtection="1">
      <alignment shrinkToFit="1"/>
      <protection locked="0"/>
    </xf>
    <xf numFmtId="0" fontId="8" fillId="2" borderId="52" xfId="20" applyFont="1" applyFill="1" applyBorder="1" applyAlignment="1">
      <alignment horizontal="center" vertical="center" wrapText="1"/>
    </xf>
    <xf numFmtId="38" fontId="15" fillId="0" borderId="51" xfId="76" applyFont="1" applyFill="1" applyBorder="1"/>
    <xf numFmtId="38" fontId="15" fillId="0" borderId="0" xfId="76" applyFont="1" applyFill="1" applyBorder="1" applyAlignment="1">
      <alignment horizontal="right"/>
    </xf>
    <xf numFmtId="38" fontId="15" fillId="0" borderId="0" xfId="76" applyFont="1" applyFill="1" applyBorder="1"/>
    <xf numFmtId="38" fontId="15" fillId="0" borderId="51" xfId="76" applyFont="1" applyFill="1" applyBorder="1" applyProtection="1">
      <protection locked="0"/>
    </xf>
    <xf numFmtId="0" fontId="116" fillId="5" borderId="5" xfId="0" applyFont="1" applyFill="1" applyBorder="1" applyAlignment="1">
      <alignment horizontal="distributed" vertical="center" justifyLastLine="1"/>
    </xf>
    <xf numFmtId="0" fontId="116" fillId="5" borderId="6" xfId="0" applyFont="1" applyFill="1" applyBorder="1" applyAlignment="1">
      <alignment vertical="center"/>
    </xf>
    <xf numFmtId="0" fontId="116" fillId="5" borderId="4" xfId="0" applyFont="1" applyFill="1" applyBorder="1" applyAlignment="1">
      <alignment vertical="center"/>
    </xf>
    <xf numFmtId="0" fontId="116" fillId="5" borderId="16" xfId="0" applyFont="1" applyFill="1" applyBorder="1" applyAlignment="1">
      <alignment vertical="center" shrinkToFit="1"/>
    </xf>
    <xf numFmtId="0" fontId="116" fillId="5" borderId="54" xfId="0" applyFont="1" applyFill="1" applyBorder="1" applyAlignment="1">
      <alignment horizontal="center" vertical="center" shrinkToFit="1"/>
    </xf>
    <xf numFmtId="38" fontId="27" fillId="0" borderId="0" xfId="76" applyFont="1" applyFill="1" applyBorder="1" applyAlignment="1" applyProtection="1">
      <alignment shrinkToFit="1"/>
      <protection locked="0"/>
    </xf>
    <xf numFmtId="38" fontId="27" fillId="0" borderId="0" xfId="76" applyFont="1" applyFill="1" applyBorder="1" applyAlignment="1" applyProtection="1">
      <alignment horizontal="right" shrinkToFit="1"/>
      <protection locked="0"/>
    </xf>
    <xf numFmtId="38" fontId="27" fillId="0" borderId="0" xfId="76" applyFont="1" applyFill="1" applyAlignment="1" applyProtection="1">
      <alignment horizontal="right" shrinkToFit="1"/>
      <protection locked="0"/>
    </xf>
    <xf numFmtId="0" fontId="2" fillId="0" borderId="0" xfId="0" applyFont="1"/>
    <xf numFmtId="38" fontId="27" fillId="0" borderId="50" xfId="76" applyFont="1" applyFill="1" applyBorder="1" applyAlignment="1" applyProtection="1">
      <alignment horizontal="right" shrinkToFit="1"/>
      <protection locked="0"/>
    </xf>
    <xf numFmtId="182" fontId="15" fillId="0" borderId="53" xfId="76" applyNumberFormat="1" applyFont="1" applyFill="1" applyBorder="1" applyAlignment="1">
      <alignment shrinkToFit="1"/>
    </xf>
    <xf numFmtId="182" fontId="15" fillId="0" borderId="7" xfId="76" applyNumberFormat="1" applyFont="1" applyFill="1" applyBorder="1" applyAlignment="1">
      <alignment shrinkToFit="1"/>
    </xf>
    <xf numFmtId="38" fontId="15" fillId="0" borderId="0" xfId="76" applyFont="1" applyFill="1" applyBorder="1" applyAlignment="1" applyProtection="1">
      <alignment shrinkToFit="1"/>
      <protection locked="0"/>
    </xf>
    <xf numFmtId="184" fontId="15" fillId="0" borderId="0" xfId="76" applyNumberFormat="1" applyFont="1" applyFill="1" applyBorder="1" applyProtection="1">
      <protection locked="0"/>
    </xf>
    <xf numFmtId="182" fontId="15" fillId="0" borderId="50" xfId="76" applyNumberFormat="1" applyFont="1" applyFill="1" applyBorder="1"/>
    <xf numFmtId="182" fontId="15" fillId="0" borderId="0" xfId="76" applyNumberFormat="1" applyFont="1" applyFill="1" applyBorder="1"/>
    <xf numFmtId="38" fontId="15" fillId="0" borderId="1" xfId="76" applyFont="1" applyFill="1" applyBorder="1" applyAlignment="1">
      <alignment horizontal="center"/>
    </xf>
    <xf numFmtId="0" fontId="8" fillId="5" borderId="5" xfId="25" applyFont="1" applyFill="1" applyBorder="1"/>
    <xf numFmtId="0" fontId="7" fillId="0" borderId="0" xfId="0" applyFont="1" applyAlignment="1">
      <alignment horizontal="center" vertical="center" wrapText="1"/>
    </xf>
    <xf numFmtId="0" fontId="8" fillId="5" borderId="54" xfId="25" applyFont="1" applyFill="1" applyBorder="1" applyAlignment="1">
      <alignment horizontal="center" vertical="center" wrapText="1"/>
    </xf>
    <xf numFmtId="0" fontId="8" fillId="5" borderId="3" xfId="25" applyFont="1" applyFill="1" applyBorder="1"/>
    <xf numFmtId="0" fontId="8" fillId="5" borderId="4" xfId="25" applyFont="1" applyFill="1" applyBorder="1"/>
    <xf numFmtId="0" fontId="8" fillId="5" borderId="12" xfId="25" applyFont="1" applyFill="1" applyBorder="1"/>
    <xf numFmtId="0" fontId="15" fillId="5" borderId="11" xfId="27"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6" fillId="2" borderId="54" xfId="24" applyFont="1" applyFill="1" applyBorder="1" applyAlignment="1">
      <alignment horizontal="center" vertical="center"/>
    </xf>
    <xf numFmtId="0" fontId="6" fillId="2" borderId="11" xfId="24" applyFont="1" applyFill="1" applyBorder="1" applyAlignment="1">
      <alignment horizontal="center" vertical="center"/>
    </xf>
    <xf numFmtId="0" fontId="15" fillId="2" borderId="9" xfId="22" applyFont="1" applyFill="1" applyBorder="1" applyAlignment="1">
      <alignment horizontal="distributed" vertical="center" wrapText="1" justifyLastLine="1"/>
    </xf>
    <xf numFmtId="0" fontId="15" fillId="5" borderId="54" xfId="22" applyFont="1" applyFill="1" applyBorder="1" applyAlignment="1">
      <alignment horizontal="center" vertical="center" wrapText="1"/>
    </xf>
    <xf numFmtId="0" fontId="15" fillId="5" borderId="9" xfId="22" applyFont="1" applyFill="1" applyBorder="1" applyAlignment="1">
      <alignment horizontal="center" vertical="center" wrapText="1"/>
    </xf>
    <xf numFmtId="0" fontId="6" fillId="2" borderId="12" xfId="16" applyFont="1" applyFill="1" applyBorder="1" applyAlignment="1">
      <alignment horizontal="center" vertical="center" wrapText="1"/>
    </xf>
    <xf numFmtId="0" fontId="41" fillId="5" borderId="54" xfId="31" applyFont="1" applyFill="1" applyBorder="1" applyAlignment="1">
      <alignment horizontal="center"/>
    </xf>
    <xf numFmtId="0" fontId="41" fillId="5" borderId="11" xfId="31" applyFont="1" applyFill="1" applyBorder="1" applyAlignment="1">
      <alignment horizontal="center" vertical="center"/>
    </xf>
    <xf numFmtId="38" fontId="23" fillId="5" borderId="9" xfId="4" applyFont="1" applyFill="1" applyBorder="1" applyAlignment="1">
      <alignment horizontal="center" vertical="center" wrapText="1"/>
    </xf>
    <xf numFmtId="205" fontId="32" fillId="0" borderId="0" xfId="76" applyNumberFormat="1" applyFont="1" applyFill="1" applyProtection="1">
      <protection locked="0"/>
    </xf>
    <xf numFmtId="0" fontId="8" fillId="2" borderId="4" xfId="0" applyFont="1" applyFill="1" applyBorder="1" applyAlignment="1">
      <alignment vertical="center" wrapText="1"/>
    </xf>
    <xf numFmtId="0" fontId="15" fillId="2" borderId="9" xfId="0" applyFont="1" applyFill="1" applyBorder="1" applyAlignment="1">
      <alignment horizontal="center" vertical="center" wrapText="1"/>
    </xf>
    <xf numFmtId="0" fontId="15" fillId="0" borderId="0" xfId="18" applyFont="1" applyAlignment="1">
      <alignment vertical="center"/>
    </xf>
    <xf numFmtId="38" fontId="15" fillId="0" borderId="5" xfId="4" quotePrefix="1" applyFont="1" applyFill="1" applyBorder="1" applyAlignment="1">
      <alignment horizontal="right"/>
    </xf>
    <xf numFmtId="38" fontId="15" fillId="0" borderId="0" xfId="4" quotePrefix="1" applyFont="1" applyFill="1" applyBorder="1" applyAlignment="1">
      <alignment horizontal="right"/>
    </xf>
    <xf numFmtId="181" fontId="8" fillId="2" borderId="3" xfId="23" applyNumberFormat="1" applyFont="1" applyFill="1" applyBorder="1" applyAlignment="1">
      <alignment horizontal="left" vertical="center"/>
    </xf>
    <xf numFmtId="181" fontId="8" fillId="2" borderId="4"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181" fontId="8" fillId="2" borderId="10" xfId="23" applyNumberFormat="1" applyFont="1" applyFill="1" applyBorder="1" applyAlignment="1">
      <alignment horizontal="center" vertical="center"/>
    </xf>
    <xf numFmtId="181" fontId="8" fillId="2" borderId="10" xfId="23" quotePrefix="1" applyNumberFormat="1" applyFont="1" applyFill="1" applyBorder="1" applyAlignment="1">
      <alignment horizontal="center" vertical="center"/>
    </xf>
    <xf numFmtId="181" fontId="8" fillId="2" borderId="9" xfId="23" applyNumberFormat="1" applyFont="1" applyFill="1" applyBorder="1" applyAlignment="1">
      <alignment horizontal="center" vertical="center"/>
    </xf>
    <xf numFmtId="181" fontId="8" fillId="2" borderId="4" xfId="23" applyNumberFormat="1" applyFont="1" applyFill="1" applyBorder="1" applyAlignment="1">
      <alignment horizontal="distributed" vertical="center" justifyLastLine="1"/>
    </xf>
    <xf numFmtId="181" fontId="8" fillId="2" borderId="12" xfId="23" applyNumberFormat="1" applyFont="1" applyFill="1" applyBorder="1" applyAlignment="1">
      <alignment horizontal="distributed" vertical="center" justifyLastLine="1"/>
    </xf>
    <xf numFmtId="181" fontId="8" fillId="2" borderId="3" xfId="23" applyNumberFormat="1" applyFont="1" applyFill="1" applyBorder="1" applyAlignment="1">
      <alignment horizontal="center" vertical="center"/>
    </xf>
    <xf numFmtId="181" fontId="8" fillId="2" borderId="3" xfId="23" quotePrefix="1" applyNumberFormat="1" applyFont="1" applyFill="1" applyBorder="1" applyAlignment="1">
      <alignment horizontal="center" vertical="center"/>
    </xf>
    <xf numFmtId="0" fontId="8" fillId="5" borderId="54" xfId="0" applyFont="1" applyFill="1" applyBorder="1" applyAlignment="1">
      <alignment horizontal="center" vertical="center" wrapText="1"/>
    </xf>
    <xf numFmtId="0" fontId="22" fillId="5" borderId="5" xfId="25" applyFont="1" applyFill="1" applyBorder="1" applyProtection="1">
      <protection locked="0"/>
    </xf>
    <xf numFmtId="0" fontId="118" fillId="5" borderId="5" xfId="25" applyFont="1" applyFill="1" applyBorder="1"/>
    <xf numFmtId="0" fontId="8" fillId="5" borderId="53" xfId="0" quotePrefix="1" applyFont="1" applyFill="1" applyBorder="1" applyAlignment="1">
      <alignment horizontal="center" vertical="center" wrapText="1"/>
    </xf>
    <xf numFmtId="0" fontId="6" fillId="2" borderId="4" xfId="16" applyFont="1" applyFill="1" applyBorder="1" applyAlignment="1">
      <alignment horizontal="center"/>
    </xf>
    <xf numFmtId="0" fontId="41" fillId="5" borderId="1" xfId="31" applyFont="1" applyFill="1" applyBorder="1" applyAlignment="1">
      <alignment horizontal="center"/>
    </xf>
    <xf numFmtId="0" fontId="41" fillId="5" borderId="54" xfId="31" applyFont="1" applyFill="1" applyBorder="1"/>
    <xf numFmtId="0" fontId="25" fillId="0" borderId="0" xfId="0" applyFont="1" applyAlignment="1">
      <alignment vertical="center"/>
    </xf>
    <xf numFmtId="0" fontId="8" fillId="3" borderId="9" xfId="0" applyFont="1" applyFill="1" applyBorder="1" applyAlignment="1">
      <alignment horizontal="center" vertical="top" textRotation="255" wrapText="1"/>
    </xf>
    <xf numFmtId="0" fontId="8" fillId="3" borderId="9" xfId="0" applyFont="1" applyFill="1" applyBorder="1" applyAlignment="1">
      <alignment horizontal="center" vertical="top" textRotation="255"/>
    </xf>
    <xf numFmtId="0" fontId="15" fillId="3" borderId="9" xfId="0" applyFont="1" applyFill="1" applyBorder="1" applyAlignment="1">
      <alignment horizontal="center" vertical="top" textRotation="255" wrapText="1"/>
    </xf>
    <xf numFmtId="0" fontId="8" fillId="3" borderId="3" xfId="0" applyFont="1" applyFill="1" applyBorder="1" applyAlignment="1">
      <alignment horizontal="center" vertical="top" textRotation="255" wrapText="1"/>
    </xf>
    <xf numFmtId="0" fontId="8" fillId="3" borderId="9" xfId="0" applyFont="1" applyFill="1" applyBorder="1" applyAlignment="1">
      <alignment vertical="top" textRotation="255" wrapText="1"/>
    </xf>
    <xf numFmtId="0" fontId="23" fillId="3" borderId="9" xfId="0" applyFont="1" applyFill="1" applyBorder="1" applyAlignment="1">
      <alignment horizontal="center" vertical="top" textRotation="255" wrapText="1"/>
    </xf>
    <xf numFmtId="0" fontId="6" fillId="0" borderId="0" xfId="26" applyFont="1" applyAlignment="1">
      <alignment vertical="center"/>
    </xf>
    <xf numFmtId="0" fontId="15" fillId="0" borderId="0" xfId="26" applyFont="1" applyAlignment="1">
      <alignment vertical="center"/>
    </xf>
    <xf numFmtId="0" fontId="24" fillId="0" borderId="0" xfId="0" applyFont="1"/>
    <xf numFmtId="38" fontId="16" fillId="0" borderId="0" xfId="76" applyFont="1" applyFill="1" applyProtection="1">
      <protection locked="0"/>
    </xf>
    <xf numFmtId="179" fontId="27" fillId="0" borderId="0" xfId="76" applyNumberFormat="1" applyFont="1" applyFill="1" applyAlignment="1" applyProtection="1">
      <alignment horizontal="right"/>
    </xf>
    <xf numFmtId="3" fontId="15" fillId="0" borderId="0" xfId="76" applyNumberFormat="1" applyFont="1" applyFill="1" applyAlignment="1" applyProtection="1">
      <alignment horizontal="right"/>
      <protection locked="0"/>
    </xf>
    <xf numFmtId="3" fontId="27" fillId="0" borderId="0" xfId="76" applyNumberFormat="1" applyFont="1" applyFill="1" applyAlignment="1" applyProtection="1">
      <alignment horizontal="right"/>
      <protection locked="0"/>
    </xf>
    <xf numFmtId="3" fontId="15" fillId="0" borderId="0" xfId="76" applyNumberFormat="1" applyFont="1" applyFill="1" applyBorder="1" applyProtection="1">
      <protection locked="0"/>
    </xf>
    <xf numFmtId="38" fontId="4" fillId="0" borderId="0" xfId="4" applyFont="1" applyFill="1"/>
    <xf numFmtId="0" fontId="2" fillId="0" borderId="0" xfId="18" applyFont="1"/>
    <xf numFmtId="0" fontId="0" fillId="2" borderId="13" xfId="25" applyFont="1" applyFill="1" applyBorder="1" applyAlignment="1">
      <alignment horizontal="center" vertical="center" wrapText="1"/>
    </xf>
    <xf numFmtId="0" fontId="0" fillId="2" borderId="7"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2" xfId="25" applyFont="1" applyFill="1" applyBorder="1" applyAlignment="1">
      <alignment horizontal="center" vertical="center" wrapText="1"/>
    </xf>
    <xf numFmtId="0" fontId="0" fillId="2" borderId="9" xfId="25" applyFont="1" applyFill="1" applyBorder="1" applyAlignment="1">
      <alignment horizontal="center" vertical="center" wrapText="1"/>
    </xf>
    <xf numFmtId="38" fontId="15" fillId="0" borderId="0" xfId="4" applyFont="1" applyFill="1" applyAlignment="1">
      <alignment horizontal="right"/>
    </xf>
    <xf numFmtId="38" fontId="15" fillId="0" borderId="6" xfId="4" applyFont="1" applyFill="1" applyBorder="1" applyAlignment="1">
      <alignment horizontal="right"/>
    </xf>
    <xf numFmtId="38" fontId="15" fillId="0" borderId="14" xfId="4" applyFont="1" applyFill="1" applyBorder="1" applyAlignment="1">
      <alignment horizontal="center" vertical="center"/>
    </xf>
    <xf numFmtId="38" fontId="15" fillId="0" borderId="50" xfId="4" applyFont="1" applyFill="1" applyBorder="1" applyAlignment="1">
      <alignment horizontal="center" vertical="center"/>
    </xf>
    <xf numFmtId="38" fontId="15" fillId="0" borderId="10" xfId="4" applyFont="1" applyFill="1" applyBorder="1" applyAlignment="1">
      <alignment horizontal="right"/>
    </xf>
    <xf numFmtId="38" fontId="15" fillId="0" borderId="50" xfId="4" applyFont="1" applyFill="1" applyBorder="1" applyAlignment="1">
      <alignment horizontal="right"/>
    </xf>
    <xf numFmtId="38" fontId="15" fillId="0" borderId="50" xfId="4" applyFont="1" applyFill="1" applyBorder="1"/>
    <xf numFmtId="38" fontId="15" fillId="0" borderId="1" xfId="4" applyFont="1" applyFill="1" applyBorder="1"/>
    <xf numFmtId="38" fontId="15" fillId="0" borderId="5" xfId="4" applyFont="1" applyFill="1" applyBorder="1" applyAlignment="1">
      <alignment horizontal="right"/>
    </xf>
    <xf numFmtId="38" fontId="6" fillId="0" borderId="9" xfId="4" applyFont="1" applyFill="1" applyBorder="1" applyAlignment="1">
      <alignment horizontal="center" vertical="center"/>
    </xf>
    <xf numFmtId="38" fontId="6" fillId="0" borderId="12" xfId="4" applyFont="1" applyFill="1" applyBorder="1" applyAlignment="1">
      <alignment horizontal="center" vertical="center"/>
    </xf>
    <xf numFmtId="38" fontId="4" fillId="0" borderId="14" xfId="4" applyFont="1" applyFill="1" applyBorder="1" applyAlignment="1">
      <alignment horizontal="center" vertical="center" wrapText="1"/>
    </xf>
    <xf numFmtId="0" fontId="4" fillId="5" borderId="3" xfId="25" applyFont="1" applyFill="1" applyBorder="1" applyAlignment="1">
      <alignment horizontal="left" vertical="center"/>
    </xf>
    <xf numFmtId="0" fontId="2" fillId="5" borderId="4" xfId="25" applyFont="1" applyFill="1" applyBorder="1" applyAlignment="1">
      <alignment vertical="center"/>
    </xf>
    <xf numFmtId="0" fontId="2" fillId="5" borderId="12" xfId="25" applyFont="1" applyFill="1" applyBorder="1" applyAlignment="1">
      <alignment vertical="center"/>
    </xf>
    <xf numFmtId="38" fontId="2" fillId="0" borderId="0" xfId="4" applyFont="1" applyFill="1" applyBorder="1"/>
    <xf numFmtId="38" fontId="4" fillId="0" borderId="0" xfId="4" applyFont="1" applyFill="1" applyBorder="1" applyAlignment="1">
      <alignment horizontal="center" vertical="center" wrapText="1"/>
    </xf>
    <xf numFmtId="38" fontId="143" fillId="0" borderId="0" xfId="4" applyFont="1" applyFill="1" applyBorder="1" applyAlignment="1">
      <alignment horizontal="center" vertical="center" wrapText="1"/>
    </xf>
    <xf numFmtId="0" fontId="15" fillId="2" borderId="9" xfId="0" applyFont="1" applyFill="1" applyBorder="1" applyAlignment="1">
      <alignment horizontal="left" vertical="center" wrapText="1"/>
    </xf>
    <xf numFmtId="190" fontId="27" fillId="0" borderId="0" xfId="4" applyNumberFormat="1" applyFont="1" applyFill="1" applyAlignment="1">
      <alignment horizontal="right"/>
    </xf>
    <xf numFmtId="184" fontId="15" fillId="0" borderId="0" xfId="76" applyNumberFormat="1" applyFont="1" applyFill="1" applyAlignment="1" applyProtection="1">
      <alignment horizontal="right"/>
      <protection locked="0"/>
    </xf>
    <xf numFmtId="38" fontId="15" fillId="0" borderId="50" xfId="76" applyFont="1" applyFill="1" applyBorder="1" applyAlignment="1">
      <alignment horizontal="right"/>
    </xf>
    <xf numFmtId="0" fontId="7" fillId="0" borderId="62" xfId="26" applyBorder="1"/>
    <xf numFmtId="0" fontId="7" fillId="0" borderId="62" xfId="26" applyBorder="1" applyAlignment="1">
      <alignment horizontal="center" vertical="center"/>
    </xf>
    <xf numFmtId="38" fontId="0" fillId="0" borderId="0" xfId="76" applyFont="1" applyFill="1" applyAlignment="1">
      <alignment horizontal="left" readingOrder="1"/>
    </xf>
    <xf numFmtId="0" fontId="15" fillId="5" borderId="57" xfId="26" applyFont="1" applyFill="1" applyBorder="1"/>
    <xf numFmtId="0" fontId="15" fillId="5" borderId="57" xfId="25" applyFont="1" applyFill="1" applyBorder="1" applyProtection="1">
      <protection locked="0"/>
    </xf>
    <xf numFmtId="3" fontId="15" fillId="0" borderId="1" xfId="76" applyNumberFormat="1" applyFont="1" applyFill="1" applyBorder="1" applyProtection="1">
      <protection locked="0"/>
    </xf>
    <xf numFmtId="0" fontId="112" fillId="0" borderId="0" xfId="8" applyFont="1" applyAlignment="1">
      <alignment horizontal="left"/>
    </xf>
    <xf numFmtId="2" fontId="27" fillId="0" borderId="0" xfId="76" applyNumberFormat="1" applyFont="1" applyFill="1" applyProtection="1">
      <protection locked="0"/>
    </xf>
    <xf numFmtId="3" fontId="27" fillId="0" borderId="0" xfId="76" applyNumberFormat="1" applyFont="1" applyFill="1" applyBorder="1" applyAlignment="1">
      <alignment horizontal="right"/>
    </xf>
    <xf numFmtId="40" fontId="27" fillId="0" borderId="0" xfId="76" applyNumberFormat="1" applyFont="1" applyFill="1" applyAlignment="1">
      <alignment horizontal="right"/>
    </xf>
    <xf numFmtId="179" fontId="27" fillId="0" borderId="0" xfId="76" applyNumberFormat="1" applyFont="1" applyFill="1" applyAlignment="1">
      <alignment horizontal="right"/>
    </xf>
    <xf numFmtId="179" fontId="27" fillId="0" borderId="0" xfId="76" applyNumberFormat="1" applyFont="1" applyFill="1" applyBorder="1" applyAlignment="1">
      <alignment horizontal="right"/>
    </xf>
    <xf numFmtId="179" fontId="27" fillId="0" borderId="1" xfId="76" applyNumberFormat="1" applyFont="1" applyFill="1" applyBorder="1" applyAlignment="1">
      <alignment horizontal="right"/>
    </xf>
    <xf numFmtId="179" fontId="27" fillId="0" borderId="1" xfId="76" applyNumberFormat="1" applyFont="1" applyFill="1" applyBorder="1" applyAlignment="1" applyProtection="1">
      <alignment horizontal="right"/>
      <protection locked="0"/>
    </xf>
    <xf numFmtId="179" fontId="27" fillId="0" borderId="0" xfId="76" quotePrefix="1" applyNumberFormat="1" applyFont="1" applyFill="1" applyAlignment="1">
      <alignment horizontal="right" vertical="center"/>
    </xf>
    <xf numFmtId="179" fontId="32" fillId="0" borderId="0" xfId="76" applyNumberFormat="1" applyFont="1" applyFill="1" applyBorder="1"/>
    <xf numFmtId="179" fontId="15" fillId="0" borderId="0" xfId="76" applyNumberFormat="1" applyFont="1" applyFill="1" applyBorder="1" applyAlignment="1">
      <alignment horizontal="right"/>
    </xf>
    <xf numFmtId="179" fontId="15" fillId="0" borderId="1" xfId="76" applyNumberFormat="1" applyFont="1" applyFill="1" applyBorder="1" applyAlignment="1">
      <alignment horizontal="right"/>
    </xf>
    <xf numFmtId="179" fontId="15" fillId="0" borderId="0" xfId="76" applyNumberFormat="1" applyFont="1" applyFill="1" applyBorder="1" applyAlignment="1" applyProtection="1">
      <alignment horizontal="right"/>
      <protection locked="0"/>
    </xf>
    <xf numFmtId="38" fontId="27" fillId="0" borderId="50" xfId="76" applyFont="1" applyFill="1" applyBorder="1" applyAlignment="1">
      <alignment horizontal="right"/>
    </xf>
    <xf numFmtId="187" fontId="27" fillId="0" borderId="0" xfId="76" applyNumberFormat="1" applyFont="1" applyFill="1" applyAlignment="1" applyProtection="1">
      <alignment horizontal="right"/>
      <protection locked="0"/>
    </xf>
    <xf numFmtId="179" fontId="15" fillId="0" borderId="0" xfId="76" applyNumberFormat="1" applyFont="1" applyFill="1" applyBorder="1"/>
    <xf numFmtId="179" fontId="15" fillId="0" borderId="1" xfId="76" applyNumberFormat="1" applyFont="1" applyFill="1" applyBorder="1"/>
    <xf numFmtId="179" fontId="27" fillId="0" borderId="0" xfId="76" applyNumberFormat="1" applyFont="1" applyFill="1" applyAlignment="1">
      <alignment horizontal="right" vertical="center" shrinkToFit="1"/>
    </xf>
    <xf numFmtId="179" fontId="15" fillId="0" borderId="0" xfId="76" applyNumberFormat="1" applyFont="1" applyFill="1" applyBorder="1" applyAlignment="1" applyProtection="1">
      <alignment horizontal="right" shrinkToFit="1"/>
      <protection locked="0"/>
    </xf>
    <xf numFmtId="178" fontId="15" fillId="0" borderId="0" xfId="76" applyNumberFormat="1" applyFont="1" applyFill="1" applyBorder="1" applyAlignment="1">
      <alignment horizontal="right" shrinkToFit="1"/>
    </xf>
    <xf numFmtId="0" fontId="15" fillId="0" borderId="0" xfId="76" applyNumberFormat="1" applyFont="1" applyFill="1" applyBorder="1" applyAlignment="1">
      <alignment shrinkToFit="1"/>
    </xf>
    <xf numFmtId="178" fontId="15" fillId="0" borderId="0" xfId="76" applyNumberFormat="1" applyFont="1" applyFill="1" applyBorder="1" applyAlignment="1">
      <alignment horizontal="right"/>
    </xf>
    <xf numFmtId="38" fontId="15" fillId="0" borderId="0" xfId="76" applyFont="1" applyFill="1" applyBorder="1" applyAlignment="1">
      <alignment horizontal="right" shrinkToFit="1"/>
    </xf>
    <xf numFmtId="0" fontId="15" fillId="0" borderId="0" xfId="76" applyNumberFormat="1" applyFont="1" applyFill="1" applyAlignment="1">
      <alignment shrinkToFit="1"/>
    </xf>
    <xf numFmtId="38" fontId="8" fillId="0" borderId="0" xfId="76" applyFont="1" applyFill="1" applyBorder="1" applyAlignment="1">
      <alignment horizontal="right"/>
    </xf>
    <xf numFmtId="38" fontId="8" fillId="0" borderId="0" xfId="76" applyFont="1" applyFill="1" applyAlignment="1">
      <alignment horizontal="right"/>
    </xf>
    <xf numFmtId="194" fontId="32"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xf>
    <xf numFmtId="3" fontId="15" fillId="0" borderId="50" xfId="76" applyNumberFormat="1" applyFont="1" applyFill="1" applyBorder="1" applyAlignment="1" applyProtection="1">
      <alignment horizontal="right"/>
      <protection locked="0"/>
    </xf>
    <xf numFmtId="38" fontId="110" fillId="0" borderId="50" xfId="76" applyFont="1" applyFill="1" applyBorder="1" applyAlignment="1" applyProtection="1">
      <alignment horizontal="right"/>
      <protection locked="0"/>
    </xf>
    <xf numFmtId="38" fontId="110" fillId="0" borderId="0" xfId="76" applyFont="1" applyFill="1" applyAlignment="1" applyProtection="1">
      <alignment horizontal="right"/>
      <protection locked="0"/>
    </xf>
    <xf numFmtId="200" fontId="15" fillId="0" borderId="51" xfId="76" applyNumberFormat="1" applyFont="1" applyFill="1" applyBorder="1" applyAlignment="1" applyProtection="1">
      <alignment horizontal="right"/>
      <protection locked="0"/>
    </xf>
    <xf numFmtId="200" fontId="15" fillId="0" borderId="0" xfId="76" applyNumberFormat="1" applyFont="1" applyFill="1" applyAlignment="1" applyProtection="1">
      <alignment horizontal="right"/>
      <protection locked="0"/>
    </xf>
    <xf numFmtId="200" fontId="15" fillId="0" borderId="50" xfId="76" applyNumberFormat="1" applyFont="1" applyFill="1" applyBorder="1" applyAlignment="1" applyProtection="1">
      <alignment horizontal="right" shrinkToFit="1"/>
      <protection locked="0"/>
    </xf>
    <xf numFmtId="203" fontId="15" fillId="0" borderId="0" xfId="76" applyNumberFormat="1" applyFont="1" applyFill="1" applyBorder="1" applyProtection="1">
      <protection locked="0"/>
    </xf>
    <xf numFmtId="200" fontId="15" fillId="0" borderId="0" xfId="76" applyNumberFormat="1" applyFont="1" applyFill="1" applyBorder="1" applyProtection="1">
      <protection locked="0"/>
    </xf>
    <xf numFmtId="200" fontId="15" fillId="0" borderId="0" xfId="76" applyNumberFormat="1" applyFont="1" applyFill="1" applyBorder="1" applyAlignment="1" applyProtection="1">
      <alignment shrinkToFit="1"/>
      <protection locked="0"/>
    </xf>
    <xf numFmtId="38" fontId="27" fillId="0" borderId="1" xfId="76" applyFont="1" applyFill="1" applyBorder="1" applyAlignment="1" applyProtection="1">
      <alignment horizontal="right"/>
      <protection locked="0"/>
    </xf>
    <xf numFmtId="194" fontId="15" fillId="0" borderId="0" xfId="76" applyNumberFormat="1" applyFont="1" applyFill="1" applyAlignment="1" applyProtection="1">
      <alignment horizontal="right"/>
      <protection locked="0"/>
    </xf>
    <xf numFmtId="0" fontId="8" fillId="5" borderId="9" xfId="25" applyFont="1" applyFill="1" applyBorder="1" applyAlignment="1">
      <alignment horizontal="center" vertical="center"/>
    </xf>
    <xf numFmtId="0" fontId="8" fillId="5" borderId="9" xfId="25" applyFont="1" applyFill="1" applyBorder="1" applyAlignment="1">
      <alignment horizontal="center" vertical="center" wrapText="1"/>
    </xf>
    <xf numFmtId="38" fontId="15" fillId="0" borderId="0" xfId="76" applyFont="1" applyFill="1" applyBorder="1" applyProtection="1">
      <protection locked="0"/>
    </xf>
    <xf numFmtId="38" fontId="15" fillId="0" borderId="1" xfId="76" applyFont="1" applyFill="1" applyBorder="1" applyProtection="1">
      <protection locked="0"/>
    </xf>
    <xf numFmtId="184" fontId="15" fillId="0" borderId="50" xfId="76" applyNumberFormat="1" applyFont="1" applyFill="1" applyBorder="1" applyProtection="1">
      <protection locked="0"/>
    </xf>
    <xf numFmtId="38" fontId="27" fillId="0" borderId="0" xfId="76" applyFont="1" applyFill="1" applyBorder="1" applyProtection="1">
      <protection locked="0"/>
    </xf>
    <xf numFmtId="0" fontId="8" fillId="5" borderId="9" xfId="0" applyFont="1" applyFill="1" applyBorder="1" applyAlignment="1">
      <alignment horizontal="center" vertical="center" wrapText="1"/>
    </xf>
    <xf numFmtId="38" fontId="15" fillId="0" borderId="7" xfId="76" applyFont="1" applyFill="1" applyBorder="1" applyAlignment="1">
      <alignment horizontal="right"/>
    </xf>
    <xf numFmtId="38" fontId="27" fillId="0" borderId="50" xfId="76" applyFont="1" applyFill="1" applyBorder="1" applyAlignment="1" applyProtection="1">
      <alignment horizontal="right"/>
      <protection locked="0"/>
    </xf>
    <xf numFmtId="38" fontId="15" fillId="0" borderId="1" xfId="76" applyFont="1" applyFill="1" applyBorder="1" applyAlignment="1">
      <alignment horizontal="right"/>
    </xf>
    <xf numFmtId="0" fontId="6" fillId="5" borderId="55" xfId="24" applyFont="1" applyFill="1" applyBorder="1" applyAlignment="1">
      <alignment horizontal="center" vertical="center" wrapText="1"/>
    </xf>
    <xf numFmtId="0" fontId="6" fillId="5" borderId="55" xfId="24" applyFont="1" applyFill="1" applyBorder="1" applyAlignment="1">
      <alignment horizontal="center" vertical="center"/>
    </xf>
    <xf numFmtId="0" fontId="6" fillId="5" borderId="56" xfId="24" applyFont="1" applyFill="1" applyBorder="1" applyAlignment="1">
      <alignment horizontal="center" vertical="center" wrapText="1"/>
    </xf>
    <xf numFmtId="0" fontId="6" fillId="5" borderId="9" xfId="24" applyFont="1" applyFill="1" applyBorder="1" applyAlignment="1">
      <alignment horizontal="center" vertical="center" wrapText="1"/>
    </xf>
    <xf numFmtId="0" fontId="41" fillId="5" borderId="50" xfId="31" applyFont="1" applyFill="1" applyBorder="1" applyAlignment="1">
      <alignment horizont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0" xfId="27" applyFont="1" applyFill="1" applyBorder="1" applyAlignment="1">
      <alignment horizontal="center" vertical="center"/>
    </xf>
    <xf numFmtId="0" fontId="41" fillId="5" borderId="55" xfId="31" applyFont="1" applyFill="1" applyBorder="1" applyAlignment="1">
      <alignment horizontal="center" vertical="center"/>
    </xf>
    <xf numFmtId="40" fontId="27" fillId="0" borderId="0" xfId="76" applyNumberFormat="1" applyFont="1" applyFill="1" applyAlignment="1" applyProtection="1">
      <alignment horizontal="right"/>
    </xf>
    <xf numFmtId="38" fontId="15" fillId="0" borderId="0" xfId="76" applyFont="1" applyFill="1" applyBorder="1" applyAlignment="1" applyProtection="1">
      <alignment horizontal="right"/>
      <protection locked="0"/>
    </xf>
    <xf numFmtId="0" fontId="150" fillId="0" borderId="0" xfId="26" applyFont="1"/>
    <xf numFmtId="0" fontId="151" fillId="0" borderId="0" xfId="26" applyFont="1"/>
    <xf numFmtId="191" fontId="27" fillId="0" borderId="0" xfId="26" applyNumberFormat="1" applyFont="1"/>
    <xf numFmtId="184" fontId="152" fillId="0" borderId="0" xfId="76" applyNumberFormat="1" applyFont="1" applyFill="1" applyProtection="1">
      <protection locked="0"/>
    </xf>
    <xf numFmtId="0" fontId="152" fillId="0" borderId="0" xfId="0" applyFont="1"/>
    <xf numFmtId="0" fontId="152" fillId="0" borderId="0" xfId="20" applyFont="1"/>
    <xf numFmtId="38" fontId="2" fillId="0" borderId="0" xfId="0" applyNumberFormat="1" applyFont="1"/>
    <xf numFmtId="38" fontId="153" fillId="0" borderId="0" xfId="76" applyFont="1" applyFill="1" applyBorder="1" applyAlignment="1">
      <alignment shrinkToFit="1"/>
    </xf>
    <xf numFmtId="38" fontId="15" fillId="0" borderId="0" xfId="76" applyFont="1"/>
    <xf numFmtId="0" fontId="154" fillId="0" borderId="0" xfId="25" applyFont="1"/>
    <xf numFmtId="0" fontId="152" fillId="0" borderId="0" xfId="25" applyFont="1"/>
    <xf numFmtId="0" fontId="155" fillId="0" borderId="0" xfId="0" applyFont="1"/>
    <xf numFmtId="0" fontId="156" fillId="0" borderId="0" xfId="0" applyFont="1"/>
    <xf numFmtId="0" fontId="157" fillId="0" borderId="0" xfId="0" applyFont="1"/>
    <xf numFmtId="3" fontId="15" fillId="0" borderId="50" xfId="76" applyNumberFormat="1" applyFont="1" applyFill="1" applyBorder="1" applyProtection="1">
      <protection locked="0"/>
    </xf>
    <xf numFmtId="38" fontId="27" fillId="0" borderId="50" xfId="76" applyFont="1" applyFill="1" applyBorder="1" applyProtection="1">
      <protection locked="0"/>
    </xf>
    <xf numFmtId="38" fontId="15" fillId="0" borderId="0" xfId="76" applyFont="1" applyFill="1" applyAlignment="1">
      <alignment horizontal="right"/>
    </xf>
    <xf numFmtId="37" fontId="27" fillId="0" borderId="0" xfId="76" applyNumberFormat="1" applyFont="1" applyFill="1" applyBorder="1" applyAlignment="1">
      <alignment horizontal="right"/>
    </xf>
    <xf numFmtId="38" fontId="27" fillId="0" borderId="0" xfId="76" applyFont="1" applyFill="1" applyBorder="1" applyAlignment="1" applyProtection="1">
      <alignment shrinkToFit="1"/>
    </xf>
    <xf numFmtId="2" fontId="27" fillId="0" borderId="0" xfId="76" applyNumberFormat="1" applyFont="1" applyFill="1" applyBorder="1" applyAlignment="1" applyProtection="1">
      <alignment shrinkToFit="1"/>
    </xf>
    <xf numFmtId="38" fontId="27" fillId="0" borderId="0" xfId="76" applyFont="1" applyFill="1" applyBorder="1" applyAlignment="1" applyProtection="1">
      <alignment horizontal="right" shrinkToFit="1"/>
    </xf>
    <xf numFmtId="2" fontId="27" fillId="0" borderId="0" xfId="76" applyNumberFormat="1" applyFont="1" applyFill="1" applyBorder="1" applyAlignment="1" applyProtection="1">
      <alignment horizontal="right" shrinkToFit="1"/>
    </xf>
    <xf numFmtId="38" fontId="27" fillId="0" borderId="56" xfId="76" applyFont="1" applyFill="1" applyBorder="1" applyAlignment="1" applyProtection="1">
      <alignment horizontal="right" shrinkToFit="1"/>
    </xf>
    <xf numFmtId="38" fontId="27" fillId="0" borderId="7" xfId="76" applyFont="1" applyFill="1" applyBorder="1" applyAlignment="1" applyProtection="1">
      <alignment shrinkToFit="1"/>
    </xf>
    <xf numFmtId="2" fontId="27" fillId="0" borderId="7" xfId="76" applyNumberFormat="1" applyFont="1" applyFill="1" applyBorder="1" applyAlignment="1" applyProtection="1">
      <alignment horizontal="right" shrinkToFit="1"/>
    </xf>
    <xf numFmtId="38" fontId="27" fillId="0" borderId="7" xfId="76" applyFont="1" applyFill="1" applyBorder="1" applyAlignment="1" applyProtection="1">
      <alignment horizontal="right" shrinkToFit="1"/>
    </xf>
    <xf numFmtId="38" fontId="27" fillId="0" borderId="50" xfId="76" applyFont="1" applyFill="1" applyBorder="1" applyAlignment="1" applyProtection="1">
      <alignment shrinkToFit="1"/>
    </xf>
    <xf numFmtId="38" fontId="27" fillId="0" borderId="0" xfId="76" applyFont="1" applyFill="1" applyAlignment="1">
      <alignment horizontal="right"/>
    </xf>
    <xf numFmtId="177" fontId="32" fillId="0" borderId="0" xfId="76" applyNumberFormat="1" applyFont="1" applyFill="1" applyProtection="1">
      <protection locked="0"/>
    </xf>
    <xf numFmtId="198" fontId="27" fillId="0" borderId="0" xfId="76" applyNumberFormat="1" applyFont="1" applyFill="1" applyAlignment="1">
      <alignment horizontal="right"/>
    </xf>
    <xf numFmtId="178" fontId="15" fillId="0" borderId="56" xfId="76" applyNumberFormat="1" applyFont="1" applyFill="1" applyBorder="1"/>
    <xf numFmtId="178" fontId="15" fillId="0" borderId="7" xfId="76" applyNumberFormat="1" applyFont="1" applyFill="1" applyBorder="1"/>
    <xf numFmtId="38" fontId="27" fillId="0" borderId="0" xfId="76" applyFont="1" applyFill="1" applyBorder="1" applyAlignment="1">
      <alignment horizontal="right"/>
    </xf>
    <xf numFmtId="179" fontId="27" fillId="0" borderId="0" xfId="76" applyNumberFormat="1" applyFont="1" applyFill="1" applyBorder="1" applyAlignment="1">
      <alignment horizontal="right" vertical="center" shrinkToFit="1"/>
    </xf>
    <xf numFmtId="38" fontId="15" fillId="0" borderId="50" xfId="76" applyFont="1" applyFill="1" applyBorder="1" applyAlignment="1" applyProtection="1">
      <alignment horizontal="right" shrinkToFit="1"/>
      <protection locked="0"/>
    </xf>
    <xf numFmtId="38" fontId="27" fillId="0" borderId="0" xfId="76" applyFont="1" applyFill="1" applyAlignment="1" applyProtection="1">
      <alignment horizontal="right"/>
      <protection locked="0"/>
    </xf>
    <xf numFmtId="38" fontId="26" fillId="0" borderId="0" xfId="76" applyFont="1" applyFill="1" applyBorder="1"/>
    <xf numFmtId="196" fontId="26" fillId="0" borderId="0" xfId="76" applyNumberFormat="1" applyFont="1" applyFill="1" applyBorder="1"/>
    <xf numFmtId="179" fontId="15" fillId="0" borderId="0" xfId="76" applyNumberFormat="1" applyFont="1" applyFill="1" applyAlignment="1">
      <alignment horizontal="right"/>
    </xf>
    <xf numFmtId="3" fontId="27" fillId="0" borderId="0" xfId="76" applyNumberFormat="1" applyFont="1" applyFill="1" applyBorder="1" applyAlignment="1" applyProtection="1">
      <alignment horizontal="right"/>
      <protection locked="0"/>
    </xf>
    <xf numFmtId="3" fontId="27" fillId="0" borderId="0" xfId="76" applyNumberFormat="1" applyFont="1" applyFill="1" applyBorder="1" applyAlignment="1">
      <alignment horizontal="right" shrinkToFit="1"/>
    </xf>
    <xf numFmtId="179" fontId="27" fillId="0" borderId="0" xfId="76" applyNumberFormat="1" applyFont="1" applyFill="1" applyBorder="1" applyAlignment="1" applyProtection="1">
      <alignment horizontal="right" shrinkToFit="1"/>
    </xf>
    <xf numFmtId="179" fontId="27" fillId="0" borderId="0" xfId="76" applyNumberFormat="1" applyFont="1" applyFill="1" applyAlignment="1">
      <alignment horizontal="right" shrinkToFit="1"/>
    </xf>
    <xf numFmtId="179" fontId="27" fillId="0" borderId="7" xfId="76" applyNumberFormat="1" applyFont="1" applyFill="1" applyBorder="1" applyAlignment="1" applyProtection="1">
      <alignment horizontal="right" shrinkToFit="1"/>
    </xf>
    <xf numFmtId="179" fontId="15" fillId="0" borderId="0" xfId="76" applyNumberFormat="1" applyFont="1" applyFill="1" applyBorder="1" applyAlignment="1" applyProtection="1">
      <alignment shrinkToFit="1"/>
      <protection locked="0"/>
    </xf>
    <xf numFmtId="190" fontId="15" fillId="0" borderId="0" xfId="76" applyNumberFormat="1" applyFont="1" applyFill="1" applyAlignment="1">
      <alignment horizontal="right" shrinkToFit="1"/>
    </xf>
    <xf numFmtId="194" fontId="27" fillId="0" borderId="0" xfId="76" applyNumberFormat="1" applyFont="1" applyFill="1" applyProtection="1">
      <protection locked="0"/>
    </xf>
    <xf numFmtId="178" fontId="27" fillId="0" borderId="0" xfId="76" applyNumberFormat="1" applyFont="1" applyFill="1" applyProtection="1">
      <protection locked="0"/>
    </xf>
    <xf numFmtId="38" fontId="15" fillId="0" borderId="50" xfId="76" applyFont="1" applyFill="1" applyBorder="1" applyAlignment="1" applyProtection="1">
      <protection locked="0"/>
    </xf>
    <xf numFmtId="211" fontId="15" fillId="0" borderId="0" xfId="76" applyNumberFormat="1" applyFont="1" applyFill="1" applyBorder="1" applyProtection="1">
      <protection locked="0"/>
    </xf>
    <xf numFmtId="211" fontId="15" fillId="0" borderId="0" xfId="76" applyNumberFormat="1" applyFont="1" applyFill="1" applyProtection="1">
      <protection locked="0"/>
    </xf>
    <xf numFmtId="38" fontId="15" fillId="0" borderId="0" xfId="383" applyFont="1" applyFill="1" applyBorder="1" applyAlignment="1"/>
    <xf numFmtId="212" fontId="15" fillId="0" borderId="2" xfId="76" applyNumberFormat="1" applyFont="1" applyFill="1" applyBorder="1" applyAlignment="1" applyProtection="1">
      <alignment horizontal="right"/>
    </xf>
    <xf numFmtId="212" fontId="15" fillId="0" borderId="0" xfId="76" applyNumberFormat="1" applyFont="1" applyFill="1" applyBorder="1" applyAlignment="1" applyProtection="1">
      <alignment horizontal="right"/>
    </xf>
    <xf numFmtId="195" fontId="15" fillId="0" borderId="50" xfId="76" applyNumberFormat="1" applyFont="1" applyFill="1" applyBorder="1" applyAlignment="1" applyProtection="1">
      <alignment horizontal="right"/>
    </xf>
    <xf numFmtId="195" fontId="15" fillId="0" borderId="7" xfId="76" applyNumberFormat="1" applyFont="1" applyFill="1" applyBorder="1" applyAlignment="1" applyProtection="1">
      <alignment horizontal="right"/>
    </xf>
    <xf numFmtId="3" fontId="15" fillId="0" borderId="0" xfId="76" applyNumberFormat="1" applyFont="1" applyFill="1" applyAlignment="1">
      <alignment horizontal="right"/>
    </xf>
    <xf numFmtId="187" fontId="15" fillId="0" borderId="1" xfId="76" applyNumberFormat="1" applyFont="1" applyFill="1" applyBorder="1" applyAlignment="1" applyProtection="1">
      <alignment horizontal="right" readingOrder="1"/>
      <protection locked="0"/>
    </xf>
    <xf numFmtId="211" fontId="27" fillId="0" borderId="0" xfId="76" applyNumberFormat="1" applyFont="1" applyFill="1"/>
    <xf numFmtId="0" fontId="6" fillId="5" borderId="5" xfId="0" applyFont="1" applyFill="1" applyBorder="1"/>
    <xf numFmtId="0" fontId="6" fillId="5" borderId="7" xfId="0" applyFont="1" applyFill="1" applyBorder="1" applyAlignment="1">
      <alignment horizontal="center" vertical="top"/>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xf>
    <xf numFmtId="0" fontId="19" fillId="5" borderId="10" xfId="28" applyFont="1" applyFill="1" applyBorder="1"/>
    <xf numFmtId="0" fontId="19" fillId="5" borderId="8" xfId="28" applyFont="1" applyFill="1" applyBorder="1"/>
    <xf numFmtId="0" fontId="8" fillId="5" borderId="63" xfId="0" applyFont="1" applyFill="1" applyBorder="1"/>
    <xf numFmtId="0" fontId="8" fillId="5" borderId="5" xfId="0" applyFont="1" applyFill="1" applyBorder="1"/>
    <xf numFmtId="0" fontId="8" fillId="5" borderId="56" xfId="0" applyFont="1" applyFill="1" applyBorder="1"/>
    <xf numFmtId="0" fontId="8" fillId="5" borderId="7" xfId="0" applyFont="1" applyFill="1" applyBorder="1"/>
    <xf numFmtId="3" fontId="16" fillId="0" borderId="0" xfId="76" applyNumberFormat="1" applyFont="1" applyFill="1" applyBorder="1" applyAlignment="1" applyProtection="1">
      <alignment shrinkToFit="1"/>
      <protection locked="0"/>
    </xf>
    <xf numFmtId="3" fontId="16" fillId="0" borderId="0" xfId="76" applyNumberFormat="1" applyFont="1" applyFill="1" applyBorder="1" applyAlignment="1" applyProtection="1">
      <alignment horizontal="left"/>
      <protection locked="0"/>
    </xf>
    <xf numFmtId="38" fontId="32" fillId="0" borderId="0" xfId="76" applyFont="1" applyFill="1"/>
    <xf numFmtId="187" fontId="15" fillId="0" borderId="0" xfId="76" applyNumberFormat="1" applyFont="1" applyFill="1" applyBorder="1" applyAlignment="1" applyProtection="1">
      <alignment horizontal="right" readingOrder="1"/>
      <protection locked="0"/>
    </xf>
    <xf numFmtId="38" fontId="15" fillId="0" borderId="0" xfId="383" applyFont="1" applyFill="1" applyAlignment="1">
      <alignment horizontal="right"/>
    </xf>
    <xf numFmtId="38" fontId="26" fillId="0" borderId="0" xfId="76" applyFont="1" applyFill="1" applyBorder="1" applyAlignment="1" applyProtection="1">
      <alignment shrinkToFit="1"/>
      <protection locked="0"/>
    </xf>
    <xf numFmtId="196" fontId="26" fillId="0" borderId="0" xfId="76" applyNumberFormat="1" applyFont="1" applyFill="1" applyBorder="1" applyAlignment="1" applyProtection="1">
      <alignment shrinkToFit="1"/>
      <protection locked="0"/>
    </xf>
    <xf numFmtId="0" fontId="6" fillId="5" borderId="3" xfId="24" applyFont="1" applyFill="1" applyBorder="1" applyAlignment="1">
      <alignment horizontal="center" vertical="center"/>
    </xf>
    <xf numFmtId="38" fontId="3" fillId="0" borderId="0" xfId="76" applyFont="1" applyFill="1" applyBorder="1" applyAlignment="1">
      <alignment horizontal="center"/>
    </xf>
    <xf numFmtId="177" fontId="15" fillId="0" borderId="0" xfId="75" quotePrefix="1" applyNumberFormat="1" applyFont="1" applyFill="1" applyBorder="1" applyAlignment="1">
      <alignment horizontal="right"/>
    </xf>
    <xf numFmtId="0" fontId="6" fillId="0" borderId="0" xfId="24" applyFont="1" applyAlignment="1">
      <alignment horizontal="distributed" vertical="center" indent="1"/>
    </xf>
    <xf numFmtId="0" fontId="6" fillId="0" borderId="0" xfId="24" applyFont="1" applyAlignment="1">
      <alignment horizontal="center" vertical="center"/>
    </xf>
    <xf numFmtId="0" fontId="6" fillId="2" borderId="55" xfId="24" applyFont="1" applyFill="1" applyBorder="1" applyAlignment="1">
      <alignment horizontal="center" vertical="center"/>
    </xf>
    <xf numFmtId="210" fontId="27" fillId="0" borderId="0" xfId="76" applyNumberFormat="1" applyFont="1" applyFill="1" applyAlignment="1">
      <alignment horizontal="right" shrinkToFit="1"/>
    </xf>
    <xf numFmtId="213" fontId="27" fillId="0" borderId="0" xfId="76" applyNumberFormat="1" applyFont="1" applyFill="1" applyAlignment="1" applyProtection="1">
      <alignment horizontal="right" readingOrder="1"/>
      <protection locked="0"/>
    </xf>
    <xf numFmtId="211" fontId="27" fillId="0" borderId="0" xfId="76" applyNumberFormat="1" applyFont="1" applyFill="1" applyProtection="1">
      <protection locked="0"/>
    </xf>
    <xf numFmtId="211" fontId="27" fillId="0" borderId="0" xfId="76" applyNumberFormat="1" applyFont="1" applyFill="1" applyBorder="1" applyProtection="1">
      <protection locked="0"/>
    </xf>
    <xf numFmtId="211" fontId="27" fillId="0" borderId="50" xfId="76" applyNumberFormat="1" applyFont="1" applyFill="1" applyBorder="1" applyProtection="1">
      <protection locked="0"/>
    </xf>
    <xf numFmtId="211" fontId="27" fillId="0" borderId="1" xfId="76" applyNumberFormat="1" applyFont="1" applyFill="1" applyBorder="1" applyProtection="1">
      <protection locked="0"/>
    </xf>
    <xf numFmtId="0" fontId="19" fillId="5" borderId="60" xfId="28" applyFont="1" applyFill="1" applyBorder="1" applyAlignment="1">
      <alignment horizontal="center"/>
    </xf>
    <xf numFmtId="0" fontId="19" fillId="5" borderId="72" xfId="28" applyFont="1" applyFill="1" applyBorder="1" applyAlignment="1">
      <alignment horizontal="center"/>
    </xf>
    <xf numFmtId="0" fontId="19" fillId="5" borderId="61" xfId="28" applyFont="1" applyFill="1" applyBorder="1" applyAlignment="1">
      <alignment horizontal="center"/>
    </xf>
    <xf numFmtId="38" fontId="27" fillId="0" borderId="1" xfId="76" applyFont="1" applyFill="1" applyBorder="1" applyProtection="1">
      <protection locked="0"/>
    </xf>
    <xf numFmtId="3" fontId="27" fillId="0" borderId="0" xfId="76" applyNumberFormat="1" applyFont="1" applyFill="1" applyAlignment="1" applyProtection="1">
      <alignment shrinkToFit="1"/>
      <protection locked="0"/>
    </xf>
    <xf numFmtId="38" fontId="15" fillId="0" borderId="0" xfId="76" applyFont="1" applyFill="1" applyAlignment="1" applyProtection="1">
      <alignment horizontal="right"/>
      <protection locked="0"/>
    </xf>
    <xf numFmtId="200" fontId="27" fillId="0" borderId="51" xfId="76" applyNumberFormat="1" applyFont="1" applyFill="1" applyBorder="1" applyAlignment="1" applyProtection="1">
      <alignment shrinkToFit="1"/>
      <protection locked="0"/>
    </xf>
    <xf numFmtId="200" fontId="27" fillId="0" borderId="1" xfId="76" applyNumberFormat="1" applyFont="1" applyFill="1" applyBorder="1" applyAlignment="1" applyProtection="1">
      <alignment shrinkToFit="1"/>
      <protection locked="0"/>
    </xf>
    <xf numFmtId="200" fontId="27" fillId="0" borderId="0" xfId="76" applyNumberFormat="1" applyFont="1" applyFill="1" applyBorder="1" applyAlignment="1" applyProtection="1">
      <alignment shrinkToFit="1"/>
      <protection locked="0"/>
    </xf>
    <xf numFmtId="203" fontId="27" fillId="0" borderId="0" xfId="76" applyNumberFormat="1" applyFont="1" applyFill="1" applyBorder="1" applyProtection="1">
      <protection locked="0"/>
    </xf>
    <xf numFmtId="200" fontId="27" fillId="0" borderId="0" xfId="76" applyNumberFormat="1" applyFont="1" applyFill="1" applyBorder="1" applyProtection="1">
      <protection locked="0"/>
    </xf>
    <xf numFmtId="210" fontId="27" fillId="0" borderId="0" xfId="76" applyNumberFormat="1" applyFont="1" applyFill="1" applyAlignment="1" applyProtection="1">
      <alignment horizontal="right"/>
      <protection locked="0"/>
    </xf>
    <xf numFmtId="209" fontId="27" fillId="0" borderId="0" xfId="76" applyNumberFormat="1" applyFont="1" applyFill="1" applyAlignment="1" applyProtection="1">
      <alignment horizontal="right"/>
      <protection locked="0"/>
    </xf>
    <xf numFmtId="3" fontId="27" fillId="0" borderId="0" xfId="76" applyNumberFormat="1" applyFont="1" applyFill="1" applyProtection="1">
      <protection locked="0"/>
    </xf>
    <xf numFmtId="40" fontId="15" fillId="0" borderId="0" xfId="76" applyNumberFormat="1" applyFont="1" applyFill="1" applyAlignment="1" applyProtection="1">
      <alignment horizontal="right"/>
      <protection locked="0"/>
    </xf>
    <xf numFmtId="38" fontId="27" fillId="0" borderId="0" xfId="76" applyFont="1" applyFill="1" applyBorder="1"/>
    <xf numFmtId="38" fontId="27" fillId="0" borderId="51" xfId="76" applyFont="1" applyFill="1" applyBorder="1"/>
    <xf numFmtId="178" fontId="15" fillId="0" borderId="0" xfId="76" applyNumberFormat="1" applyFont="1" applyFill="1" applyBorder="1" applyAlignment="1">
      <alignment horizontal="right" readingOrder="1"/>
    </xf>
    <xf numFmtId="38" fontId="15" fillId="0" borderId="0" xfId="76" applyFont="1" applyFill="1" applyBorder="1" applyAlignment="1" applyProtection="1">
      <protection locked="0"/>
    </xf>
    <xf numFmtId="38" fontId="15" fillId="0" borderId="0" xfId="76" applyFont="1" applyFill="1" applyAlignment="1" applyProtection="1">
      <protection locked="0"/>
    </xf>
    <xf numFmtId="38" fontId="15" fillId="0" borderId="0" xfId="76" applyFont="1" applyFill="1" applyProtection="1">
      <protection locked="0"/>
    </xf>
    <xf numFmtId="3" fontId="15" fillId="0" borderId="0" xfId="76" applyNumberFormat="1" applyFont="1" applyFill="1" applyBorder="1" applyAlignment="1" applyProtection="1">
      <alignment horizontal="right" readingOrder="1"/>
      <protection locked="0"/>
    </xf>
    <xf numFmtId="184" fontId="15" fillId="0" borderId="0" xfId="76" applyNumberFormat="1" applyFont="1" applyFill="1" applyBorder="1" applyAlignment="1" applyProtection="1">
      <alignment horizontal="right"/>
      <protection locked="0"/>
    </xf>
    <xf numFmtId="0" fontId="15" fillId="0" borderId="0" xfId="76" applyNumberFormat="1" applyFont="1" applyFill="1" applyAlignment="1">
      <alignment horizontal="center"/>
    </xf>
    <xf numFmtId="0" fontId="15" fillId="0" borderId="0" xfId="76" applyNumberFormat="1" applyFont="1" applyFill="1" applyBorder="1" applyAlignment="1">
      <alignment horizontal="center"/>
    </xf>
    <xf numFmtId="0" fontId="15" fillId="0" borderId="0" xfId="4" applyNumberFormat="1" applyFont="1" applyFill="1" applyAlignment="1">
      <alignment horizontal="center"/>
    </xf>
    <xf numFmtId="0" fontId="19" fillId="5" borderId="60" xfId="28" applyFont="1" applyFill="1" applyBorder="1" applyAlignment="1">
      <alignment horizontal="center" wrapText="1"/>
    </xf>
    <xf numFmtId="0" fontId="19" fillId="5" borderId="72" xfId="28" applyFont="1" applyFill="1" applyBorder="1" applyAlignment="1">
      <alignment horizontal="center" wrapText="1"/>
    </xf>
    <xf numFmtId="0" fontId="19" fillId="5" borderId="61" xfId="28" applyFont="1" applyFill="1" applyBorder="1" applyAlignment="1">
      <alignment horizontal="center" wrapText="1"/>
    </xf>
    <xf numFmtId="0" fontId="15" fillId="0" borderId="0" xfId="4" applyNumberFormat="1" applyFont="1" applyFill="1" applyBorder="1" applyAlignment="1">
      <alignment horizontal="center"/>
    </xf>
    <xf numFmtId="215" fontId="15" fillId="0" borderId="0" xfId="76" applyNumberFormat="1" applyFont="1" applyFill="1" applyAlignment="1">
      <alignment horizontal="right"/>
    </xf>
    <xf numFmtId="0" fontId="7" fillId="5" borderId="74" xfId="31" applyFont="1" applyFill="1" applyBorder="1" applyAlignment="1">
      <alignment horizontal="center" vertical="center"/>
    </xf>
    <xf numFmtId="0" fontId="7" fillId="5" borderId="75" xfId="31" applyFont="1" applyFill="1" applyBorder="1" applyAlignment="1">
      <alignment horizontal="center" vertical="center"/>
    </xf>
    <xf numFmtId="0" fontId="7" fillId="5" borderId="3" xfId="31" applyFont="1" applyFill="1" applyBorder="1" applyAlignment="1">
      <alignment horizontal="center" vertical="center"/>
    </xf>
    <xf numFmtId="0" fontId="8" fillId="5" borderId="4" xfId="31" applyFont="1" applyFill="1" applyBorder="1" applyAlignment="1">
      <alignment horizontal="center" vertical="center"/>
    </xf>
    <xf numFmtId="0" fontId="8" fillId="5" borderId="12" xfId="31" applyFont="1" applyFill="1" applyBorder="1" applyAlignment="1">
      <alignment horizontal="center" vertical="center"/>
    </xf>
    <xf numFmtId="0" fontId="7" fillId="5" borderId="73" xfId="31" applyFont="1" applyFill="1" applyBorder="1" applyAlignment="1">
      <alignment horizontal="right" vertical="center"/>
    </xf>
    <xf numFmtId="0" fontId="7" fillId="5" borderId="74" xfId="31" applyFont="1" applyFill="1" applyBorder="1" applyAlignment="1">
      <alignment vertical="center"/>
    </xf>
    <xf numFmtId="0" fontId="7" fillId="5" borderId="74" xfId="31" applyFont="1" applyFill="1" applyBorder="1" applyAlignment="1">
      <alignment horizontal="right" vertical="center"/>
    </xf>
    <xf numFmtId="0" fontId="7" fillId="5" borderId="4" xfId="31" applyFont="1" applyFill="1" applyBorder="1" applyAlignment="1">
      <alignment vertical="center"/>
    </xf>
    <xf numFmtId="0" fontId="7" fillId="5" borderId="4" xfId="31" applyFont="1" applyFill="1" applyBorder="1" applyAlignment="1">
      <alignment horizontal="right" vertical="center"/>
    </xf>
    <xf numFmtId="0" fontId="7" fillId="5" borderId="74" xfId="31" applyFont="1" applyFill="1" applyBorder="1" applyAlignment="1">
      <alignment horizontal="left" vertical="center"/>
    </xf>
    <xf numFmtId="0" fontId="7" fillId="5" borderId="4" xfId="31" applyFont="1" applyFill="1" applyBorder="1" applyAlignment="1">
      <alignment horizontal="left" vertical="center"/>
    </xf>
    <xf numFmtId="0" fontId="19" fillId="5" borderId="50" xfId="28" applyFont="1" applyFill="1" applyBorder="1"/>
    <xf numFmtId="0" fontId="7" fillId="5" borderId="76" xfId="28" applyFont="1" applyFill="1" applyBorder="1" applyAlignment="1">
      <alignment horizontal="center" wrapText="1"/>
    </xf>
    <xf numFmtId="0" fontId="7" fillId="5" borderId="57" xfId="28" applyFont="1" applyFill="1" applyBorder="1" applyAlignment="1">
      <alignment horizontal="center" wrapText="1"/>
    </xf>
    <xf numFmtId="0" fontId="7" fillId="5" borderId="58" xfId="28" applyFont="1" applyFill="1" applyBorder="1" applyAlignment="1">
      <alignment horizontal="center" wrapText="1"/>
    </xf>
    <xf numFmtId="0" fontId="8" fillId="5" borderId="50" xfId="0" applyFont="1" applyFill="1" applyBorder="1"/>
    <xf numFmtId="0" fontId="8" fillId="5" borderId="0" xfId="0" applyFont="1" applyFill="1"/>
    <xf numFmtId="0" fontId="19" fillId="5" borderId="76" xfId="28" applyFont="1" applyFill="1" applyBorder="1" applyAlignment="1">
      <alignment horizontal="center" wrapText="1"/>
    </xf>
    <xf numFmtId="0" fontId="19" fillId="5" borderId="57" xfId="28" applyFont="1" applyFill="1" applyBorder="1" applyAlignment="1">
      <alignment horizontal="center" wrapText="1"/>
    </xf>
    <xf numFmtId="0" fontId="19" fillId="5" borderId="58" xfId="28" applyFont="1" applyFill="1" applyBorder="1" applyAlignment="1">
      <alignment horizontal="center" wrapText="1"/>
    </xf>
    <xf numFmtId="215" fontId="19" fillId="5" borderId="77" xfId="28" applyNumberFormat="1" applyFont="1" applyFill="1" applyBorder="1" applyAlignment="1">
      <alignment horizontal="center" wrapText="1"/>
    </xf>
    <xf numFmtId="215" fontId="19" fillId="5" borderId="78" xfId="28" applyNumberFormat="1" applyFont="1" applyFill="1" applyBorder="1" applyAlignment="1">
      <alignment horizontal="center" wrapText="1"/>
    </xf>
    <xf numFmtId="215" fontId="19" fillId="5" borderId="79" xfId="28" applyNumberFormat="1" applyFont="1" applyFill="1" applyBorder="1" applyAlignment="1">
      <alignment horizontal="center" wrapText="1"/>
    </xf>
    <xf numFmtId="215" fontId="15" fillId="0" borderId="0" xfId="4" applyNumberFormat="1" applyFont="1" applyFill="1" applyAlignment="1">
      <alignment horizontal="right"/>
    </xf>
    <xf numFmtId="0" fontId="114" fillId="0" borderId="0" xfId="25" applyFont="1"/>
    <xf numFmtId="0" fontId="160" fillId="0" borderId="0" xfId="25" applyFont="1"/>
    <xf numFmtId="0" fontId="161" fillId="0" borderId="0" xfId="25" applyFont="1"/>
    <xf numFmtId="0" fontId="33" fillId="0" borderId="0" xfId="25" applyFont="1" applyAlignment="1">
      <alignment horizontal="center"/>
    </xf>
    <xf numFmtId="0" fontId="33" fillId="0" borderId="0" xfId="25" applyFont="1" applyAlignment="1">
      <alignment horizontal="left"/>
    </xf>
    <xf numFmtId="38" fontId="8" fillId="0" borderId="0" xfId="76" applyFont="1" applyFill="1" applyAlignment="1">
      <alignment horizontal="center"/>
    </xf>
    <xf numFmtId="38" fontId="8" fillId="0" borderId="51" xfId="76" applyFont="1" applyFill="1" applyBorder="1" applyAlignment="1">
      <alignment horizontal="center"/>
    </xf>
    <xf numFmtId="38" fontId="15" fillId="0" borderId="0" xfId="76" applyFont="1" applyFill="1" applyBorder="1" applyAlignment="1">
      <alignment horizontal="center"/>
    </xf>
    <xf numFmtId="0" fontId="163" fillId="0" borderId="0" xfId="25" applyFont="1"/>
    <xf numFmtId="0" fontId="164" fillId="0" borderId="0" xfId="25" applyFont="1"/>
    <xf numFmtId="0" fontId="9" fillId="0" borderId="0" xfId="8" applyAlignment="1">
      <alignment vertical="top" wrapText="1"/>
    </xf>
    <xf numFmtId="215" fontId="15" fillId="0" borderId="0" xfId="76" applyNumberFormat="1" applyFont="1" applyFill="1" applyAlignment="1">
      <alignment horizontal="right" shrinkToFit="1"/>
    </xf>
    <xf numFmtId="0" fontId="15" fillId="0" borderId="0" xfId="76" applyNumberFormat="1" applyFont="1" applyFill="1" applyBorder="1" applyAlignment="1">
      <alignment horizontal="center" shrinkToFit="1"/>
    </xf>
    <xf numFmtId="187" fontId="27" fillId="0" borderId="0" xfId="76" applyNumberFormat="1" applyFont="1" applyFill="1" applyAlignment="1">
      <alignment horizontal="right"/>
    </xf>
    <xf numFmtId="211" fontId="27" fillId="0" borderId="0" xfId="76" applyNumberFormat="1" applyFont="1" applyFill="1" applyBorder="1" applyAlignment="1" applyProtection="1">
      <alignment shrinkToFit="1"/>
    </xf>
    <xf numFmtId="177" fontId="15" fillId="0" borderId="0" xfId="75" applyNumberFormat="1" applyFont="1" applyFill="1" applyBorder="1" applyAlignment="1">
      <alignment horizontal="right"/>
    </xf>
    <xf numFmtId="177" fontId="15" fillId="0" borderId="7" xfId="75" applyNumberFormat="1" applyFont="1" applyFill="1" applyBorder="1" applyAlignment="1">
      <alignment horizontal="right"/>
    </xf>
    <xf numFmtId="4" fontId="13"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vertical="center"/>
    </xf>
    <xf numFmtId="0" fontId="32" fillId="0" borderId="0" xfId="25" applyFont="1" applyAlignment="1">
      <alignment horizontal="right" vertical="center"/>
    </xf>
    <xf numFmtId="199" fontId="15" fillId="0" borderId="0" xfId="76" applyNumberFormat="1" applyFont="1" applyFill="1" applyProtection="1">
      <protection locked="0"/>
    </xf>
    <xf numFmtId="211" fontId="27" fillId="0" borderId="0" xfId="76" applyNumberFormat="1" applyFont="1" applyFill="1" applyAlignment="1">
      <alignment horizontal="right" shrinkToFit="1"/>
    </xf>
    <xf numFmtId="3" fontId="16" fillId="0" borderId="0" xfId="76" applyNumberFormat="1" applyFont="1" applyFill="1" applyBorder="1" applyAlignment="1" applyProtection="1">
      <alignment horizontal="right"/>
      <protection locked="0"/>
    </xf>
    <xf numFmtId="179" fontId="27" fillId="0" borderId="50" xfId="76" quotePrefix="1" applyNumberFormat="1" applyFont="1" applyFill="1" applyBorder="1" applyAlignment="1">
      <alignment horizontal="right" vertical="center"/>
    </xf>
    <xf numFmtId="187" fontId="15" fillId="0" borderId="1" xfId="76" applyNumberFormat="1" applyFont="1" applyFill="1" applyBorder="1" applyAlignment="1">
      <alignment horizontal="right"/>
    </xf>
    <xf numFmtId="187" fontId="27" fillId="0" borderId="0" xfId="76" applyNumberFormat="1" applyFont="1" applyFill="1" applyBorder="1" applyAlignment="1">
      <alignment horizontal="right"/>
    </xf>
    <xf numFmtId="3" fontId="15" fillId="0" borderId="50" xfId="76" applyNumberFormat="1" applyFont="1" applyFill="1" applyBorder="1" applyAlignment="1">
      <alignment horizontal="right"/>
    </xf>
    <xf numFmtId="3" fontId="15" fillId="0" borderId="50" xfId="76" applyNumberFormat="1" applyFont="1" applyFill="1" applyBorder="1" applyAlignment="1" applyProtection="1">
      <alignment horizontal="right" readingOrder="1"/>
      <protection locked="0"/>
    </xf>
    <xf numFmtId="0" fontId="19" fillId="0" borderId="0" xfId="18" applyFont="1"/>
    <xf numFmtId="0" fontId="15" fillId="2" borderId="96" xfId="18" applyFont="1" applyFill="1" applyBorder="1" applyAlignment="1">
      <alignment horizontal="center" vertical="center"/>
    </xf>
    <xf numFmtId="0" fontId="15" fillId="2" borderId="97" xfId="18" applyFont="1" applyFill="1" applyBorder="1" applyAlignment="1">
      <alignment horizontal="center" vertical="center"/>
    </xf>
    <xf numFmtId="179" fontId="15" fillId="0" borderId="0" xfId="76" applyNumberFormat="1" applyFont="1"/>
    <xf numFmtId="190" fontId="138" fillId="0" borderId="0" xfId="76" applyNumberFormat="1" applyFont="1" applyFill="1" applyBorder="1" applyAlignment="1">
      <alignment horizontal="right"/>
    </xf>
    <xf numFmtId="0" fontId="3" fillId="5" borderId="91" xfId="18" applyFont="1" applyFill="1" applyBorder="1" applyAlignment="1">
      <alignment horizontal="center" vertical="center"/>
    </xf>
    <xf numFmtId="0" fontId="3" fillId="5" borderId="90" xfId="18" applyFont="1" applyFill="1" applyBorder="1" applyAlignment="1">
      <alignment horizontal="center" vertical="center"/>
    </xf>
    <xf numFmtId="0" fontId="15" fillId="2" borderId="95" xfId="18" applyFont="1" applyFill="1" applyBorder="1" applyAlignment="1">
      <alignment horizontal="center" vertical="center"/>
    </xf>
    <xf numFmtId="0" fontId="6" fillId="5" borderId="92" xfId="18" applyFont="1" applyFill="1" applyBorder="1" applyAlignment="1">
      <alignment horizontal="center" vertical="center" wrapText="1"/>
    </xf>
    <xf numFmtId="0" fontId="15" fillId="2" borderId="99" xfId="18" applyFont="1" applyFill="1" applyBorder="1" applyAlignment="1">
      <alignment horizontal="center" vertical="center"/>
    </xf>
    <xf numFmtId="0" fontId="19" fillId="0" borderId="0" xfId="18" applyFont="1" applyAlignment="1">
      <alignment horizontal="right"/>
    </xf>
    <xf numFmtId="190" fontId="138" fillId="0" borderId="0" xfId="76" applyNumberFormat="1" applyFont="1" applyFill="1" applyBorder="1" applyAlignment="1">
      <alignment horizontal="right" vertical="center"/>
    </xf>
    <xf numFmtId="179" fontId="138" fillId="0" borderId="0" xfId="76" applyNumberFormat="1" applyFont="1" applyFill="1" applyBorder="1" applyAlignment="1">
      <alignment horizontal="center" vertical="center"/>
    </xf>
    <xf numFmtId="179" fontId="138" fillId="0" borderId="0" xfId="76" applyNumberFormat="1" applyFont="1" applyFill="1" applyBorder="1" applyAlignment="1">
      <alignment vertical="center"/>
    </xf>
    <xf numFmtId="179" fontId="138" fillId="0" borderId="1" xfId="76" applyNumberFormat="1" applyFont="1" applyFill="1" applyBorder="1" applyAlignment="1">
      <alignment horizontal="center" vertical="center"/>
    </xf>
    <xf numFmtId="3" fontId="15" fillId="0" borderId="0" xfId="383" applyNumberFormat="1" applyFont="1" applyFill="1" applyBorder="1" applyAlignment="1"/>
    <xf numFmtId="3" fontId="16" fillId="0" borderId="0" xfId="76" applyNumberFormat="1" applyFont="1" applyFill="1" applyBorder="1" applyAlignment="1" applyProtection="1">
      <alignment horizontal="right" shrinkToFit="1"/>
      <protection locked="0"/>
    </xf>
    <xf numFmtId="187" fontId="15" fillId="0" borderId="50" xfId="76" applyNumberFormat="1" applyFont="1" applyFill="1" applyBorder="1" applyAlignment="1" applyProtection="1">
      <alignment horizontal="right" readingOrder="1"/>
      <protection locked="0"/>
    </xf>
    <xf numFmtId="179" fontId="27" fillId="0" borderId="50" xfId="76" applyNumberFormat="1" applyFont="1" applyFill="1" applyBorder="1" applyAlignment="1">
      <alignment horizontal="right"/>
    </xf>
    <xf numFmtId="3" fontId="27" fillId="0" borderId="0" xfId="76" applyNumberFormat="1" applyFont="1" applyFill="1" applyBorder="1" applyAlignment="1" applyProtection="1">
      <alignment shrinkToFit="1"/>
    </xf>
    <xf numFmtId="178" fontId="15" fillId="0" borderId="0" xfId="4" applyNumberFormat="1" applyFont="1" applyFill="1" applyBorder="1"/>
    <xf numFmtId="178" fontId="15" fillId="0" borderId="0" xfId="76" applyNumberFormat="1" applyFont="1" applyFill="1" applyBorder="1"/>
    <xf numFmtId="198" fontId="16" fillId="0" borderId="0" xfId="76" applyNumberFormat="1" applyFont="1" applyFill="1" applyBorder="1" applyAlignment="1" applyProtection="1">
      <alignment horizontal="left"/>
      <protection locked="0"/>
    </xf>
    <xf numFmtId="3" fontId="15" fillId="0" borderId="0" xfId="76" applyNumberFormat="1" applyFont="1" applyFill="1" applyBorder="1" applyAlignment="1">
      <alignment shrinkToFit="1"/>
    </xf>
    <xf numFmtId="213" fontId="16" fillId="0" borderId="0" xfId="76" applyNumberFormat="1" applyFont="1" applyFill="1" applyAlignment="1" applyProtection="1">
      <alignment vertical="center" shrinkToFit="1"/>
      <protection locked="0"/>
    </xf>
    <xf numFmtId="3" fontId="15" fillId="0" borderId="0" xfId="76" applyNumberFormat="1" applyFont="1" applyFill="1" applyBorder="1" applyAlignment="1" applyProtection="1">
      <protection locked="0"/>
    </xf>
    <xf numFmtId="3" fontId="15" fillId="0" borderId="0" xfId="76" applyNumberFormat="1" applyFont="1" applyFill="1" applyBorder="1" applyAlignment="1" applyProtection="1">
      <alignment horizontal="right"/>
      <protection locked="0"/>
    </xf>
    <xf numFmtId="3" fontId="15" fillId="0" borderId="0" xfId="383" applyNumberFormat="1" applyFont="1" applyFill="1" applyBorder="1" applyAlignment="1" applyProtection="1">
      <alignment horizontal="right"/>
      <protection locked="0"/>
    </xf>
    <xf numFmtId="178" fontId="15" fillId="0" borderId="0" xfId="76" applyNumberFormat="1" applyFont="1" applyFill="1" applyBorder="1" applyAlignment="1" applyProtection="1">
      <alignment horizontal="right"/>
      <protection locked="0"/>
    </xf>
    <xf numFmtId="179" fontId="15" fillId="0" borderId="50" xfId="76" applyNumberFormat="1" applyFont="1" applyFill="1" applyBorder="1" applyAlignment="1">
      <alignment horizontal="right"/>
    </xf>
    <xf numFmtId="198" fontId="16" fillId="0" borderId="0" xfId="76" applyNumberFormat="1" applyFont="1" applyFill="1" applyBorder="1" applyAlignment="1" applyProtection="1">
      <alignment shrinkToFit="1"/>
      <protection locked="0"/>
    </xf>
    <xf numFmtId="0" fontId="8" fillId="0" borderId="0" xfId="8" applyFont="1"/>
    <xf numFmtId="0" fontId="113" fillId="0" borderId="0" xfId="8" applyFont="1"/>
    <xf numFmtId="0" fontId="37" fillId="0" borderId="0" xfId="8" applyFont="1"/>
    <xf numFmtId="0" fontId="35" fillId="0" borderId="0" xfId="8" applyFont="1"/>
    <xf numFmtId="0" fontId="35" fillId="0" borderId="0" xfId="8" applyFont="1" applyAlignment="1">
      <alignment horizontal="left" vertical="center" readingOrder="1"/>
    </xf>
    <xf numFmtId="0" fontId="22" fillId="0" borderId="0" xfId="8" applyFont="1" applyAlignment="1">
      <alignment horizontal="right" vertical="center"/>
    </xf>
    <xf numFmtId="0" fontId="114" fillId="0" borderId="0" xfId="8" applyFont="1"/>
    <xf numFmtId="0" fontId="35" fillId="0" borderId="0" xfId="8" applyFont="1" applyAlignment="1">
      <alignment horizontal="center" vertical="center"/>
    </xf>
    <xf numFmtId="0" fontId="39" fillId="0" borderId="0" xfId="8" applyFont="1"/>
    <xf numFmtId="0" fontId="51" fillId="0" borderId="0" xfId="8" applyFont="1"/>
    <xf numFmtId="0" fontId="29" fillId="0" borderId="0" xfId="8" applyFont="1"/>
    <xf numFmtId="0" fontId="12" fillId="0" borderId="0" xfId="8" applyFont="1"/>
    <xf numFmtId="0" fontId="124" fillId="0" borderId="0" xfId="8" applyFont="1"/>
    <xf numFmtId="0" fontId="9" fillId="0" borderId="0" xfId="8"/>
    <xf numFmtId="0" fontId="9" fillId="0" borderId="0" xfId="8" applyAlignment="1">
      <alignment horizontal="center"/>
    </xf>
    <xf numFmtId="0" fontId="44" fillId="0" borderId="0" xfId="8" applyFont="1"/>
    <xf numFmtId="0" fontId="47" fillId="0" borderId="0" xfId="8" applyFont="1"/>
    <xf numFmtId="0" fontId="22" fillId="0" borderId="0" xfId="8" applyFont="1" applyAlignment="1">
      <alignment horizontal="center"/>
    </xf>
    <xf numFmtId="0" fontId="148" fillId="0" borderId="0" xfId="8" applyFont="1" applyAlignment="1">
      <alignment vertical="top"/>
    </xf>
    <xf numFmtId="0" fontId="35" fillId="0" borderId="0" xfId="8" applyFont="1" applyAlignment="1">
      <alignment horizontal="center" vertical="top"/>
    </xf>
    <xf numFmtId="0" fontId="9" fillId="0" borderId="0" xfId="8" applyAlignment="1">
      <alignment horizontal="center" readingOrder="1"/>
    </xf>
    <xf numFmtId="0" fontId="13" fillId="0" borderId="0" xfId="8" applyFont="1"/>
    <xf numFmtId="0" fontId="13" fillId="0" borderId="0" xfId="8" applyFont="1" applyAlignment="1">
      <alignment horizontal="center"/>
    </xf>
    <xf numFmtId="0" fontId="115" fillId="0" borderId="0" xfId="8" applyFont="1" applyAlignment="1">
      <alignment horizontal="center" readingOrder="1"/>
    </xf>
    <xf numFmtId="0" fontId="8" fillId="0" borderId="0" xfId="8" quotePrefix="1" applyFont="1"/>
    <xf numFmtId="0" fontId="7" fillId="0" borderId="0" xfId="8" applyFont="1"/>
    <xf numFmtId="0" fontId="115" fillId="0" borderId="0" xfId="8" applyFont="1" applyAlignment="1">
      <alignment horizontal="center"/>
    </xf>
    <xf numFmtId="49" fontId="8" fillId="0" borderId="0" xfId="8" applyNumberFormat="1" applyFont="1"/>
    <xf numFmtId="0" fontId="9" fillId="0" borderId="0" xfId="8" applyAlignment="1">
      <alignment horizontal="center" shrinkToFit="1"/>
    </xf>
    <xf numFmtId="0" fontId="22" fillId="0" borderId="0" xfId="8" applyFont="1" applyAlignment="1">
      <alignment horizontal="center" readingOrder="1"/>
    </xf>
    <xf numFmtId="0" fontId="22" fillId="0" borderId="0" xfId="8" applyFont="1" applyAlignment="1">
      <alignment horizontal="right"/>
    </xf>
    <xf numFmtId="0" fontId="19" fillId="0" borderId="0" xfId="8" applyFont="1"/>
    <xf numFmtId="0" fontId="15" fillId="0" borderId="0" xfId="8" applyFont="1" applyAlignment="1">
      <alignment horizontal="right"/>
    </xf>
    <xf numFmtId="0" fontId="115" fillId="0" borderId="0" xfId="8" applyFont="1"/>
    <xf numFmtId="0" fontId="35" fillId="0" borderId="0" xfId="8" applyFont="1" applyAlignment="1">
      <alignment wrapText="1"/>
    </xf>
    <xf numFmtId="0" fontId="9" fillId="0" borderId="0" xfId="8" applyAlignment="1">
      <alignment wrapText="1"/>
    </xf>
    <xf numFmtId="0" fontId="146" fillId="0" borderId="0" xfId="8" applyFont="1" applyAlignment="1">
      <alignment horizontal="left" vertical="top" wrapText="1" readingOrder="1"/>
    </xf>
    <xf numFmtId="0" fontId="15" fillId="0" borderId="0" xfId="8" applyFont="1" applyAlignment="1">
      <alignment horizontal="left" vertical="center"/>
    </xf>
    <xf numFmtId="0" fontId="19" fillId="0" borderId="0" xfId="8" applyFont="1" applyAlignment="1">
      <alignment horizontal="left" vertical="center"/>
    </xf>
    <xf numFmtId="0" fontId="46" fillId="0" borderId="64" xfId="8" applyFont="1" applyBorder="1"/>
    <xf numFmtId="0" fontId="8" fillId="0" borderId="65" xfId="8" applyFont="1" applyBorder="1"/>
    <xf numFmtId="0" fontId="35" fillId="0" borderId="65" xfId="19" applyFont="1" applyBorder="1"/>
    <xf numFmtId="0" fontId="22" fillId="0" borderId="65" xfId="8" applyFont="1" applyBorder="1"/>
    <xf numFmtId="0" fontId="9" fillId="0" borderId="65" xfId="19" applyBorder="1"/>
    <xf numFmtId="0" fontId="22" fillId="0" borderId="66" xfId="8" applyFont="1" applyBorder="1"/>
    <xf numFmtId="0" fontId="8" fillId="0" borderId="67" xfId="8" applyFont="1" applyBorder="1"/>
    <xf numFmtId="0" fontId="22" fillId="0" borderId="68" xfId="8" applyFont="1" applyBorder="1"/>
    <xf numFmtId="0" fontId="7" fillId="0" borderId="67" xfId="8" applyFont="1" applyBorder="1" applyAlignment="1">
      <alignment vertical="center"/>
    </xf>
    <xf numFmtId="0" fontId="45" fillId="0" borderId="67" xfId="8" applyFont="1" applyBorder="1" applyAlignment="1">
      <alignment horizontal="left"/>
    </xf>
    <xf numFmtId="0" fontId="45" fillId="0" borderId="0" xfId="8" applyFont="1"/>
    <xf numFmtId="0" fontId="15" fillId="0" borderId="68" xfId="8" applyFont="1" applyBorder="1"/>
    <xf numFmtId="0" fontId="8" fillId="0" borderId="67" xfId="8" applyFont="1" applyBorder="1" applyAlignment="1">
      <alignment horizontal="right"/>
    </xf>
    <xf numFmtId="0" fontId="8" fillId="0" borderId="0" xfId="8" applyFont="1" applyAlignment="1">
      <alignment horizontal="right"/>
    </xf>
    <xf numFmtId="0" fontId="144" fillId="0" borderId="67" xfId="8" applyFont="1" applyBorder="1"/>
    <xf numFmtId="0" fontId="7" fillId="0" borderId="67" xfId="8" applyFont="1" applyBorder="1"/>
    <xf numFmtId="0" fontId="144" fillId="0" borderId="0" xfId="8" applyFont="1"/>
    <xf numFmtId="0" fontId="0" fillId="0" borderId="69" xfId="8" applyFont="1" applyBorder="1"/>
    <xf numFmtId="0" fontId="19" fillId="0" borderId="70" xfId="8" applyFont="1" applyBorder="1"/>
    <xf numFmtId="0" fontId="0" fillId="0" borderId="70" xfId="8" applyFont="1" applyBorder="1"/>
    <xf numFmtId="0" fontId="15" fillId="0" borderId="70" xfId="8" applyFont="1" applyBorder="1"/>
    <xf numFmtId="0" fontId="22" fillId="0" borderId="70" xfId="8" applyFont="1" applyBorder="1"/>
    <xf numFmtId="0" fontId="15" fillId="0" borderId="71" xfId="8" applyFont="1" applyBorder="1"/>
    <xf numFmtId="0" fontId="126" fillId="0" borderId="0" xfId="25" applyFont="1" applyAlignment="1">
      <alignment horizontal="left"/>
    </xf>
    <xf numFmtId="0" fontId="17" fillId="0" borderId="0" xfId="25" applyFont="1" applyAlignment="1">
      <alignment horizontal="center"/>
    </xf>
    <xf numFmtId="0" fontId="32" fillId="0" borderId="0" xfId="22" applyFont="1"/>
    <xf numFmtId="0" fontId="9" fillId="0" borderId="7" xfId="25" applyFont="1" applyBorder="1"/>
    <xf numFmtId="0" fontId="162" fillId="0" borderId="7" xfId="0" applyFont="1" applyBorder="1"/>
    <xf numFmtId="0" fontId="27" fillId="0" borderId="7" xfId="25" applyFont="1" applyBorder="1"/>
    <xf numFmtId="0" fontId="162" fillId="0" borderId="7" xfId="0" applyFont="1" applyBorder="1" applyAlignment="1">
      <alignment shrinkToFit="1"/>
    </xf>
    <xf numFmtId="0" fontId="27" fillId="0" borderId="7" xfId="0" applyFont="1" applyBorder="1"/>
    <xf numFmtId="0" fontId="28" fillId="0" borderId="7" xfId="0" applyFont="1" applyBorder="1" applyAlignment="1">
      <alignment wrapText="1"/>
    </xf>
    <xf numFmtId="0" fontId="32" fillId="0" borderId="0" xfId="22" applyFont="1" applyAlignment="1">
      <alignment horizontal="right"/>
    </xf>
    <xf numFmtId="0" fontId="32" fillId="0" borderId="1" xfId="22" applyFont="1" applyBorder="1"/>
    <xf numFmtId="0" fontId="15" fillId="0" borderId="0" xfId="25" applyFont="1" applyAlignment="1">
      <alignment horizontal="right"/>
    </xf>
    <xf numFmtId="0" fontId="27" fillId="0" borderId="0" xfId="22" quotePrefix="1" applyFont="1" applyAlignment="1">
      <alignment horizontal="right"/>
    </xf>
    <xf numFmtId="0" fontId="27" fillId="0" borderId="0" xfId="26" applyFont="1" applyAlignment="1">
      <alignment horizontal="center"/>
    </xf>
    <xf numFmtId="0" fontId="27" fillId="0" borderId="1" xfId="22" applyFont="1" applyBorder="1"/>
    <xf numFmtId="187" fontId="27" fillId="0" borderId="0" xfId="25" applyNumberFormat="1" applyFont="1" applyAlignment="1">
      <alignment horizontal="right"/>
    </xf>
    <xf numFmtId="179" fontId="27" fillId="0" borderId="0" xfId="25" applyNumberFormat="1" applyFont="1" applyAlignment="1">
      <alignment horizontal="right"/>
    </xf>
    <xf numFmtId="3" fontId="27" fillId="0" borderId="0" xfId="25" applyNumberFormat="1" applyFont="1" applyAlignment="1" applyProtection="1">
      <alignment horizontal="right"/>
      <protection locked="0"/>
    </xf>
    <xf numFmtId="3" fontId="27" fillId="0" borderId="0" xfId="25" applyNumberFormat="1" applyFont="1" applyAlignment="1">
      <alignment horizontal="right"/>
    </xf>
    <xf numFmtId="40" fontId="27" fillId="0" borderId="0" xfId="25" applyNumberFormat="1" applyFont="1" applyAlignment="1">
      <alignment horizontal="right"/>
    </xf>
    <xf numFmtId="0" fontId="27" fillId="0" borderId="0" xfId="22" applyFont="1" applyAlignment="1">
      <alignment horizontal="center"/>
    </xf>
    <xf numFmtId="210" fontId="32" fillId="0" borderId="0" xfId="25" applyNumberFormat="1" applyFont="1" applyAlignment="1">
      <alignment horizontal="right"/>
    </xf>
    <xf numFmtId="0" fontId="15" fillId="0" borderId="1" xfId="25" applyFont="1" applyBorder="1"/>
    <xf numFmtId="3" fontId="15" fillId="0" borderId="0" xfId="25" applyNumberFormat="1" applyFont="1" applyAlignment="1" applyProtection="1">
      <alignment horizontal="right"/>
      <protection locked="0"/>
    </xf>
    <xf numFmtId="187" fontId="15" fillId="0" borderId="0" xfId="25" applyNumberFormat="1" applyFont="1" applyAlignment="1">
      <alignment horizontal="right"/>
    </xf>
    <xf numFmtId="4" fontId="15" fillId="0" borderId="0" xfId="25" applyNumberFormat="1" applyFont="1" applyAlignment="1">
      <alignment horizontal="right"/>
    </xf>
    <xf numFmtId="210" fontId="15" fillId="0" borderId="0" xfId="25" applyNumberFormat="1" applyFont="1" applyAlignment="1">
      <alignment horizontal="right"/>
    </xf>
    <xf numFmtId="187" fontId="15" fillId="0" borderId="0" xfId="0" applyNumberFormat="1" applyFont="1" applyAlignment="1" applyProtection="1">
      <alignment horizontal="right"/>
      <protection locked="0"/>
    </xf>
    <xf numFmtId="3" fontId="15" fillId="0" borderId="0" xfId="25" applyNumberFormat="1" applyFont="1"/>
    <xf numFmtId="207" fontId="15" fillId="0" borderId="0" xfId="0" applyNumberFormat="1" applyFont="1" applyAlignment="1" applyProtection="1">
      <alignment horizontal="right"/>
      <protection locked="0"/>
    </xf>
    <xf numFmtId="207" fontId="15" fillId="0" borderId="0" xfId="25" applyNumberFormat="1" applyFont="1" applyAlignment="1">
      <alignment horizontal="right"/>
    </xf>
    <xf numFmtId="0" fontId="32" fillId="0" borderId="0" xfId="22" applyFont="1" applyAlignment="1">
      <alignment horizontal="left"/>
    </xf>
    <xf numFmtId="187" fontId="32" fillId="0" borderId="0" xfId="25" applyNumberFormat="1" applyFont="1" applyAlignment="1">
      <alignment horizontal="right"/>
    </xf>
    <xf numFmtId="0" fontId="32" fillId="0" borderId="0" xfId="25" applyFont="1" applyAlignment="1">
      <alignment horizontal="right"/>
    </xf>
    <xf numFmtId="187" fontId="32" fillId="0" borderId="0" xfId="17" applyNumberFormat="1" applyFont="1" applyAlignment="1">
      <alignment horizontal="right"/>
    </xf>
    <xf numFmtId="38" fontId="32" fillId="0" borderId="7" xfId="25" applyNumberFormat="1" applyFont="1" applyBorder="1" applyAlignment="1">
      <alignment horizontal="right"/>
    </xf>
    <xf numFmtId="0" fontId="15" fillId="0" borderId="4" xfId="25" applyFont="1" applyBorder="1" applyAlignment="1">
      <alignment vertical="center"/>
    </xf>
    <xf numFmtId="0" fontId="15" fillId="0" borderId="4" xfId="25" applyFont="1" applyBorder="1"/>
    <xf numFmtId="187" fontId="6" fillId="0" borderId="9" xfId="25" applyNumberFormat="1" applyFont="1" applyBorder="1" applyAlignment="1">
      <alignment horizontal="center" vertical="center"/>
    </xf>
    <xf numFmtId="0" fontId="4" fillId="0" borderId="0" xfId="25" applyFont="1" applyAlignment="1">
      <alignment horizontal="center" vertical="center"/>
    </xf>
    <xf numFmtId="0" fontId="4" fillId="0" borderId="0" xfId="25" applyFont="1" applyAlignment="1">
      <alignment horizontal="left" vertical="center" readingOrder="1"/>
    </xf>
    <xf numFmtId="0" fontId="4" fillId="0" borderId="0" xfId="25" applyFont="1" applyAlignment="1">
      <alignment horizontal="left" vertical="center" wrapText="1"/>
    </xf>
    <xf numFmtId="0" fontId="4" fillId="0" borderId="0" xfId="25" applyFont="1" applyAlignment="1">
      <alignment horizontal="center"/>
    </xf>
    <xf numFmtId="0" fontId="4" fillId="0" borderId="0" xfId="25" applyFont="1"/>
    <xf numFmtId="0" fontId="4" fillId="0" borderId="0" xfId="25" applyFont="1" applyAlignment="1">
      <alignment horizontal="left"/>
    </xf>
    <xf numFmtId="0" fontId="0" fillId="0" borderId="0" xfId="25" applyFont="1"/>
    <xf numFmtId="0" fontId="141" fillId="0" borderId="0" xfId="25" applyFont="1" applyAlignment="1">
      <alignment horizontal="left"/>
    </xf>
    <xf numFmtId="0" fontId="0" fillId="0" borderId="0" xfId="25" applyFont="1" applyAlignment="1">
      <alignment horizontal="right"/>
    </xf>
    <xf numFmtId="0" fontId="4" fillId="0" borderId="0" xfId="25" applyFont="1" applyAlignment="1">
      <alignment vertical="center"/>
    </xf>
    <xf numFmtId="0" fontId="0" fillId="0" borderId="0" xfId="25" applyFont="1" applyAlignment="1">
      <alignment vertical="top"/>
    </xf>
    <xf numFmtId="0" fontId="6" fillId="0" borderId="0" xfId="25" applyFont="1" applyAlignment="1">
      <alignment vertical="center"/>
    </xf>
    <xf numFmtId="0" fontId="141" fillId="0" borderId="0" xfId="25" applyFont="1"/>
    <xf numFmtId="0" fontId="4" fillId="0" borderId="0" xfId="25" applyFont="1" applyAlignment="1">
      <alignment vertical="top"/>
    </xf>
    <xf numFmtId="0" fontId="6" fillId="0" borderId="0" xfId="25" applyFont="1" applyAlignment="1">
      <alignment horizontal="left"/>
    </xf>
    <xf numFmtId="0" fontId="17" fillId="0" borderId="0" xfId="25" quotePrefix="1" applyFont="1" applyAlignment="1">
      <alignment horizontal="left"/>
    </xf>
    <xf numFmtId="0" fontId="115" fillId="0" borderId="0" xfId="25" applyFont="1"/>
    <xf numFmtId="0" fontId="17" fillId="0" borderId="0" xfId="25" applyFont="1" applyAlignment="1">
      <alignment horizontal="left"/>
    </xf>
    <xf numFmtId="0" fontId="32" fillId="0" borderId="7" xfId="25" applyFont="1" applyBorder="1"/>
    <xf numFmtId="0" fontId="32" fillId="0" borderId="7" xfId="25" quotePrefix="1" applyFont="1" applyBorder="1" applyAlignment="1">
      <alignment horizontal="left"/>
    </xf>
    <xf numFmtId="0" fontId="15" fillId="0" borderId="0" xfId="25" quotePrefix="1" applyFont="1" applyAlignment="1">
      <alignment horizontal="right"/>
    </xf>
    <xf numFmtId="198" fontId="27" fillId="0" borderId="0" xfId="25" applyNumberFormat="1" applyFont="1" applyAlignment="1" applyProtection="1">
      <alignment horizontal="right"/>
      <protection locked="0"/>
    </xf>
    <xf numFmtId="198" fontId="27" fillId="0" borderId="0" xfId="25" applyNumberFormat="1" applyFont="1" applyAlignment="1">
      <alignment horizontal="right"/>
    </xf>
    <xf numFmtId="37" fontId="27" fillId="0" borderId="0" xfId="25" applyNumberFormat="1" applyFont="1" applyAlignment="1" applyProtection="1">
      <alignment horizontal="right"/>
      <protection locked="0"/>
    </xf>
    <xf numFmtId="2" fontId="15" fillId="0" borderId="0" xfId="25" applyNumberFormat="1" applyFont="1" applyAlignment="1">
      <alignment horizontal="right"/>
    </xf>
    <xf numFmtId="198" fontId="16" fillId="0" borderId="0" xfId="76" applyNumberFormat="1" applyFont="1" applyFill="1" applyBorder="1" applyProtection="1">
      <protection locked="0"/>
    </xf>
    <xf numFmtId="198" fontId="15" fillId="0" borderId="0" xfId="25" applyNumberFormat="1" applyFont="1"/>
    <xf numFmtId="199" fontId="15" fillId="0" borderId="0" xfId="25" applyNumberFormat="1" applyFont="1"/>
    <xf numFmtId="198" fontId="16" fillId="0" borderId="0" xfId="76" applyNumberFormat="1" applyFont="1" applyFill="1" applyBorder="1" applyAlignment="1" applyProtection="1">
      <alignment horizontal="right"/>
      <protection locked="0"/>
    </xf>
    <xf numFmtId="214" fontId="15" fillId="0" borderId="0" xfId="25" applyNumberFormat="1" applyFont="1" applyAlignment="1">
      <alignment horizontal="right"/>
    </xf>
    <xf numFmtId="180" fontId="32" fillId="0" borderId="0" xfId="25" applyNumberFormat="1" applyFont="1"/>
    <xf numFmtId="2" fontId="32" fillId="0" borderId="0" xfId="25" applyNumberFormat="1" applyFont="1"/>
    <xf numFmtId="0" fontId="6" fillId="0" borderId="0" xfId="25" applyFont="1" applyAlignment="1">
      <alignment horizontal="center"/>
    </xf>
    <xf numFmtId="56" fontId="4" fillId="0" borderId="57" xfId="25" applyNumberFormat="1" applyFont="1" applyBorder="1" applyAlignment="1">
      <alignment horizontal="left"/>
    </xf>
    <xf numFmtId="0" fontId="0" fillId="0" borderId="5" xfId="0" applyBorder="1" applyAlignment="1">
      <alignment horizontal="left"/>
    </xf>
    <xf numFmtId="56" fontId="4" fillId="0" borderId="0" xfId="25" applyNumberFormat="1" applyFont="1" applyAlignment="1">
      <alignment horizontal="left"/>
    </xf>
    <xf numFmtId="0" fontId="0" fillId="0" borderId="0" xfId="0" applyAlignment="1">
      <alignment horizontal="left"/>
    </xf>
    <xf numFmtId="0" fontId="4" fillId="0" borderId="0" xfId="0" applyFont="1"/>
    <xf numFmtId="0" fontId="4" fillId="0" borderId="0" xfId="25" applyFont="1" applyAlignment="1">
      <alignment horizontal="left" readingOrder="1"/>
    </xf>
    <xf numFmtId="0" fontId="6" fillId="0" borderId="0" xfId="25" quotePrefix="1" applyFont="1" applyAlignment="1">
      <alignment horizontal="left"/>
    </xf>
    <xf numFmtId="0" fontId="0" fillId="0" borderId="0" xfId="0" applyAlignment="1">
      <alignment horizontal="left" readingOrder="1"/>
    </xf>
    <xf numFmtId="0" fontId="0" fillId="0" borderId="0" xfId="0" applyAlignment="1">
      <alignment wrapText="1"/>
    </xf>
    <xf numFmtId="0" fontId="27" fillId="0" borderId="0" xfId="22" applyFont="1"/>
    <xf numFmtId="0" fontId="27" fillId="0" borderId="0" xfId="22" applyFont="1" applyAlignment="1">
      <alignment wrapText="1"/>
    </xf>
    <xf numFmtId="0" fontId="27" fillId="0" borderId="7" xfId="25" applyFont="1" applyBorder="1" applyAlignment="1">
      <alignment wrapText="1"/>
    </xf>
    <xf numFmtId="0" fontId="32" fillId="0" borderId="5" xfId="25" applyFont="1" applyBorder="1" applyAlignment="1">
      <alignment horizontal="right"/>
    </xf>
    <xf numFmtId="0" fontId="15" fillId="0" borderId="0" xfId="22" applyFont="1" applyAlignment="1">
      <alignment horizontal="center"/>
    </xf>
    <xf numFmtId="0" fontId="15" fillId="0" borderId="0" xfId="22" applyFont="1"/>
    <xf numFmtId="187" fontId="27" fillId="0" borderId="0" xfId="25" applyNumberFormat="1" applyFont="1" applyAlignment="1" applyProtection="1">
      <alignment horizontal="right"/>
      <protection locked="0"/>
    </xf>
    <xf numFmtId="187" fontId="15" fillId="0" borderId="0" xfId="25" applyNumberFormat="1" applyFont="1"/>
    <xf numFmtId="0" fontId="9" fillId="0" borderId="50" xfId="25" applyFont="1" applyBorder="1"/>
    <xf numFmtId="0" fontId="9" fillId="0" borderId="1" xfId="25" applyFont="1" applyBorder="1"/>
    <xf numFmtId="38" fontId="15" fillId="0" borderId="0" xfId="76" applyFont="1" applyFill="1" applyAlignment="1">
      <alignment horizontal="center" vertical="center"/>
    </xf>
    <xf numFmtId="190" fontId="15" fillId="0" borderId="0" xfId="76" applyNumberFormat="1" applyFont="1" applyFill="1" applyAlignment="1">
      <alignment horizontal="center"/>
    </xf>
    <xf numFmtId="0" fontId="15" fillId="0" borderId="0" xfId="22" applyFont="1" applyAlignment="1">
      <alignment horizontal="right"/>
    </xf>
    <xf numFmtId="3" fontId="15" fillId="0" borderId="7" xfId="25" applyNumberFormat="1" applyFont="1" applyBorder="1" applyAlignment="1">
      <alignment horizontal="right"/>
    </xf>
    <xf numFmtId="0" fontId="15" fillId="0" borderId="7" xfId="22" applyFont="1" applyBorder="1" applyAlignment="1">
      <alignment horizontal="center"/>
    </xf>
    <xf numFmtId="38" fontId="0" fillId="0" borderId="0" xfId="76" applyFont="1" applyFill="1"/>
    <xf numFmtId="0" fontId="4" fillId="0" borderId="0" xfId="25" applyFont="1" applyAlignment="1">
      <alignment horizontal="left" vertical="top"/>
    </xf>
    <xf numFmtId="0" fontId="141" fillId="0" borderId="0" xfId="22" applyFont="1"/>
    <xf numFmtId="0" fontId="15" fillId="0" borderId="0" xfId="25" quotePrefix="1" applyFont="1" applyAlignment="1">
      <alignment horizontal="left"/>
    </xf>
    <xf numFmtId="0" fontId="27" fillId="0" borderId="0" xfId="0" applyFont="1"/>
    <xf numFmtId="0" fontId="27" fillId="0" borderId="0" xfId="0" applyFont="1" applyAlignment="1">
      <alignment wrapText="1"/>
    </xf>
    <xf numFmtId="0" fontId="32" fillId="0" borderId="0" xfId="25" applyFont="1" applyProtection="1">
      <protection locked="0"/>
    </xf>
    <xf numFmtId="38" fontId="27" fillId="0" borderId="0" xfId="25" applyNumberFormat="1" applyFont="1"/>
    <xf numFmtId="0" fontId="27" fillId="0" borderId="1" xfId="25" applyFont="1" applyBorder="1"/>
    <xf numFmtId="38" fontId="27" fillId="0" borderId="0" xfId="25" applyNumberFormat="1" applyFont="1" applyAlignment="1">
      <alignment horizontal="right"/>
    </xf>
    <xf numFmtId="0" fontId="27" fillId="0" borderId="1" xfId="25" applyFont="1" applyBorder="1" applyAlignment="1">
      <alignment horizontal="right"/>
    </xf>
    <xf numFmtId="210" fontId="15" fillId="0" borderId="0" xfId="25" applyNumberFormat="1" applyFont="1"/>
    <xf numFmtId="188" fontId="15" fillId="0" borderId="0" xfId="25" applyNumberFormat="1" applyFont="1"/>
    <xf numFmtId="3" fontId="15" fillId="0" borderId="0" xfId="25" applyNumberFormat="1" applyFont="1" applyAlignment="1">
      <alignment horizontal="right"/>
    </xf>
    <xf numFmtId="210" fontId="15" fillId="0" borderId="1" xfId="25" applyNumberFormat="1" applyFont="1" applyBorder="1" applyAlignment="1">
      <alignment horizontal="right"/>
    </xf>
    <xf numFmtId="187" fontId="15" fillId="0" borderId="1" xfId="25" applyNumberFormat="1" applyFont="1" applyBorder="1" applyAlignment="1">
      <alignment horizontal="right"/>
    </xf>
    <xf numFmtId="3" fontId="15" fillId="0" borderId="50" xfId="25" applyNumberFormat="1" applyFont="1" applyBorder="1" applyAlignment="1">
      <alignment horizontal="right"/>
    </xf>
    <xf numFmtId="3" fontId="15" fillId="0" borderId="0" xfId="25" quotePrefix="1" applyNumberFormat="1" applyFont="1" applyAlignment="1">
      <alignment horizontal="right"/>
    </xf>
    <xf numFmtId="210" fontId="15" fillId="0" borderId="50" xfId="25" applyNumberFormat="1" applyFont="1" applyBorder="1" applyAlignment="1">
      <alignment horizontal="right"/>
    </xf>
    <xf numFmtId="193" fontId="15" fillId="0" borderId="0" xfId="25" applyNumberFormat="1" applyFont="1" applyAlignment="1">
      <alignment horizontal="right"/>
    </xf>
    <xf numFmtId="0" fontId="15" fillId="0" borderId="1" xfId="25" applyFont="1" applyBorder="1" applyAlignment="1">
      <alignment horizontal="right"/>
    </xf>
    <xf numFmtId="0" fontId="15" fillId="0" borderId="50" xfId="25" applyFont="1" applyBorder="1" applyAlignment="1">
      <alignment horizontal="right"/>
    </xf>
    <xf numFmtId="0" fontId="4" fillId="0" borderId="0" xfId="25" applyFont="1" applyAlignment="1">
      <alignment vertical="center" wrapText="1"/>
    </xf>
    <xf numFmtId="0" fontId="4" fillId="0" borderId="0" xfId="25" applyFont="1" applyAlignment="1">
      <alignment horizontal="left" vertical="center"/>
    </xf>
    <xf numFmtId="49" fontId="4" fillId="0" borderId="0" xfId="351" applyNumberFormat="1" applyFont="1" applyProtection="1">
      <protection locked="0"/>
    </xf>
    <xf numFmtId="0" fontId="15" fillId="0" borderId="0" xfId="25" applyFont="1" applyAlignment="1">
      <alignment horizontal="left" vertical="center"/>
    </xf>
    <xf numFmtId="56" fontId="127" fillId="0" borderId="0" xfId="30" applyNumberFormat="1" applyFont="1"/>
    <xf numFmtId="0" fontId="9" fillId="0" borderId="0" xfId="30" applyFont="1"/>
    <xf numFmtId="0" fontId="40" fillId="0" borderId="0" xfId="30" applyFont="1"/>
    <xf numFmtId="186" fontId="17" fillId="0" borderId="0" xfId="30" applyNumberFormat="1" applyFont="1" applyAlignment="1">
      <alignment horizontal="center"/>
    </xf>
    <xf numFmtId="56" fontId="40" fillId="0" borderId="0" xfId="30" applyNumberFormat="1" applyFont="1"/>
    <xf numFmtId="0" fontId="12" fillId="0" borderId="22" xfId="18" applyFont="1" applyBorder="1" applyAlignment="1">
      <alignment vertical="center"/>
    </xf>
    <xf numFmtId="0" fontId="12" fillId="0" borderId="17" xfId="18" applyFont="1" applyBorder="1" applyAlignment="1">
      <alignment vertical="center"/>
    </xf>
    <xf numFmtId="0" fontId="12" fillId="0" borderId="18" xfId="18" applyFont="1" applyBorder="1" applyAlignment="1" applyProtection="1">
      <alignment vertical="center"/>
      <protection locked="0"/>
    </xf>
    <xf numFmtId="0" fontId="31" fillId="0" borderId="23" xfId="30" applyFont="1" applyBorder="1" applyAlignment="1" applyProtection="1">
      <alignment vertical="center"/>
      <protection locked="0"/>
    </xf>
    <xf numFmtId="0" fontId="31" fillId="0" borderId="0" xfId="30" applyFont="1" applyAlignment="1" applyProtection="1">
      <alignment vertical="center"/>
      <protection locked="0"/>
    </xf>
    <xf numFmtId="0" fontId="31" fillId="0" borderId="19" xfId="30" applyFont="1" applyBorder="1" applyAlignment="1" applyProtection="1">
      <alignment vertical="center"/>
      <protection locked="0"/>
    </xf>
    <xf numFmtId="0" fontId="31" fillId="0" borderId="0" xfId="30" applyFont="1" applyAlignment="1" applyProtection="1">
      <alignment vertical="center" wrapText="1"/>
      <protection locked="0"/>
    </xf>
    <xf numFmtId="0" fontId="31" fillId="0" borderId="19" xfId="30" applyFont="1" applyBorder="1" applyAlignment="1" applyProtection="1">
      <alignment vertical="center" wrapText="1"/>
      <protection locked="0"/>
    </xf>
    <xf numFmtId="0" fontId="31" fillId="0" borderId="24" xfId="30" applyFont="1" applyBorder="1" applyAlignment="1" applyProtection="1">
      <alignment vertical="center" wrapText="1"/>
      <protection locked="0"/>
    </xf>
    <xf numFmtId="0" fontId="31" fillId="0" borderId="20" xfId="30" applyFont="1" applyBorder="1" applyAlignment="1" applyProtection="1">
      <alignment vertical="center" wrapText="1"/>
      <protection locked="0"/>
    </xf>
    <xf numFmtId="0" fontId="0" fillId="0" borderId="20" xfId="0" applyBorder="1" applyAlignment="1">
      <alignment horizontal="left" vertical="center"/>
    </xf>
    <xf numFmtId="0" fontId="0" fillId="0" borderId="21" xfId="0" applyBorder="1" applyAlignment="1" applyProtection="1">
      <alignment horizontal="left" vertical="center"/>
      <protection locked="0"/>
    </xf>
    <xf numFmtId="0" fontId="41" fillId="0" borderId="1" xfId="31" applyFont="1" applyBorder="1" applyAlignment="1">
      <alignment vertical="center"/>
    </xf>
    <xf numFmtId="0" fontId="41" fillId="0" borderId="0" xfId="31" applyFont="1" applyAlignment="1">
      <alignment horizontal="center" vertical="center"/>
    </xf>
    <xf numFmtId="0" fontId="41" fillId="0" borderId="0" xfId="31" applyFont="1" applyAlignment="1">
      <alignment horizontal="right" vertical="center"/>
    </xf>
    <xf numFmtId="0" fontId="41" fillId="0" borderId="16" xfId="31" applyFont="1" applyBorder="1" applyAlignment="1">
      <alignment horizontal="right" vertical="center"/>
    </xf>
    <xf numFmtId="0" fontId="42" fillId="0" borderId="0" xfId="31" applyFont="1" applyAlignment="1">
      <alignment horizontal="center" vertical="center"/>
    </xf>
    <xf numFmtId="0" fontId="35" fillId="0" borderId="80" xfId="0" applyFont="1" applyBorder="1" applyAlignment="1">
      <alignment vertical="center"/>
    </xf>
    <xf numFmtId="37"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shrinkToFit="1"/>
      <protection locked="0"/>
    </xf>
    <xf numFmtId="182" fontId="42" fillId="0" borderId="82" xfId="0" applyNumberFormat="1" applyFont="1" applyBorder="1" applyAlignment="1" applyProtection="1">
      <alignment horizontal="right" vertical="center" shrinkToFit="1"/>
      <protection locked="0"/>
    </xf>
    <xf numFmtId="0" fontId="13" fillId="0" borderId="80" xfId="0" applyFont="1" applyBorder="1" applyAlignment="1">
      <alignment vertical="center"/>
    </xf>
    <xf numFmtId="182" fontId="41" fillId="0" borderId="81" xfId="0" applyNumberFormat="1" applyFont="1" applyBorder="1" applyAlignment="1" applyProtection="1">
      <alignment horizontal="right" vertical="center"/>
      <protection locked="0"/>
    </xf>
    <xf numFmtId="37" fontId="41" fillId="0" borderId="81" xfId="0" applyNumberFormat="1" applyFont="1" applyBorder="1" applyAlignment="1" applyProtection="1">
      <alignment horizontal="right" vertical="center"/>
      <protection locked="0"/>
    </xf>
    <xf numFmtId="182" fontId="41" fillId="0" borderId="82" xfId="0" applyNumberFormat="1" applyFont="1" applyBorder="1" applyAlignment="1" applyProtection="1">
      <alignment horizontal="right" vertical="center"/>
      <protection locked="0"/>
    </xf>
    <xf numFmtId="182" fontId="42" fillId="0" borderId="82" xfId="0" applyNumberFormat="1" applyFont="1" applyBorder="1" applyAlignment="1" applyProtection="1">
      <alignment horizontal="right" vertical="center"/>
      <protection locked="0"/>
    </xf>
    <xf numFmtId="189" fontId="41" fillId="0" borderId="81" xfId="0" applyNumberFormat="1" applyFont="1" applyBorder="1" applyAlignment="1" applyProtection="1">
      <alignment horizontal="right" vertical="center"/>
      <protection locked="0"/>
    </xf>
    <xf numFmtId="3" fontId="42" fillId="0" borderId="1" xfId="0" applyNumberFormat="1" applyFont="1" applyBorder="1" applyAlignment="1" applyProtection="1">
      <alignment horizontal="right" vertical="center"/>
      <protection locked="0"/>
    </xf>
    <xf numFmtId="182" fontId="42" fillId="0" borderId="1" xfId="0" applyNumberFormat="1" applyFont="1" applyBorder="1" applyAlignment="1" applyProtection="1">
      <alignment horizontal="right" vertical="center"/>
      <protection locked="0"/>
    </xf>
    <xf numFmtId="4" fontId="35" fillId="0" borderId="1" xfId="0" applyNumberFormat="1" applyFont="1" applyBorder="1" applyAlignment="1">
      <alignment vertical="center"/>
    </xf>
    <xf numFmtId="3" fontId="41" fillId="0" borderId="1" xfId="0" applyNumberFormat="1" applyFont="1" applyBorder="1" applyAlignment="1" applyProtection="1">
      <alignment horizontal="right" vertical="center"/>
      <protection locked="0"/>
    </xf>
    <xf numFmtId="39" fontId="13" fillId="0" borderId="1" xfId="0" applyNumberFormat="1" applyFont="1" applyBorder="1" applyAlignment="1">
      <alignment vertical="center"/>
    </xf>
    <xf numFmtId="0" fontId="41" fillId="0" borderId="88" xfId="31" applyFont="1" applyBorder="1" applyAlignment="1">
      <alignment horizontal="center" vertical="center"/>
    </xf>
    <xf numFmtId="0" fontId="13" fillId="0" borderId="107" xfId="0" applyFont="1" applyBorder="1" applyAlignment="1">
      <alignment vertical="center"/>
    </xf>
    <xf numFmtId="39" fontId="13" fillId="0" borderId="102" xfId="0" applyNumberFormat="1" applyFont="1" applyBorder="1" applyAlignment="1">
      <alignment vertical="center"/>
    </xf>
    <xf numFmtId="37" fontId="41" fillId="0" borderId="106" xfId="0" applyNumberFormat="1" applyFont="1" applyBorder="1" applyAlignment="1" applyProtection="1">
      <alignment horizontal="right" vertical="center"/>
      <protection locked="0"/>
    </xf>
    <xf numFmtId="182" fontId="41" fillId="0" borderId="106" xfId="0" applyNumberFormat="1" applyFont="1" applyBorder="1" applyAlignment="1" applyProtection="1">
      <alignment horizontal="right" vertical="center"/>
      <protection locked="0"/>
    </xf>
    <xf numFmtId="3" fontId="41" fillId="0" borderId="102" xfId="0" applyNumberFormat="1" applyFont="1" applyBorder="1" applyAlignment="1" applyProtection="1">
      <alignment horizontal="right" vertical="center"/>
      <protection locked="0"/>
    </xf>
    <xf numFmtId="182" fontId="41" fillId="0" borderId="105" xfId="0" applyNumberFormat="1" applyFont="1" applyBorder="1" applyAlignment="1" applyProtection="1">
      <alignment horizontal="right" vertical="center"/>
      <protection locked="0"/>
    </xf>
    <xf numFmtId="0" fontId="0" fillId="0" borderId="5" xfId="0" applyBorder="1"/>
    <xf numFmtId="0" fontId="0" fillId="0" borderId="89" xfId="0" applyBorder="1"/>
    <xf numFmtId="0" fontId="15" fillId="0" borderId="0" xfId="0" applyFont="1" applyAlignment="1">
      <alignment horizontal="right" vertical="top"/>
    </xf>
    <xf numFmtId="0" fontId="15" fillId="0" borderId="0" xfId="0" applyFont="1" applyAlignment="1">
      <alignment horizontal="left" vertical="top"/>
    </xf>
    <xf numFmtId="0" fontId="15" fillId="0" borderId="0" xfId="0" quotePrefix="1" applyFont="1" applyAlignment="1">
      <alignment horizontal="right" vertical="top"/>
    </xf>
    <xf numFmtId="0" fontId="15" fillId="0" borderId="0" xfId="30" applyFont="1" applyAlignment="1">
      <alignment vertical="center"/>
    </xf>
    <xf numFmtId="56" fontId="119" fillId="0" borderId="0" xfId="30" applyNumberFormat="1" applyFont="1"/>
    <xf numFmtId="0" fontId="120" fillId="0" borderId="0" xfId="18" applyFont="1" applyAlignment="1">
      <alignment vertical="center"/>
    </xf>
    <xf numFmtId="0" fontId="24" fillId="0" borderId="0" xfId="30" applyFont="1" applyAlignment="1" applyProtection="1">
      <alignment vertical="center"/>
      <protection locked="0"/>
    </xf>
    <xf numFmtId="0" fontId="24" fillId="0" borderId="0" xfId="30" applyFont="1" applyAlignment="1" applyProtection="1">
      <alignment vertical="center" wrapText="1"/>
      <protection locked="0"/>
    </xf>
    <xf numFmtId="0" fontId="121" fillId="0" borderId="0" xfId="30" applyFont="1" applyAlignment="1" applyProtection="1">
      <alignment vertical="center"/>
      <protection locked="0"/>
    </xf>
    <xf numFmtId="0" fontId="121" fillId="0" borderId="0" xfId="0" applyFont="1" applyAlignment="1">
      <alignment vertical="center"/>
    </xf>
    <xf numFmtId="0" fontId="15" fillId="0" borderId="6" xfId="31" applyFont="1" applyBorder="1" applyAlignment="1">
      <alignment vertical="center"/>
    </xf>
    <xf numFmtId="0" fontId="15" fillId="0" borderId="0" xfId="31" applyFont="1" applyAlignment="1">
      <alignment horizontal="center" vertical="center"/>
    </xf>
    <xf numFmtId="0" fontId="15" fillId="0" borderId="5" xfId="31" applyFont="1" applyBorder="1" applyAlignment="1">
      <alignment horizontal="right" vertical="center"/>
    </xf>
    <xf numFmtId="0" fontId="15" fillId="0" borderId="16" xfId="31" applyFont="1" applyBorder="1" applyAlignment="1">
      <alignment horizontal="right" vertical="center"/>
    </xf>
    <xf numFmtId="0" fontId="15" fillId="0" borderId="10" xfId="31" applyFont="1" applyBorder="1" applyAlignment="1">
      <alignment horizontal="right" vertical="center"/>
    </xf>
    <xf numFmtId="0" fontId="0" fillId="0" borderId="0" xfId="0" applyAlignment="1">
      <alignment vertical="center"/>
    </xf>
    <xf numFmtId="2" fontId="41" fillId="0" borderId="1" xfId="0" applyNumberFormat="1" applyFont="1" applyBorder="1" applyAlignment="1" applyProtection="1">
      <alignment horizontal="right" vertical="center"/>
      <protection locked="0"/>
    </xf>
    <xf numFmtId="0" fontId="41" fillId="0" borderId="80" xfId="31" applyFont="1" applyBorder="1" applyAlignment="1">
      <alignment horizontal="center" vertical="center"/>
    </xf>
    <xf numFmtId="0" fontId="41" fillId="0" borderId="1" xfId="31" applyFont="1" applyBorder="1" applyAlignment="1">
      <alignment horizontal="center" vertical="center"/>
    </xf>
    <xf numFmtId="0" fontId="13" fillId="0" borderId="0" xfId="0" applyFont="1" applyAlignment="1">
      <alignment vertical="center"/>
    </xf>
    <xf numFmtId="3" fontId="41" fillId="0" borderId="81" xfId="0" applyNumberFormat="1" applyFont="1" applyBorder="1" applyAlignment="1" applyProtection="1">
      <alignment horizontal="right" vertical="center"/>
      <protection locked="0"/>
    </xf>
    <xf numFmtId="182" fontId="41" fillId="0" borderId="0" xfId="0" applyNumberFormat="1" applyFont="1" applyAlignment="1" applyProtection="1">
      <alignment horizontal="right" vertical="center"/>
      <protection locked="0"/>
    </xf>
    <xf numFmtId="189" fontId="41" fillId="0" borderId="1" xfId="0" applyNumberFormat="1" applyFont="1" applyBorder="1" applyAlignment="1" applyProtection="1">
      <alignment horizontal="right" vertical="center"/>
      <protection locked="0"/>
    </xf>
    <xf numFmtId="0" fontId="13" fillId="0" borderId="82" xfId="0" applyFont="1" applyBorder="1" applyAlignment="1">
      <alignment vertical="center"/>
    </xf>
    <xf numFmtId="2" fontId="41" fillId="0" borderId="0" xfId="0" applyNumberFormat="1" applyFont="1" applyAlignment="1" applyProtection="1">
      <alignment horizontal="right" vertical="center"/>
      <protection locked="0"/>
    </xf>
    <xf numFmtId="37" fontId="41" fillId="0" borderId="82" xfId="0" applyNumberFormat="1" applyFont="1" applyBorder="1" applyAlignment="1" applyProtection="1">
      <alignment horizontal="right" vertical="center"/>
      <protection locked="0"/>
    </xf>
    <xf numFmtId="3" fontId="41" fillId="0" borderId="82" xfId="0" applyNumberFormat="1" applyFont="1" applyBorder="1" applyAlignment="1" applyProtection="1">
      <alignment horizontal="right" vertical="center"/>
      <protection locked="0"/>
    </xf>
    <xf numFmtId="0" fontId="41" fillId="0" borderId="82" xfId="30" quotePrefix="1" applyFont="1" applyBorder="1" applyAlignment="1">
      <alignment horizontal="center" vertical="center"/>
    </xf>
    <xf numFmtId="0" fontId="41" fillId="0" borderId="0" xfId="30" quotePrefix="1" applyFont="1" applyAlignment="1">
      <alignment horizontal="center" vertical="center"/>
    </xf>
    <xf numFmtId="37" fontId="41" fillId="0" borderId="0" xfId="0" applyNumberFormat="1" applyFont="1" applyAlignment="1" applyProtection="1">
      <alignment horizontal="right" vertical="center"/>
      <protection locked="0"/>
    </xf>
    <xf numFmtId="3" fontId="41" fillId="0" borderId="0" xfId="0" applyNumberFormat="1" applyFont="1" applyAlignment="1" applyProtection="1">
      <alignment horizontal="right" vertical="center"/>
      <protection locked="0"/>
    </xf>
    <xf numFmtId="189" fontId="41" fillId="0" borderId="82" xfId="0" applyNumberFormat="1" applyFont="1" applyBorder="1" applyAlignment="1" applyProtection="1">
      <alignment horizontal="right" vertical="center"/>
      <protection locked="0"/>
    </xf>
    <xf numFmtId="0" fontId="43" fillId="0" borderId="0" xfId="31" applyFont="1" applyAlignment="1">
      <alignment horizontal="left" vertical="center"/>
    </xf>
    <xf numFmtId="0" fontId="43" fillId="0" borderId="82" xfId="30" quotePrefix="1" applyFont="1" applyBorder="1" applyAlignment="1">
      <alignment horizontal="center" vertical="center"/>
    </xf>
    <xf numFmtId="2" fontId="43" fillId="0" borderId="1" xfId="0" applyNumberFormat="1" applyFont="1" applyBorder="1" applyAlignment="1" applyProtection="1">
      <alignment horizontal="right" vertical="center"/>
      <protection locked="0"/>
    </xf>
    <xf numFmtId="37" fontId="43" fillId="0" borderId="81" xfId="0" applyNumberFormat="1" applyFont="1" applyBorder="1" applyAlignment="1" applyProtection="1">
      <alignment horizontal="right" vertical="center"/>
      <protection locked="0"/>
    </xf>
    <xf numFmtId="182" fontId="43" fillId="0" borderId="81" xfId="0" applyNumberFormat="1" applyFont="1" applyBorder="1" applyAlignment="1" applyProtection="1">
      <alignment horizontal="right" vertical="center"/>
      <protection locked="0"/>
    </xf>
    <xf numFmtId="38" fontId="43" fillId="0" borderId="81" xfId="76" applyFont="1" applyFill="1" applyBorder="1" applyAlignment="1" applyProtection="1">
      <alignment horizontal="right" vertical="center"/>
      <protection locked="0"/>
    </xf>
    <xf numFmtId="189" fontId="43" fillId="0" borderId="81" xfId="76" applyNumberFormat="1" applyFont="1" applyFill="1" applyBorder="1" applyAlignment="1" applyProtection="1">
      <alignment horizontal="right" vertical="center"/>
      <protection locked="0"/>
    </xf>
    <xf numFmtId="182" fontId="43" fillId="0" borderId="82" xfId="0" applyNumberFormat="1" applyFont="1" applyBorder="1" applyAlignment="1" applyProtection="1">
      <alignment horizontal="right" vertical="center"/>
      <protection locked="0"/>
    </xf>
    <xf numFmtId="0" fontId="41" fillId="0" borderId="82" xfId="22" applyFont="1" applyBorder="1" applyAlignment="1">
      <alignment horizontal="center" vertical="center"/>
    </xf>
    <xf numFmtId="38" fontId="41" fillId="0" borderId="81" xfId="30" applyNumberFormat="1" applyFont="1" applyBorder="1" applyAlignment="1" applyProtection="1">
      <alignment horizontal="right" vertical="center"/>
      <protection locked="0"/>
    </xf>
    <xf numFmtId="189" fontId="41" fillId="0" borderId="81" xfId="30" applyNumberFormat="1" applyFont="1" applyBorder="1" applyAlignment="1" applyProtection="1">
      <alignment horizontal="right" vertical="center"/>
      <protection locked="0"/>
    </xf>
    <xf numFmtId="0" fontId="43" fillId="0" borderId="82" xfId="30" applyFont="1" applyBorder="1" applyAlignment="1">
      <alignment horizontal="center" vertical="center"/>
    </xf>
    <xf numFmtId="189" fontId="43" fillId="0" borderId="81" xfId="0" applyNumberFormat="1" applyFont="1" applyBorder="1" applyAlignment="1" applyProtection="1">
      <alignment horizontal="right" vertical="center"/>
      <protection locked="0"/>
    </xf>
    <xf numFmtId="3" fontId="43" fillId="0" borderId="81" xfId="30" applyNumberFormat="1" applyFont="1" applyBorder="1" applyAlignment="1" applyProtection="1">
      <alignment horizontal="right" vertical="center"/>
      <protection locked="0"/>
    </xf>
    <xf numFmtId="189" fontId="43" fillId="0" borderId="81" xfId="30" applyNumberFormat="1" applyFont="1" applyBorder="1" applyAlignment="1" applyProtection="1">
      <alignment horizontal="right" vertical="center"/>
      <protection locked="0"/>
    </xf>
    <xf numFmtId="189" fontId="43" fillId="0" borderId="82" xfId="0" applyNumberFormat="1" applyFont="1" applyBorder="1" applyAlignment="1" applyProtection="1">
      <alignment horizontal="right" vertical="center"/>
      <protection locked="0"/>
    </xf>
    <xf numFmtId="0" fontId="41" fillId="0" borderId="82" xfId="30" applyFont="1" applyBorder="1" applyAlignment="1">
      <alignment horizontal="center" vertical="center"/>
    </xf>
    <xf numFmtId="0" fontId="43" fillId="0" borderId="1" xfId="31" applyFont="1" applyBorder="1" applyAlignment="1">
      <alignment horizontal="left" vertical="center"/>
    </xf>
    <xf numFmtId="0" fontId="43" fillId="0" borderId="0" xfId="31" applyFont="1" applyAlignment="1">
      <alignment horizontal="center" vertical="center"/>
    </xf>
    <xf numFmtId="0" fontId="41" fillId="0" borderId="11" xfId="31" applyFont="1" applyBorder="1" applyAlignment="1">
      <alignment horizontal="center" vertical="center"/>
    </xf>
    <xf numFmtId="0" fontId="41" fillId="0" borderId="101" xfId="31" applyFont="1" applyBorder="1" applyAlignment="1">
      <alignment horizontal="center" vertical="center"/>
    </xf>
    <xf numFmtId="2" fontId="41" fillId="0" borderId="102" xfId="0" applyNumberFormat="1" applyFont="1" applyBorder="1" applyAlignment="1" applyProtection="1">
      <alignment horizontal="right" vertical="center"/>
      <protection locked="0"/>
    </xf>
    <xf numFmtId="189" fontId="41" fillId="0" borderId="106" xfId="0" applyNumberFormat="1" applyFont="1" applyBorder="1" applyAlignment="1" applyProtection="1">
      <alignment horizontal="right" vertical="center"/>
      <protection locked="0"/>
    </xf>
    <xf numFmtId="189" fontId="41" fillId="0" borderId="105" xfId="0" applyNumberFormat="1" applyFont="1" applyBorder="1" applyAlignment="1" applyProtection="1">
      <alignment horizontal="right" vertical="center"/>
      <protection locked="0"/>
    </xf>
    <xf numFmtId="0" fontId="23" fillId="0" borderId="0" xfId="30" applyFont="1"/>
    <xf numFmtId="0" fontId="22" fillId="0" borderId="0" xfId="30" applyFont="1"/>
    <xf numFmtId="0" fontId="7" fillId="0" borderId="0" xfId="0" applyFont="1" applyAlignment="1">
      <alignment horizontal="right" vertical="center" readingOrder="1"/>
    </xf>
    <xf numFmtId="0" fontId="7" fillId="0" borderId="0" xfId="30" applyFont="1" applyAlignment="1">
      <alignment horizontal="left" vertical="center" readingOrder="1"/>
    </xf>
    <xf numFmtId="0" fontId="137" fillId="0" borderId="0" xfId="30" applyFont="1" applyAlignment="1">
      <alignment horizontal="left" vertical="top" wrapText="1"/>
    </xf>
    <xf numFmtId="0" fontId="7" fillId="0" borderId="0" xfId="0" applyFont="1" applyAlignment="1">
      <alignment horizontal="left" vertical="center" readingOrder="1"/>
    </xf>
    <xf numFmtId="0" fontId="137" fillId="0" borderId="0" xfId="30" applyFont="1" applyAlignment="1">
      <alignment vertical="center"/>
    </xf>
    <xf numFmtId="49" fontId="7" fillId="0" borderId="0" xfId="0" quotePrefix="1" applyNumberFormat="1" applyFont="1" applyAlignment="1">
      <alignment horizontal="right" vertical="center" readingOrder="1"/>
    </xf>
    <xf numFmtId="0" fontId="137" fillId="0" borderId="0" xfId="30" applyFont="1" applyAlignment="1">
      <alignment horizontal="left" vertical="center" wrapText="1"/>
    </xf>
    <xf numFmtId="56" fontId="128" fillId="0" borderId="0" xfId="30" applyNumberFormat="1" applyFont="1"/>
    <xf numFmtId="0" fontId="4" fillId="0" borderId="0" xfId="30" applyFont="1"/>
    <xf numFmtId="0" fontId="4" fillId="0" borderId="7" xfId="30" applyFont="1" applyBorder="1"/>
    <xf numFmtId="56" fontId="17" fillId="0" borderId="7" xfId="30" applyNumberFormat="1" applyFont="1" applyBorder="1"/>
    <xf numFmtId="0" fontId="32" fillId="0" borderId="0" xfId="27" applyFont="1" applyAlignment="1">
      <alignment vertical="center"/>
    </xf>
    <xf numFmtId="0" fontId="32" fillId="0" borderId="6" xfId="27" applyFont="1" applyBorder="1" applyAlignment="1">
      <alignment vertical="center"/>
    </xf>
    <xf numFmtId="0" fontId="15" fillId="0" borderId="0" xfId="27" applyFont="1" applyAlignment="1">
      <alignment horizontal="right" vertical="center"/>
    </xf>
    <xf numFmtId="0" fontId="27" fillId="0" borderId="0" xfId="27" applyFont="1"/>
    <xf numFmtId="0" fontId="27" fillId="0" borderId="0" xfId="27" applyFont="1" applyAlignment="1">
      <alignment horizontal="center"/>
    </xf>
    <xf numFmtId="0" fontId="0" fillId="0" borderId="1" xfId="0" applyBorder="1" applyAlignment="1">
      <alignment horizontal="center"/>
    </xf>
    <xf numFmtId="38" fontId="27" fillId="0" borderId="0" xfId="76" applyFont="1" applyFill="1" applyAlignment="1">
      <alignment shrinkToFit="1"/>
    </xf>
    <xf numFmtId="2" fontId="27" fillId="0" borderId="0" xfId="76" applyNumberFormat="1" applyFont="1" applyFill="1" applyAlignment="1">
      <alignment shrinkToFit="1"/>
    </xf>
    <xf numFmtId="179" fontId="27" fillId="0" borderId="0" xfId="76" applyNumberFormat="1" applyFont="1" applyFill="1" applyAlignment="1">
      <alignment shrinkToFit="1"/>
    </xf>
    <xf numFmtId="0" fontId="27" fillId="0" borderId="0" xfId="27" applyFont="1" applyAlignment="1">
      <alignment horizontal="center" vertical="top"/>
    </xf>
    <xf numFmtId="0" fontId="27" fillId="0" borderId="0" xfId="27" applyFont="1" applyAlignment="1">
      <alignment horizontal="left" vertical="top"/>
    </xf>
    <xf numFmtId="185" fontId="27" fillId="0" borderId="0" xfId="76" applyNumberFormat="1" applyFont="1" applyFill="1" applyAlignment="1">
      <alignment horizontal="right" shrinkToFit="1"/>
    </xf>
    <xf numFmtId="3" fontId="158" fillId="0" borderId="0" xfId="0" applyNumberFormat="1" applyFont="1"/>
    <xf numFmtId="0" fontId="27" fillId="0" borderId="7" xfId="27" applyFont="1" applyBorder="1" applyAlignment="1">
      <alignment horizontal="center" vertical="top"/>
    </xf>
    <xf numFmtId="0" fontId="27" fillId="0" borderId="7" xfId="27" applyFont="1" applyBorder="1" applyAlignment="1">
      <alignment horizontal="center"/>
    </xf>
    <xf numFmtId="0" fontId="0" fillId="0" borderId="11" xfId="0" applyBorder="1" applyAlignment="1">
      <alignment horizontal="center"/>
    </xf>
    <xf numFmtId="0" fontId="4" fillId="0" borderId="0" xfId="27" applyFont="1"/>
    <xf numFmtId="49" fontId="4" fillId="0" borderId="0" xfId="27" applyNumberFormat="1" applyFont="1" applyAlignment="1">
      <alignment horizontal="center"/>
    </xf>
    <xf numFmtId="37" fontId="4" fillId="0" borderId="0" xfId="0" applyNumberFormat="1" applyFont="1"/>
    <xf numFmtId="37" fontId="0" fillId="0" borderId="0" xfId="0" applyNumberFormat="1"/>
    <xf numFmtId="37" fontId="14" fillId="0" borderId="0" xfId="0" applyNumberFormat="1" applyFont="1"/>
    <xf numFmtId="37" fontId="0" fillId="0" borderId="0" xfId="0" applyNumberFormat="1" applyAlignment="1">
      <alignment horizontal="right" vertical="center"/>
    </xf>
    <xf numFmtId="0" fontId="6" fillId="0" borderId="0" xfId="27" applyFont="1"/>
    <xf numFmtId="37" fontId="15" fillId="0" borderId="0" xfId="0" applyNumberFormat="1" applyFont="1" applyAlignment="1">
      <alignment horizontal="right"/>
    </xf>
    <xf numFmtId="37" fontId="14" fillId="0" borderId="0" xfId="0" applyNumberFormat="1" applyFont="1" applyAlignment="1">
      <alignment vertical="top"/>
    </xf>
    <xf numFmtId="49" fontId="141" fillId="0" borderId="0" xfId="27" applyNumberFormat="1" applyFont="1" applyAlignment="1">
      <alignment horizontal="center"/>
    </xf>
    <xf numFmtId="0" fontId="141" fillId="0" borderId="0" xfId="0" applyFont="1"/>
    <xf numFmtId="0" fontId="6" fillId="0" borderId="0" xfId="30" applyFont="1"/>
    <xf numFmtId="0" fontId="128" fillId="0" borderId="0" xfId="0" applyFont="1" applyAlignment="1">
      <alignment vertical="top"/>
    </xf>
    <xf numFmtId="0" fontId="14" fillId="0" borderId="0" xfId="27" applyFont="1" applyAlignment="1">
      <alignment vertical="top"/>
    </xf>
    <xf numFmtId="0" fontId="14" fillId="0" borderId="0" xfId="27" applyFont="1" applyAlignment="1">
      <alignment horizontal="center" vertical="top"/>
    </xf>
    <xf numFmtId="0" fontId="14" fillId="0" borderId="0" xfId="0" applyFont="1" applyAlignment="1">
      <alignment vertical="top"/>
    </xf>
    <xf numFmtId="37" fontId="14" fillId="0" borderId="0" xfId="27" applyNumberFormat="1" applyFont="1" applyAlignment="1">
      <alignment horizontal="center" vertical="center"/>
    </xf>
    <xf numFmtId="37" fontId="14" fillId="0" borderId="0" xfId="27" applyNumberFormat="1" applyFont="1" applyAlignment="1">
      <alignment vertical="center"/>
    </xf>
    <xf numFmtId="0" fontId="14" fillId="0" borderId="0" xfId="0" applyFont="1" applyAlignment="1">
      <alignment vertical="center"/>
    </xf>
    <xf numFmtId="37" fontId="15" fillId="0" borderId="2" xfId="0" applyNumberFormat="1" applyFont="1" applyBorder="1" applyAlignment="1">
      <alignment horizontal="right" vertical="center"/>
    </xf>
    <xf numFmtId="37" fontId="15" fillId="0" borderId="0" xfId="0" applyNumberFormat="1" applyFont="1" applyAlignment="1">
      <alignment horizontal="right" vertical="center"/>
    </xf>
    <xf numFmtId="0" fontId="14" fillId="0" borderId="0" xfId="30" applyFont="1"/>
    <xf numFmtId="3" fontId="158" fillId="0" borderId="0" xfId="30" applyNumberFormat="1" applyFont="1"/>
    <xf numFmtId="38" fontId="158" fillId="0" borderId="0" xfId="30" applyNumberFormat="1" applyFont="1"/>
    <xf numFmtId="0" fontId="27" fillId="0" borderId="0" xfId="30" applyFont="1"/>
    <xf numFmtId="211" fontId="158" fillId="0" borderId="0" xfId="0" applyNumberFormat="1" applyFont="1"/>
    <xf numFmtId="0" fontId="158" fillId="0" borderId="0" xfId="0" applyFont="1"/>
    <xf numFmtId="0" fontId="6" fillId="0" borderId="1" xfId="30" applyFont="1" applyBorder="1"/>
    <xf numFmtId="3" fontId="26" fillId="0" borderId="0" xfId="0" applyNumberFormat="1" applyFont="1" applyAlignment="1" applyProtection="1">
      <alignment horizontal="right" vertical="center"/>
      <protection locked="0"/>
    </xf>
    <xf numFmtId="37" fontId="26" fillId="0" borderId="0" xfId="0" applyNumberFormat="1" applyFont="1" applyAlignment="1" applyProtection="1">
      <alignment horizontal="right" vertical="center"/>
      <protection locked="0"/>
    </xf>
    <xf numFmtId="37" fontId="26" fillId="0" borderId="2" xfId="0" applyNumberFormat="1" applyFont="1" applyBorder="1" applyAlignment="1" applyProtection="1">
      <alignment horizontal="right" vertical="center"/>
      <protection locked="0"/>
    </xf>
    <xf numFmtId="0" fontId="15" fillId="0" borderId="0" xfId="30" applyFont="1" applyAlignment="1">
      <alignment horizontal="center"/>
    </xf>
    <xf numFmtId="0" fontId="15" fillId="0" borderId="0" xfId="22" applyFont="1" applyAlignment="1">
      <alignment horizontal="center" shrinkToFit="1"/>
    </xf>
    <xf numFmtId="37" fontId="4" fillId="0" borderId="5" xfId="0" applyNumberFormat="1" applyFont="1" applyBorder="1"/>
    <xf numFmtId="37" fontId="6" fillId="0" borderId="0" xfId="0" applyNumberFormat="1" applyFont="1"/>
    <xf numFmtId="49" fontId="4" fillId="0" borderId="0" xfId="30" applyNumberFormat="1" applyFont="1" applyAlignment="1">
      <alignment horizontal="left"/>
    </xf>
    <xf numFmtId="49" fontId="4" fillId="0" borderId="0" xfId="30" applyNumberFormat="1" applyFont="1" applyAlignment="1">
      <alignment horizontal="center"/>
    </xf>
    <xf numFmtId="0" fontId="129" fillId="0" borderId="0" xfId="0" applyFont="1"/>
    <xf numFmtId="0" fontId="47" fillId="0" borderId="0" xfId="0" applyFont="1"/>
    <xf numFmtId="0" fontId="149" fillId="0" borderId="22" xfId="0" applyFont="1" applyBorder="1" applyProtection="1">
      <protection locked="0"/>
    </xf>
    <xf numFmtId="0" fontId="29" fillId="0" borderId="17" xfId="0" applyFont="1" applyBorder="1" applyProtection="1">
      <protection locked="0"/>
    </xf>
    <xf numFmtId="0" fontId="29" fillId="0" borderId="18" xfId="0" applyFont="1" applyBorder="1" applyProtection="1">
      <protection locked="0"/>
    </xf>
    <xf numFmtId="0" fontId="50" fillId="0" borderId="0" xfId="0" applyFont="1"/>
    <xf numFmtId="0" fontId="31" fillId="0" borderId="23" xfId="0" applyFont="1" applyBorder="1" applyProtection="1">
      <protection locked="0"/>
    </xf>
    <xf numFmtId="0" fontId="31" fillId="0" borderId="0" xfId="0" applyFont="1" applyProtection="1">
      <protection locked="0"/>
    </xf>
    <xf numFmtId="0" fontId="19" fillId="0" borderId="0" xfId="0" applyFont="1" applyProtection="1">
      <protection locked="0"/>
    </xf>
    <xf numFmtId="0" fontId="19" fillId="0" borderId="19" xfId="0" applyFont="1" applyBorder="1" applyProtection="1">
      <protection locked="0"/>
    </xf>
    <xf numFmtId="0" fontId="149" fillId="0" borderId="23" xfId="0" applyFont="1" applyBorder="1" applyProtection="1">
      <protection locked="0"/>
    </xf>
    <xf numFmtId="0" fontId="29" fillId="0" borderId="0" xfId="0" applyFont="1" applyProtection="1">
      <protection locked="0"/>
    </xf>
    <xf numFmtId="0" fontId="29" fillId="0" borderId="19" xfId="0" applyFont="1" applyBorder="1" applyProtection="1">
      <protection locked="0"/>
    </xf>
    <xf numFmtId="0" fontId="31" fillId="0" borderId="19" xfId="0" applyFont="1" applyBorder="1" applyProtection="1">
      <protection locked="0"/>
    </xf>
    <xf numFmtId="0" fontId="31" fillId="0" borderId="23" xfId="0" applyFont="1" applyBorder="1" applyAlignment="1" applyProtection="1">
      <alignment vertical="top"/>
      <protection locked="0"/>
    </xf>
    <xf numFmtId="0" fontId="31" fillId="0" borderId="0" xfId="0" applyFont="1" applyAlignment="1" applyProtection="1">
      <alignment vertical="top"/>
      <protection locked="0"/>
    </xf>
    <xf numFmtId="0" fontId="19" fillId="0" borderId="0" xfId="0" applyFont="1" applyAlignment="1" applyProtection="1">
      <alignment vertical="top"/>
      <protection locked="0"/>
    </xf>
    <xf numFmtId="0" fontId="19" fillId="0" borderId="19" xfId="0" applyFont="1" applyBorder="1" applyAlignment="1" applyProtection="1">
      <alignment vertical="top"/>
      <protection locked="0"/>
    </xf>
    <xf numFmtId="0" fontId="31" fillId="0" borderId="24"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21" xfId="0" applyFont="1" applyBorder="1" applyAlignment="1" applyProtection="1">
      <alignment vertical="top"/>
      <protection locked="0"/>
    </xf>
    <xf numFmtId="0" fontId="44" fillId="0" borderId="0" xfId="0" applyFont="1"/>
    <xf numFmtId="0" fontId="45" fillId="0" borderId="0" xfId="0" applyFont="1"/>
    <xf numFmtId="56" fontId="129" fillId="0" borderId="0" xfId="0" quotePrefix="1" applyNumberFormat="1" applyFont="1" applyAlignment="1">
      <alignment horizontal="left"/>
    </xf>
    <xf numFmtId="0" fontId="33" fillId="0" borderId="0" xfId="0" applyFont="1" applyAlignment="1">
      <alignment horizontal="left"/>
    </xf>
    <xf numFmtId="0" fontId="34" fillId="0" borderId="10" xfId="0" applyFont="1" applyBorder="1" applyAlignment="1">
      <alignment horizontal="right"/>
    </xf>
    <xf numFmtId="0" fontId="34" fillId="0" borderId="0" xfId="0" applyFont="1" applyAlignment="1">
      <alignment horizontal="right"/>
    </xf>
    <xf numFmtId="0" fontId="33" fillId="0" borderId="1" xfId="0" applyFont="1" applyBorder="1" applyAlignment="1">
      <alignment horizontal="left"/>
    </xf>
    <xf numFmtId="3" fontId="15" fillId="0" borderId="0" xfId="22" applyNumberFormat="1" applyFont="1" applyAlignment="1" applyProtection="1">
      <alignment horizontal="right"/>
      <protection locked="0"/>
    </xf>
    <xf numFmtId="177" fontId="15" fillId="0" borderId="0" xfId="22" applyNumberFormat="1" applyFont="1" applyAlignment="1" applyProtection="1">
      <alignment horizontal="right"/>
      <protection locked="0"/>
    </xf>
    <xf numFmtId="3" fontId="15" fillId="0" borderId="0" xfId="0" applyNumberFormat="1" applyFont="1" applyProtection="1">
      <protection locked="0"/>
    </xf>
    <xf numFmtId="182" fontId="15" fillId="0" borderId="0" xfId="0" applyNumberFormat="1" applyFont="1" applyAlignment="1" applyProtection="1">
      <alignment horizontal="right"/>
      <protection locked="0"/>
    </xf>
    <xf numFmtId="3" fontId="15" fillId="0" borderId="50" xfId="0" applyNumberFormat="1" applyFont="1" applyBorder="1" applyProtection="1">
      <protection locked="0"/>
    </xf>
    <xf numFmtId="177" fontId="15" fillId="0" borderId="0" xfId="0" applyNumberFormat="1" applyFont="1" applyProtection="1">
      <protection locked="0"/>
    </xf>
    <xf numFmtId="182" fontId="15" fillId="0" borderId="50" xfId="0" applyNumberFormat="1" applyFont="1" applyBorder="1" applyProtection="1">
      <protection locked="0"/>
    </xf>
    <xf numFmtId="182" fontId="15" fillId="0" borderId="0" xfId="0" applyNumberFormat="1" applyFont="1" applyProtection="1">
      <protection locked="0"/>
    </xf>
    <xf numFmtId="3" fontId="15" fillId="0" borderId="50" xfId="0" applyNumberFormat="1" applyFont="1" applyBorder="1" applyAlignment="1" applyProtection="1">
      <alignment horizontal="right"/>
      <protection locked="0"/>
    </xf>
    <xf numFmtId="3" fontId="15" fillId="0" borderId="0" xfId="0" applyNumberFormat="1" applyFont="1" applyAlignment="1" applyProtection="1">
      <alignment horizontal="right"/>
      <protection locked="0"/>
    </xf>
    <xf numFmtId="0" fontId="33" fillId="0" borderId="7" xfId="0" applyFont="1" applyBorder="1" applyAlignment="1">
      <alignment horizontal="left" vertical="center" shrinkToFit="1"/>
    </xf>
    <xf numFmtId="3" fontId="15" fillId="0" borderId="56" xfId="0" applyNumberFormat="1" applyFont="1" applyBorder="1" applyProtection="1">
      <protection locked="0"/>
    </xf>
    <xf numFmtId="178" fontId="15" fillId="0" borderId="7" xfId="76" applyNumberFormat="1" applyFont="1" applyFill="1" applyBorder="1" applyAlignment="1" applyProtection="1">
      <alignment horizontal="right"/>
      <protection locked="0"/>
    </xf>
    <xf numFmtId="3" fontId="15" fillId="0" borderId="7" xfId="0" applyNumberFormat="1" applyFont="1" applyBorder="1" applyProtection="1">
      <protection locked="0"/>
    </xf>
    <xf numFmtId="182" fontId="15" fillId="0" borderId="7" xfId="0" applyNumberFormat="1" applyFont="1" applyBorder="1" applyAlignment="1" applyProtection="1">
      <alignment horizontal="right"/>
      <protection locked="0"/>
    </xf>
    <xf numFmtId="0" fontId="27" fillId="0" borderId="0" xfId="0" applyFont="1" applyAlignment="1">
      <alignment horizontal="left"/>
    </xf>
    <xf numFmtId="3" fontId="15" fillId="0" borderId="0" xfId="0" applyNumberFormat="1" applyFont="1"/>
    <xf numFmtId="177" fontId="15" fillId="0" borderId="0" xfId="0" applyNumberFormat="1" applyFont="1"/>
    <xf numFmtId="0" fontId="4" fillId="0" borderId="0" xfId="0" applyFont="1" applyAlignment="1">
      <alignment horizontal="left"/>
    </xf>
    <xf numFmtId="3" fontId="6" fillId="0" borderId="0" xfId="0" applyNumberFormat="1" applyFont="1"/>
    <xf numFmtId="177" fontId="6" fillId="0" borderId="0" xfId="0" applyNumberFormat="1" applyFont="1"/>
    <xf numFmtId="0" fontId="4" fillId="0" borderId="0" xfId="0" applyFont="1" applyAlignment="1">
      <alignment horizontal="left" vertical="center"/>
    </xf>
    <xf numFmtId="0" fontId="6" fillId="0" borderId="0" xfId="0" applyFont="1"/>
    <xf numFmtId="56" fontId="17" fillId="0" borderId="0" xfId="0" applyNumberFormat="1" applyFont="1"/>
    <xf numFmtId="0" fontId="34" fillId="0" borderId="2" xfId="0" applyFont="1" applyBorder="1" applyAlignment="1">
      <alignment horizontal="right" vertical="center"/>
    </xf>
    <xf numFmtId="0" fontId="34" fillId="0" borderId="0" xfId="0" applyFont="1" applyAlignment="1">
      <alignment horizontal="right" vertical="center"/>
    </xf>
    <xf numFmtId="0" fontId="34" fillId="0" borderId="5" xfId="0" applyFont="1" applyBorder="1" applyAlignment="1">
      <alignment horizontal="right" vertical="center"/>
    </xf>
    <xf numFmtId="187" fontId="15" fillId="0" borderId="0" xfId="0" applyNumberFormat="1" applyFont="1" applyProtection="1">
      <protection locked="0"/>
    </xf>
    <xf numFmtId="177" fontId="15" fillId="0" borderId="0" xfId="0" applyNumberFormat="1" applyFont="1" applyAlignment="1" applyProtection="1">
      <alignment horizontal="right"/>
      <protection locked="0"/>
    </xf>
    <xf numFmtId="0" fontId="15" fillId="0" borderId="50" xfId="0" applyFont="1" applyBorder="1" applyProtection="1">
      <protection locked="0"/>
    </xf>
    <xf numFmtId="0" fontId="15" fillId="0" borderId="0" xfId="0" applyFont="1" applyProtection="1">
      <protection locked="0"/>
    </xf>
    <xf numFmtId="210" fontId="15" fillId="0" borderId="0" xfId="0" applyNumberFormat="1" applyFont="1" applyProtection="1">
      <protection locked="0"/>
    </xf>
    <xf numFmtId="210" fontId="15" fillId="0" borderId="50" xfId="0" applyNumberFormat="1" applyFont="1" applyBorder="1" applyProtection="1">
      <protection locked="0"/>
    </xf>
    <xf numFmtId="210" fontId="15" fillId="0" borderId="0" xfId="0" applyNumberFormat="1" applyFont="1" applyAlignment="1" applyProtection="1">
      <alignment horizontal="right"/>
      <protection locked="0"/>
    </xf>
    <xf numFmtId="177" fontId="15" fillId="0" borderId="0" xfId="76" applyNumberFormat="1" applyFont="1" applyFill="1" applyBorder="1" applyAlignment="1" applyProtection="1">
      <alignment horizontal="right"/>
      <protection locked="0"/>
    </xf>
    <xf numFmtId="0" fontId="0" fillId="0" borderId="50" xfId="0" applyBorder="1" applyProtection="1">
      <protection locked="0"/>
    </xf>
    <xf numFmtId="0" fontId="0" fillId="0" borderId="0" xfId="0" applyProtection="1">
      <protection locked="0"/>
    </xf>
    <xf numFmtId="177" fontId="0" fillId="0" borderId="0" xfId="0" applyNumberFormat="1" applyProtection="1">
      <protection locked="0"/>
    </xf>
    <xf numFmtId="210" fontId="15" fillId="0" borderId="50" xfId="0" applyNumberFormat="1" applyFont="1" applyBorder="1" applyAlignment="1" applyProtection="1">
      <alignment horizontal="right"/>
      <protection locked="0"/>
    </xf>
    <xf numFmtId="187" fontId="15" fillId="0" borderId="50" xfId="0" applyNumberFormat="1" applyFont="1" applyBorder="1" applyProtection="1">
      <protection locked="0"/>
    </xf>
    <xf numFmtId="0" fontId="33" fillId="0" borderId="7" xfId="0" applyFont="1" applyBorder="1" applyAlignment="1">
      <alignment horizontal="left" vertical="top" shrinkToFit="1"/>
    </xf>
    <xf numFmtId="187" fontId="15" fillId="0" borderId="56" xfId="0" applyNumberFormat="1" applyFont="1" applyBorder="1" applyProtection="1">
      <protection locked="0"/>
    </xf>
    <xf numFmtId="187" fontId="15" fillId="0" borderId="7" xfId="0" applyNumberFormat="1" applyFont="1" applyBorder="1" applyProtection="1">
      <protection locked="0"/>
    </xf>
    <xf numFmtId="210" fontId="15" fillId="0" borderId="7" xfId="0" applyNumberFormat="1" applyFont="1" applyBorder="1" applyAlignment="1" applyProtection="1">
      <alignment horizontal="right"/>
      <protection locked="0"/>
    </xf>
    <xf numFmtId="177" fontId="15" fillId="0" borderId="7" xfId="0" applyNumberFormat="1" applyFont="1" applyBorder="1" applyAlignment="1" applyProtection="1">
      <alignment horizontal="right"/>
      <protection locked="0"/>
    </xf>
    <xf numFmtId="0" fontId="6" fillId="0" borderId="0" xfId="0" applyFont="1" applyAlignment="1">
      <alignment horizontal="left" vertical="center"/>
    </xf>
    <xf numFmtId="56" fontId="129" fillId="0" borderId="0" xfId="0" quotePrefix="1" applyNumberFormat="1" applyFont="1" applyAlignment="1">
      <alignment horizontal="left" vertical="center"/>
    </xf>
    <xf numFmtId="56" fontId="17" fillId="0" borderId="0" xfId="0" quotePrefix="1" applyNumberFormat="1" applyFont="1" applyAlignment="1">
      <alignment horizontal="left" vertical="center"/>
    </xf>
    <xf numFmtId="0" fontId="34" fillId="0" borderId="2" xfId="0" quotePrefix="1" applyFont="1" applyBorder="1" applyAlignment="1">
      <alignment horizontal="right" vertical="center"/>
    </xf>
    <xf numFmtId="4" fontId="15" fillId="0" borderId="0" xfId="0" applyNumberFormat="1" applyFont="1" applyAlignment="1" applyProtection="1">
      <alignment horizontal="right"/>
      <protection locked="0"/>
    </xf>
    <xf numFmtId="0" fontId="33" fillId="0" borderId="0" xfId="0" applyFont="1"/>
    <xf numFmtId="2" fontId="15" fillId="0" borderId="0" xfId="0" applyNumberFormat="1" applyFont="1" applyAlignment="1" applyProtection="1">
      <alignment horizontal="right"/>
      <protection locked="0"/>
    </xf>
    <xf numFmtId="2" fontId="15" fillId="0" borderId="0" xfId="76" applyNumberFormat="1" applyFont="1" applyFill="1" applyBorder="1" applyAlignment="1" applyProtection="1">
      <alignment horizontal="right"/>
      <protection locked="0"/>
    </xf>
    <xf numFmtId="4" fontId="15" fillId="0" borderId="0" xfId="76" applyNumberFormat="1" applyFont="1" applyFill="1" applyBorder="1" applyAlignment="1" applyProtection="1">
      <alignment horizontal="right"/>
      <protection locked="0"/>
    </xf>
    <xf numFmtId="210" fontId="15" fillId="0" borderId="7" xfId="0" applyNumberFormat="1" applyFont="1" applyBorder="1" applyProtection="1">
      <protection locked="0"/>
    </xf>
    <xf numFmtId="4" fontId="15" fillId="0" borderId="7" xfId="0" applyNumberFormat="1" applyFont="1" applyBorder="1" applyAlignment="1" applyProtection="1">
      <alignment horizontal="right"/>
      <protection locked="0"/>
    </xf>
    <xf numFmtId="0" fontId="123" fillId="0" borderId="0" xfId="0" applyFont="1"/>
    <xf numFmtId="0" fontId="8" fillId="0" borderId="0" xfId="0" applyFont="1" applyAlignment="1">
      <alignment horizontal="right"/>
    </xf>
    <xf numFmtId="0" fontId="32" fillId="0" borderId="0" xfId="0" applyFont="1" applyAlignment="1">
      <alignment vertical="top"/>
    </xf>
    <xf numFmtId="0" fontId="15" fillId="0" borderId="5" xfId="0" applyFont="1" applyBorder="1" applyAlignment="1">
      <alignment horizontal="right"/>
    </xf>
    <xf numFmtId="0" fontId="15" fillId="0" borderId="5" xfId="0" applyFont="1" applyBorder="1"/>
    <xf numFmtId="0" fontId="15" fillId="0" borderId="6" xfId="0" applyFont="1" applyBorder="1"/>
    <xf numFmtId="0" fontId="15" fillId="0" borderId="0" xfId="0" applyFont="1" applyAlignment="1">
      <alignment horizontal="right" vertical="top" shrinkToFit="1"/>
    </xf>
    <xf numFmtId="0" fontId="8" fillId="0" borderId="0" xfId="0" applyFont="1" applyAlignment="1">
      <alignment horizontal="right" vertical="top" shrinkToFit="1"/>
    </xf>
    <xf numFmtId="0" fontId="8" fillId="0" borderId="0" xfId="0" applyFont="1" applyAlignment="1">
      <alignment shrinkToFit="1"/>
    </xf>
    <xf numFmtId="0" fontId="27" fillId="0" borderId="0" xfId="0" applyFont="1" applyAlignment="1" applyProtection="1">
      <alignment horizontal="right" vertical="center" shrinkToFit="1"/>
      <protection locked="0"/>
    </xf>
    <xf numFmtId="0" fontId="27" fillId="0" borderId="0" xfId="22" quotePrefix="1" applyFont="1" applyAlignment="1" applyProtection="1">
      <alignment horizontal="center" vertical="center" shrinkToFit="1"/>
      <protection locked="0"/>
    </xf>
    <xf numFmtId="0" fontId="27" fillId="0" borderId="1" xfId="0" applyFont="1" applyBorder="1" applyAlignment="1" applyProtection="1">
      <alignment vertical="center" shrinkToFit="1"/>
      <protection locked="0"/>
    </xf>
    <xf numFmtId="0" fontId="27" fillId="0" borderId="1" xfId="0" applyFont="1" applyBorder="1" applyAlignment="1" applyProtection="1">
      <alignment shrinkToFit="1"/>
      <protection locked="0"/>
    </xf>
    <xf numFmtId="0" fontId="15" fillId="0" borderId="0" xfId="0" applyFont="1" applyAlignment="1">
      <alignment horizontal="center" shrinkToFit="1"/>
    </xf>
    <xf numFmtId="0" fontId="15" fillId="0" borderId="1" xfId="0" applyFont="1" applyBorder="1" applyAlignment="1">
      <alignment shrinkToFit="1"/>
    </xf>
    <xf numFmtId="0" fontId="15" fillId="0" borderId="0" xfId="0" applyFont="1" applyAlignment="1">
      <alignment horizontal="right" shrinkToFit="1"/>
    </xf>
    <xf numFmtId="179" fontId="15" fillId="0" borderId="0" xfId="0" applyNumberFormat="1" applyFont="1" applyAlignment="1" applyProtection="1">
      <alignment horizontal="right" shrinkToFit="1"/>
      <protection locked="0"/>
    </xf>
    <xf numFmtId="179" fontId="15" fillId="0" borderId="0" xfId="76" applyNumberFormat="1" applyFont="1" applyFill="1" applyAlignment="1" applyProtection="1">
      <alignment horizontal="right" shrinkToFit="1"/>
      <protection locked="0"/>
    </xf>
    <xf numFmtId="179" fontId="15" fillId="0" borderId="0" xfId="76" applyNumberFormat="1" applyFont="1" applyFill="1" applyAlignment="1" applyProtection="1">
      <alignment shrinkToFit="1"/>
      <protection locked="0"/>
    </xf>
    <xf numFmtId="0" fontId="8" fillId="0" borderId="1" xfId="0" applyFont="1" applyBorder="1" applyAlignment="1">
      <alignment shrinkToFit="1"/>
    </xf>
    <xf numFmtId="0" fontId="15" fillId="0" borderId="1" xfId="0" quotePrefix="1" applyFont="1" applyBorder="1" applyAlignment="1">
      <alignment shrinkToFit="1"/>
    </xf>
    <xf numFmtId="0" fontId="15" fillId="0" borderId="0" xfId="0" applyFont="1" applyAlignment="1">
      <alignment horizontal="left" shrinkToFit="1"/>
    </xf>
    <xf numFmtId="0" fontId="15" fillId="0" borderId="0" xfId="0" applyFont="1" applyAlignment="1">
      <alignment shrinkToFit="1"/>
    </xf>
    <xf numFmtId="178" fontId="15" fillId="0" borderId="7" xfId="76" applyNumberFormat="1" applyFont="1" applyFill="1" applyBorder="1" applyAlignment="1">
      <alignment horizontal="right" shrinkToFit="1"/>
    </xf>
    <xf numFmtId="0" fontId="6" fillId="0" borderId="0" xfId="21" applyFont="1"/>
    <xf numFmtId="0" fontId="8" fillId="0" borderId="5" xfId="0" applyFont="1" applyBorder="1" applyAlignment="1">
      <alignment horizontal="left" vertical="center"/>
    </xf>
    <xf numFmtId="0" fontId="15" fillId="0" borderId="5" xfId="0" applyFont="1" applyBorder="1" applyAlignment="1">
      <alignment horizontal="right" shrinkToFit="1"/>
    </xf>
    <xf numFmtId="0" fontId="15" fillId="0" borderId="5" xfId="0" applyFont="1" applyBorder="1" applyAlignment="1">
      <alignment shrinkToFit="1"/>
    </xf>
    <xf numFmtId="0" fontId="15" fillId="0" borderId="6" xfId="0" applyFont="1" applyBorder="1" applyAlignment="1">
      <alignment shrinkToFit="1"/>
    </xf>
    <xf numFmtId="0" fontId="15" fillId="0" borderId="0" xfId="0" applyFont="1" applyAlignment="1">
      <alignment horizontal="center" vertical="center" shrinkToFit="1"/>
    </xf>
    <xf numFmtId="0" fontId="27" fillId="0" borderId="0" xfId="0" applyFont="1" applyAlignment="1">
      <alignment horizontal="right" shrinkToFit="1"/>
    </xf>
    <xf numFmtId="179" fontId="15" fillId="0" borderId="0" xfId="0" applyNumberFormat="1" applyFont="1" applyAlignment="1" applyProtection="1">
      <alignment horizontal="right"/>
      <protection locked="0"/>
    </xf>
    <xf numFmtId="179" fontId="15" fillId="0" borderId="7" xfId="76" applyNumberFormat="1" applyFont="1" applyFill="1" applyBorder="1" applyAlignment="1" applyProtection="1">
      <alignment horizontal="right"/>
      <protection locked="0"/>
    </xf>
    <xf numFmtId="0" fontId="124" fillId="0" borderId="0" xfId="0" applyFont="1"/>
    <xf numFmtId="0" fontId="15" fillId="0" borderId="0" xfId="0" applyFont="1" applyAlignment="1">
      <alignment horizontal="center"/>
    </xf>
    <xf numFmtId="0" fontId="15" fillId="0" borderId="1" xfId="0" applyFont="1" applyBorder="1"/>
    <xf numFmtId="0" fontId="15" fillId="0" borderId="0" xfId="0" applyFont="1" applyAlignment="1">
      <alignment horizontal="right"/>
    </xf>
    <xf numFmtId="176" fontId="4" fillId="0" borderId="0" xfId="384" applyFont="1" applyFill="1" applyAlignment="1">
      <alignment horizontal="right" vertical="top" wrapText="1"/>
    </xf>
    <xf numFmtId="0" fontId="130" fillId="0" borderId="0" xfId="0" applyFont="1"/>
    <xf numFmtId="0" fontId="15" fillId="0" borderId="2" xfId="0" applyFont="1" applyBorder="1" applyAlignment="1">
      <alignment horizontal="right" vertical="top" wrapText="1"/>
    </xf>
    <xf numFmtId="0" fontId="15" fillId="0" borderId="0" xfId="0" applyFont="1" applyAlignment="1">
      <alignment horizontal="right" vertical="top" wrapText="1"/>
    </xf>
    <xf numFmtId="0" fontId="27" fillId="0" borderId="0" xfId="0" applyFont="1" applyAlignment="1">
      <alignment horizontal="right"/>
    </xf>
    <xf numFmtId="0" fontId="27" fillId="0" borderId="0" xfId="22" quotePrefix="1" applyFont="1" applyAlignment="1">
      <alignment horizontal="center"/>
    </xf>
    <xf numFmtId="0" fontId="27" fillId="0" borderId="1" xfId="0" applyFont="1" applyBorder="1"/>
    <xf numFmtId="0" fontId="0" fillId="0" borderId="0" xfId="0" applyAlignment="1">
      <alignment horizontal="center"/>
    </xf>
    <xf numFmtId="0" fontId="0" fillId="0" borderId="1" xfId="0" applyBorder="1"/>
    <xf numFmtId="38" fontId="0" fillId="0" borderId="50" xfId="76" applyFont="1" applyFill="1" applyBorder="1" applyProtection="1">
      <protection locked="0"/>
    </xf>
    <xf numFmtId="38" fontId="0" fillId="0" borderId="0" xfId="76" applyFont="1" applyFill="1" applyProtection="1">
      <protection locked="0"/>
    </xf>
    <xf numFmtId="2" fontId="0" fillId="0" borderId="0" xfId="76" applyNumberFormat="1" applyFont="1" applyFill="1" applyProtection="1">
      <protection locked="0"/>
    </xf>
    <xf numFmtId="40" fontId="15" fillId="0" borderId="0" xfId="0" applyNumberFormat="1" applyFont="1" applyAlignment="1" applyProtection="1">
      <alignment horizontal="right"/>
      <protection locked="0"/>
    </xf>
    <xf numFmtId="4" fontId="15" fillId="0" borderId="0" xfId="76" applyNumberFormat="1" applyFont="1" applyFill="1" applyBorder="1" applyProtection="1">
      <protection locked="0"/>
    </xf>
    <xf numFmtId="0" fontId="15" fillId="0" borderId="0" xfId="0" quotePrefix="1" applyFont="1" applyAlignment="1">
      <alignment horizontal="right"/>
    </xf>
    <xf numFmtId="0" fontId="15" fillId="0" borderId="1" xfId="0" quotePrefix="1" applyFont="1" applyBorder="1"/>
    <xf numFmtId="195" fontId="15" fillId="0" borderId="0" xfId="25" applyNumberFormat="1" applyFont="1" applyAlignment="1">
      <alignment shrinkToFit="1"/>
    </xf>
    <xf numFmtId="178" fontId="8" fillId="0" borderId="0" xfId="76" applyNumberFormat="1" applyFont="1" applyFill="1" applyBorder="1" applyAlignment="1">
      <alignment horizontal="center"/>
    </xf>
    <xf numFmtId="0" fontId="0" fillId="0" borderId="0" xfId="0" applyAlignment="1">
      <alignment horizontal="right"/>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0" xfId="0" applyAlignment="1">
      <alignment horizontal="left" wrapText="1"/>
    </xf>
    <xf numFmtId="0" fontId="0" fillId="0" borderId="5" xfId="0" applyBorder="1" applyAlignment="1">
      <alignment horizontal="right"/>
    </xf>
    <xf numFmtId="0" fontId="0" fillId="0" borderId="6" xfId="0" applyBorder="1"/>
    <xf numFmtId="0" fontId="0" fillId="0" borderId="0" xfId="0" applyAlignment="1">
      <alignment horizontal="right" vertical="top" wrapText="1"/>
    </xf>
    <xf numFmtId="38" fontId="13" fillId="0" borderId="0" xfId="4" applyFont="1" applyFill="1" applyBorder="1"/>
    <xf numFmtId="38" fontId="13" fillId="0" borderId="0" xfId="4" applyFont="1" applyFill="1"/>
    <xf numFmtId="38" fontId="0" fillId="0" borderId="0" xfId="76" applyFont="1" applyFill="1" applyAlignment="1" applyProtection="1">
      <alignment horizontal="center"/>
      <protection locked="0"/>
    </xf>
    <xf numFmtId="38" fontId="0" fillId="0" borderId="0" xfId="4" applyFont="1" applyFill="1" applyBorder="1"/>
    <xf numFmtId="38" fontId="8" fillId="0" borderId="0" xfId="4" applyFont="1" applyFill="1"/>
    <xf numFmtId="38" fontId="8" fillId="0" borderId="0" xfId="4" applyFont="1" applyFill="1" applyBorder="1"/>
    <xf numFmtId="0" fontId="15" fillId="0" borderId="0" xfId="0" quotePrefix="1" applyFont="1" applyAlignment="1">
      <alignment horizontal="center"/>
    </xf>
    <xf numFmtId="0" fontId="4" fillId="0" borderId="0" xfId="22" applyFont="1" applyAlignment="1">
      <alignment horizontal="center"/>
    </xf>
    <xf numFmtId="0" fontId="4" fillId="0" borderId="0" xfId="22" applyFont="1" applyAlignment="1">
      <alignment horizontal="left"/>
    </xf>
    <xf numFmtId="0" fontId="120" fillId="0" borderId="0" xfId="18" applyFont="1"/>
    <xf numFmtId="0" fontId="17" fillId="0" borderId="0" xfId="18" applyFont="1"/>
    <xf numFmtId="0" fontId="30" fillId="0" borderId="22" xfId="18" applyFont="1" applyBorder="1"/>
    <xf numFmtId="0" fontId="47" fillId="0" borderId="17" xfId="18" applyFont="1" applyBorder="1" applyProtection="1">
      <protection locked="0"/>
    </xf>
    <xf numFmtId="0" fontId="39" fillId="0" borderId="17" xfId="18" applyFont="1" applyBorder="1" applyProtection="1">
      <protection locked="0"/>
    </xf>
    <xf numFmtId="0" fontId="15" fillId="0" borderId="17" xfId="18" applyFont="1" applyBorder="1"/>
    <xf numFmtId="0" fontId="15" fillId="0" borderId="18" xfId="18" applyFont="1" applyBorder="1"/>
    <xf numFmtId="0" fontId="47" fillId="0" borderId="23" xfId="18" applyFont="1" applyBorder="1" applyProtection="1">
      <protection locked="0"/>
    </xf>
    <xf numFmtId="0" fontId="47" fillId="0" borderId="0" xfId="18" applyFont="1" applyProtection="1">
      <protection locked="0"/>
    </xf>
    <xf numFmtId="0" fontId="39" fillId="0" borderId="0" xfId="18" applyFont="1" applyProtection="1">
      <protection locked="0"/>
    </xf>
    <xf numFmtId="0" fontId="15" fillId="0" borderId="19" xfId="18" applyFont="1" applyBorder="1"/>
    <xf numFmtId="0" fontId="30" fillId="0" borderId="23" xfId="18" applyFont="1" applyBorder="1"/>
    <xf numFmtId="0" fontId="0" fillId="0" borderId="0" xfId="18" applyFont="1"/>
    <xf numFmtId="0" fontId="0" fillId="0" borderId="19" xfId="18" applyFont="1" applyBorder="1"/>
    <xf numFmtId="0" fontId="32" fillId="0" borderId="24" xfId="18" applyFont="1" applyBorder="1"/>
    <xf numFmtId="0" fontId="32" fillId="0" borderId="20" xfId="18" applyFont="1" applyBorder="1" applyAlignment="1">
      <alignment horizontal="right"/>
    </xf>
    <xf numFmtId="0" fontId="122" fillId="0" borderId="20" xfId="18" applyFont="1" applyBorder="1" applyAlignment="1" applyProtection="1">
      <alignment horizontal="left" vertical="top"/>
      <protection locked="0"/>
    </xf>
    <xf numFmtId="0" fontId="51" fillId="0" borderId="20" xfId="18" applyFont="1" applyBorder="1" applyAlignment="1" applyProtection="1">
      <alignment horizontal="left" vertical="top"/>
      <protection locked="0"/>
    </xf>
    <xf numFmtId="0" fontId="0" fillId="0" borderId="20" xfId="18" applyFont="1" applyBorder="1"/>
    <xf numFmtId="0" fontId="0" fillId="0" borderId="21" xfId="18" applyFont="1" applyBorder="1"/>
    <xf numFmtId="0" fontId="32" fillId="0" borderId="0" xfId="18" applyFont="1"/>
    <xf numFmtId="0" fontId="32" fillId="0" borderId="0" xfId="18" applyFont="1" applyAlignment="1">
      <alignment horizontal="right"/>
    </xf>
    <xf numFmtId="0" fontId="122" fillId="0" borderId="0" xfId="18" applyFont="1" applyAlignment="1" applyProtection="1">
      <alignment horizontal="left" vertical="top"/>
      <protection locked="0"/>
    </xf>
    <xf numFmtId="0" fontId="51" fillId="0" borderId="0" xfId="18" applyFont="1" applyAlignment="1" applyProtection="1">
      <alignment horizontal="left" vertical="top"/>
      <protection locked="0"/>
    </xf>
    <xf numFmtId="0" fontId="22" fillId="0" borderId="0" xfId="18" applyFont="1" applyAlignment="1">
      <alignment horizontal="left"/>
    </xf>
    <xf numFmtId="0" fontId="19" fillId="0" borderId="0" xfId="0" applyFont="1" applyAlignment="1">
      <alignment horizontal="left" shrinkToFit="1"/>
    </xf>
    <xf numFmtId="179" fontId="15" fillId="0" borderId="81" xfId="76" applyNumberFormat="1" applyFont="1" applyFill="1" applyBorder="1"/>
    <xf numFmtId="177" fontId="138" fillId="0" borderId="82" xfId="76" applyNumberFormat="1" applyFont="1" applyFill="1" applyBorder="1" applyAlignment="1">
      <alignment vertical="center"/>
    </xf>
    <xf numFmtId="177" fontId="138" fillId="0" borderId="0" xfId="76" applyNumberFormat="1" applyFont="1" applyFill="1" applyAlignment="1">
      <alignment vertical="center"/>
    </xf>
    <xf numFmtId="0" fontId="15" fillId="0" borderId="81" xfId="18" applyFont="1" applyBorder="1"/>
    <xf numFmtId="0" fontId="23" fillId="0" borderId="0" xfId="18" applyFont="1" applyAlignment="1">
      <alignment horizontal="right"/>
    </xf>
    <xf numFmtId="0" fontId="15" fillId="0" borderId="82" xfId="18" applyFont="1" applyBorder="1"/>
    <xf numFmtId="0" fontId="35" fillId="0" borderId="81" xfId="18" applyFont="1" applyBorder="1" applyAlignment="1">
      <alignment horizontal="center" vertical="center" textRotation="255"/>
    </xf>
    <xf numFmtId="0" fontId="139" fillId="0" borderId="0" xfId="18" applyFont="1" applyAlignment="1">
      <alignment horizontal="right"/>
    </xf>
    <xf numFmtId="0" fontId="139" fillId="0" borderId="0" xfId="18" applyFont="1" applyAlignment="1">
      <alignment horizontal="center"/>
    </xf>
    <xf numFmtId="0" fontId="139" fillId="0" borderId="0" xfId="18" applyFont="1"/>
    <xf numFmtId="210" fontId="139" fillId="0" borderId="82" xfId="18" applyNumberFormat="1" applyFont="1" applyBorder="1" applyProtection="1">
      <protection locked="0"/>
    </xf>
    <xf numFmtId="210" fontId="139" fillId="0" borderId="0" xfId="18" applyNumberFormat="1" applyFont="1" applyProtection="1">
      <protection locked="0"/>
    </xf>
    <xf numFmtId="0" fontId="35" fillId="0" borderId="81" xfId="18" applyFont="1" applyBorder="1" applyAlignment="1">
      <alignment horizontal="center" vertical="distributed" textRotation="255"/>
    </xf>
    <xf numFmtId="210" fontId="139" fillId="0" borderId="82" xfId="18" applyNumberFormat="1" applyFont="1" applyBorder="1" applyAlignment="1" applyProtection="1">
      <alignment horizontal="right"/>
      <protection locked="0"/>
    </xf>
    <xf numFmtId="210" fontId="139" fillId="0" borderId="0" xfId="18" applyNumberFormat="1" applyFont="1" applyAlignment="1" applyProtection="1">
      <alignment horizontal="right"/>
      <protection locked="0"/>
    </xf>
    <xf numFmtId="0" fontId="138" fillId="0" borderId="0" xfId="18" applyFont="1"/>
    <xf numFmtId="0" fontId="6" fillId="0" borderId="0" xfId="18" applyFont="1"/>
    <xf numFmtId="210" fontId="138" fillId="0" borderId="82" xfId="18" applyNumberFormat="1" applyFont="1" applyBorder="1" applyAlignment="1" applyProtection="1">
      <alignment horizontal="right"/>
      <protection locked="0"/>
    </xf>
    <xf numFmtId="210" fontId="138" fillId="0" borderId="0" xfId="18" applyNumberFormat="1" applyFont="1" applyAlignment="1" applyProtection="1">
      <alignment horizontal="right"/>
      <protection locked="0"/>
    </xf>
    <xf numFmtId="210" fontId="138" fillId="0" borderId="82" xfId="18" applyNumberFormat="1" applyFont="1" applyBorder="1" applyProtection="1">
      <protection locked="0"/>
    </xf>
    <xf numFmtId="210" fontId="138" fillId="0" borderId="0" xfId="18" applyNumberFormat="1" applyFont="1" applyProtection="1">
      <protection locked="0"/>
    </xf>
    <xf numFmtId="218" fontId="138" fillId="0" borderId="82" xfId="18" applyNumberFormat="1" applyFont="1" applyBorder="1" applyAlignment="1" applyProtection="1">
      <alignment horizontal="right"/>
      <protection locked="0"/>
    </xf>
    <xf numFmtId="218" fontId="138" fillId="0" borderId="0" xfId="18" applyNumberFormat="1" applyFont="1" applyAlignment="1" applyProtection="1">
      <alignment horizontal="right"/>
      <protection locked="0"/>
    </xf>
    <xf numFmtId="219" fontId="138" fillId="0" borderId="0" xfId="18" applyNumberFormat="1" applyFont="1" applyAlignment="1" applyProtection="1">
      <alignment horizontal="right"/>
      <protection locked="0"/>
    </xf>
    <xf numFmtId="0" fontId="23" fillId="0" borderId="81" xfId="18" applyFont="1" applyBorder="1"/>
    <xf numFmtId="0" fontId="23" fillId="0" borderId="0" xfId="18" applyFont="1" applyAlignment="1">
      <alignment horizontal="left"/>
    </xf>
    <xf numFmtId="0" fontId="23" fillId="0" borderId="0" xfId="18" applyFont="1" applyAlignment="1">
      <alignment horizontal="center"/>
    </xf>
    <xf numFmtId="210" fontId="138" fillId="0" borderId="82" xfId="18" applyNumberFormat="1" applyFont="1" applyBorder="1"/>
    <xf numFmtId="210" fontId="138" fillId="0" borderId="0" xfId="18" applyNumberFormat="1" applyFont="1"/>
    <xf numFmtId="177" fontId="138" fillId="0" borderId="82" xfId="18" applyNumberFormat="1" applyFont="1" applyBorder="1" applyAlignment="1" applyProtection="1">
      <alignment shrinkToFit="1"/>
      <protection locked="0"/>
    </xf>
    <xf numFmtId="177" fontId="138" fillId="0" borderId="0" xfId="18" applyNumberFormat="1" applyFont="1" applyAlignment="1" applyProtection="1">
      <alignment shrinkToFit="1"/>
      <protection locked="0"/>
    </xf>
    <xf numFmtId="0" fontId="15" fillId="0" borderId="100" xfId="18" applyFont="1" applyBorder="1"/>
    <xf numFmtId="177" fontId="138" fillId="0" borderId="97" xfId="18" applyNumberFormat="1" applyFont="1" applyBorder="1" applyAlignment="1" applyProtection="1">
      <alignment shrinkToFit="1"/>
      <protection locked="0"/>
    </xf>
    <xf numFmtId="177" fontId="138" fillId="0" borderId="98" xfId="18" applyNumberFormat="1" applyFont="1" applyBorder="1" applyAlignment="1" applyProtection="1">
      <alignment shrinkToFit="1"/>
      <protection locked="0"/>
    </xf>
    <xf numFmtId="179" fontId="15" fillId="0" borderId="93" xfId="76" applyNumberFormat="1" applyFont="1" applyFill="1" applyBorder="1"/>
    <xf numFmtId="0" fontId="138" fillId="0" borderId="0" xfId="18" applyFont="1" applyAlignment="1">
      <alignment horizontal="right"/>
    </xf>
    <xf numFmtId="210" fontId="139" fillId="0" borderId="82" xfId="18" applyNumberFormat="1" applyFont="1" applyBorder="1" applyAlignment="1">
      <alignment shrinkToFit="1"/>
    </xf>
    <xf numFmtId="210" fontId="139" fillId="0" borderId="0" xfId="18" applyNumberFormat="1" applyFont="1" applyAlignment="1">
      <alignment shrinkToFit="1"/>
    </xf>
    <xf numFmtId="177" fontId="138" fillId="0" borderId="82" xfId="76" applyNumberFormat="1" applyFont="1" applyFill="1" applyBorder="1"/>
    <xf numFmtId="177" fontId="138" fillId="0" borderId="0" xfId="76" applyNumberFormat="1" applyFont="1" applyFill="1"/>
    <xf numFmtId="219" fontId="138" fillId="0" borderId="82" xfId="18" applyNumberFormat="1" applyFont="1" applyBorder="1" applyAlignment="1" applyProtection="1">
      <alignment horizontal="right"/>
      <protection locked="0"/>
    </xf>
    <xf numFmtId="0" fontId="4" fillId="0" borderId="0" xfId="18" applyFont="1" applyAlignment="1">
      <alignment horizontal="right"/>
    </xf>
    <xf numFmtId="0" fontId="4" fillId="0" borderId="0" xfId="18" applyFont="1" applyAlignment="1">
      <alignment horizontal="left"/>
    </xf>
    <xf numFmtId="0" fontId="3" fillId="0" borderId="0" xfId="18" applyFont="1"/>
    <xf numFmtId="0" fontId="6" fillId="0" borderId="0" xfId="18" applyFont="1" applyAlignment="1">
      <alignment horizontal="right"/>
    </xf>
    <xf numFmtId="0" fontId="15" fillId="0" borderId="0" xfId="18" applyFont="1" applyAlignment="1">
      <alignment horizontal="left" vertical="top" wrapText="1"/>
    </xf>
    <xf numFmtId="0" fontId="15" fillId="0" borderId="0" xfId="18" applyFont="1" applyAlignment="1">
      <alignment horizontal="left"/>
    </xf>
    <xf numFmtId="0" fontId="30" fillId="0" borderId="0" xfId="18" applyFont="1"/>
    <xf numFmtId="177" fontId="138" fillId="0" borderId="1" xfId="76" applyNumberFormat="1" applyFont="1" applyFill="1" applyBorder="1" applyAlignment="1">
      <alignment vertical="center"/>
    </xf>
    <xf numFmtId="179" fontId="140" fillId="0" borderId="94" xfId="76" applyNumberFormat="1" applyFont="1" applyFill="1" applyBorder="1" applyAlignment="1">
      <alignment horizontal="left" vertical="center"/>
    </xf>
    <xf numFmtId="179" fontId="138" fillId="0" borderId="94" xfId="76" applyNumberFormat="1" applyFont="1" applyFill="1" applyBorder="1" applyAlignment="1">
      <alignment vertical="center"/>
    </xf>
    <xf numFmtId="179" fontId="138" fillId="0" borderId="95" xfId="76" applyNumberFormat="1" applyFont="1" applyFill="1" applyBorder="1" applyAlignment="1">
      <alignment horizontal="right" vertical="center"/>
    </xf>
    <xf numFmtId="179" fontId="0" fillId="0" borderId="81" xfId="76" applyNumberFormat="1" applyFont="1" applyFill="1" applyBorder="1"/>
    <xf numFmtId="0" fontId="15" fillId="0" borderId="1" xfId="18" applyFont="1" applyBorder="1"/>
    <xf numFmtId="0" fontId="138" fillId="0" borderId="1" xfId="18" applyFont="1" applyBorder="1"/>
    <xf numFmtId="210" fontId="139" fillId="0" borderId="1" xfId="18" applyNumberFormat="1" applyFont="1" applyBorder="1" applyProtection="1">
      <protection locked="0"/>
    </xf>
    <xf numFmtId="0" fontId="139" fillId="0" borderId="1" xfId="18" applyFont="1" applyBorder="1"/>
    <xf numFmtId="210" fontId="139" fillId="0" borderId="1" xfId="18" applyNumberFormat="1" applyFont="1" applyBorder="1" applyAlignment="1" applyProtection="1">
      <alignment horizontal="right"/>
      <protection locked="0"/>
    </xf>
    <xf numFmtId="0" fontId="138" fillId="0" borderId="0" xfId="18" applyFont="1" applyAlignment="1">
      <alignment horizontal="center"/>
    </xf>
    <xf numFmtId="210" fontId="138" fillId="0" borderId="1" xfId="18" applyNumberFormat="1" applyFont="1" applyBorder="1" applyAlignment="1" applyProtection="1">
      <alignment horizontal="right"/>
      <protection locked="0"/>
    </xf>
    <xf numFmtId="210" fontId="138" fillId="0" borderId="1" xfId="18" applyNumberFormat="1" applyFont="1" applyBorder="1" applyProtection="1">
      <protection locked="0"/>
    </xf>
    <xf numFmtId="218" fontId="138" fillId="0" borderId="1" xfId="18" applyNumberFormat="1" applyFont="1" applyBorder="1" applyAlignment="1" applyProtection="1">
      <alignment horizontal="right"/>
      <protection locked="0"/>
    </xf>
    <xf numFmtId="210" fontId="138" fillId="0" borderId="1" xfId="18" applyNumberFormat="1" applyFont="1" applyBorder="1"/>
    <xf numFmtId="0" fontId="138" fillId="0" borderId="0" xfId="18" applyFont="1" applyAlignment="1">
      <alignment vertical="center"/>
    </xf>
    <xf numFmtId="0" fontId="138" fillId="0" borderId="1" xfId="18" applyFont="1" applyBorder="1" applyAlignment="1">
      <alignment vertical="center"/>
    </xf>
    <xf numFmtId="177" fontId="138" fillId="0" borderId="1" xfId="18" applyNumberFormat="1" applyFont="1" applyBorder="1" applyAlignment="1" applyProtection="1">
      <alignment shrinkToFit="1"/>
      <protection locked="0"/>
    </xf>
    <xf numFmtId="0" fontId="0" fillId="0" borderId="81" xfId="18" applyFont="1" applyBorder="1"/>
    <xf numFmtId="177" fontId="138" fillId="0" borderId="99" xfId="18" applyNumberFormat="1" applyFont="1" applyBorder="1" applyAlignment="1" applyProtection="1">
      <alignment shrinkToFit="1"/>
      <protection locked="0"/>
    </xf>
    <xf numFmtId="0" fontId="0" fillId="0" borderId="100" xfId="18" applyFont="1" applyBorder="1"/>
    <xf numFmtId="0" fontId="138" fillId="0" borderId="0" xfId="18" applyFont="1" applyAlignment="1">
      <alignment horizontal="left" vertical="center"/>
    </xf>
    <xf numFmtId="177" fontId="138" fillId="0" borderId="0" xfId="76" applyNumberFormat="1" applyFont="1" applyFill="1" applyAlignment="1">
      <alignment horizontal="center" vertical="center"/>
    </xf>
    <xf numFmtId="210" fontId="139" fillId="0" borderId="0" xfId="18" applyNumberFormat="1" applyFont="1" applyAlignment="1">
      <alignment horizontal="center"/>
    </xf>
    <xf numFmtId="210" fontId="138" fillId="0" borderId="0" xfId="18" applyNumberFormat="1" applyFont="1" applyAlignment="1" applyProtection="1">
      <alignment horizontal="center"/>
      <protection locked="0"/>
    </xf>
    <xf numFmtId="218" fontId="138" fillId="0" borderId="0" xfId="18" applyNumberFormat="1" applyFont="1" applyAlignment="1" applyProtection="1">
      <alignment horizontal="center"/>
      <protection locked="0"/>
    </xf>
    <xf numFmtId="0" fontId="138" fillId="0" borderId="0" xfId="18" applyFont="1" applyAlignment="1">
      <alignment horizontal="left"/>
    </xf>
    <xf numFmtId="177" fontId="138" fillId="0" borderId="0" xfId="18" applyNumberFormat="1" applyFont="1" applyAlignment="1" applyProtection="1">
      <alignment horizontal="center" shrinkToFit="1"/>
      <protection locked="0"/>
    </xf>
    <xf numFmtId="177" fontId="138" fillId="0" borderId="98" xfId="18" applyNumberFormat="1" applyFont="1" applyBorder="1" applyAlignment="1" applyProtection="1">
      <alignment horizontal="center" shrinkToFit="1"/>
      <protection locked="0"/>
    </xf>
    <xf numFmtId="177" fontId="23" fillId="0" borderId="0" xfId="18" applyNumberFormat="1" applyFont="1"/>
    <xf numFmtId="0" fontId="131" fillId="0" borderId="0" xfId="28" quotePrefix="1" applyFont="1" applyAlignment="1">
      <alignment horizontal="left"/>
    </xf>
    <xf numFmtId="0" fontId="49" fillId="0" borderId="0" xfId="28" quotePrefix="1" applyFont="1" applyAlignment="1">
      <alignment horizontal="left"/>
    </xf>
    <xf numFmtId="0" fontId="38" fillId="0" borderId="0" xfId="28" applyFont="1" applyAlignment="1">
      <alignment horizontal="center"/>
    </xf>
    <xf numFmtId="0" fontId="9" fillId="0" borderId="0" xfId="28"/>
    <xf numFmtId="0" fontId="17" fillId="0" borderId="0" xfId="28" quotePrefix="1" applyFont="1" applyAlignment="1">
      <alignment horizontal="left"/>
    </xf>
    <xf numFmtId="0" fontId="12" fillId="0" borderId="22" xfId="0" applyFont="1" applyBorder="1"/>
    <xf numFmtId="0" fontId="111" fillId="0" borderId="17" xfId="0" applyFont="1" applyBorder="1"/>
    <xf numFmtId="0" fontId="11" fillId="0" borderId="17" xfId="0" applyFont="1" applyBorder="1"/>
    <xf numFmtId="0" fontId="27" fillId="0" borderId="17" xfId="0" applyFont="1" applyBorder="1"/>
    <xf numFmtId="0" fontId="32" fillId="0" borderId="17" xfId="0" applyFont="1" applyBorder="1"/>
    <xf numFmtId="0" fontId="32" fillId="0" borderId="18" xfId="0" applyFont="1" applyBorder="1"/>
    <xf numFmtId="0" fontId="17" fillId="0" borderId="23" xfId="0" applyFont="1" applyBorder="1"/>
    <xf numFmtId="0" fontId="32" fillId="0" borderId="23" xfId="0" applyFont="1" applyBorder="1"/>
    <xf numFmtId="0" fontId="159" fillId="0" borderId="0" xfId="0" applyFont="1" applyAlignment="1" applyProtection="1">
      <alignment horizontal="left"/>
      <protection locked="0"/>
    </xf>
    <xf numFmtId="0" fontId="9" fillId="0" borderId="0" xfId="28" applyProtection="1">
      <protection locked="0"/>
    </xf>
    <xf numFmtId="0" fontId="9" fillId="0" borderId="19" xfId="28" applyBorder="1" applyProtection="1">
      <protection locked="0"/>
    </xf>
    <xf numFmtId="0" fontId="30" fillId="0" borderId="0" xfId="0" applyFont="1" applyProtection="1">
      <protection locked="0"/>
    </xf>
    <xf numFmtId="0" fontId="0" fillId="0" borderId="24" xfId="0" applyBorder="1"/>
    <xf numFmtId="0" fontId="50" fillId="0" borderId="20" xfId="28" quotePrefix="1" applyFont="1" applyBorder="1" applyAlignment="1">
      <alignment horizontal="left"/>
    </xf>
    <xf numFmtId="0" fontId="44" fillId="0" borderId="20" xfId="28" applyFont="1" applyBorder="1"/>
    <xf numFmtId="0" fontId="45" fillId="0" borderId="20" xfId="28" applyFont="1" applyBorder="1"/>
    <xf numFmtId="0" fontId="44" fillId="0" borderId="21" xfId="28" applyFont="1" applyBorder="1"/>
    <xf numFmtId="0" fontId="44" fillId="0" borderId="0" xfId="28" applyFont="1"/>
    <xf numFmtId="0" fontId="50" fillId="0" borderId="0" xfId="28" quotePrefix="1" applyFont="1" applyAlignment="1">
      <alignment horizontal="left"/>
    </xf>
    <xf numFmtId="0" fontId="45" fillId="0" borderId="0" xfId="28" applyFont="1"/>
    <xf numFmtId="0" fontId="50" fillId="0" borderId="0" xfId="28" applyFont="1" applyAlignment="1">
      <alignment horizontal="left"/>
    </xf>
    <xf numFmtId="0" fontId="38" fillId="0" borderId="0" xfId="28" applyFont="1"/>
    <xf numFmtId="0" fontId="38" fillId="0" borderId="0" xfId="28" applyFont="1" applyAlignment="1">
      <alignment horizontal="center" wrapText="1"/>
    </xf>
    <xf numFmtId="0" fontId="44" fillId="0" borderId="0" xfId="28" applyFont="1" applyAlignment="1">
      <alignment horizontal="right"/>
    </xf>
    <xf numFmtId="0" fontId="19" fillId="0" borderId="16" xfId="28" applyFont="1" applyBorder="1"/>
    <xf numFmtId="0" fontId="7" fillId="0" borderId="14" xfId="28" applyFont="1" applyBorder="1" applyAlignment="1">
      <alignment horizontal="center" shrinkToFit="1"/>
    </xf>
    <xf numFmtId="177" fontId="7" fillId="0" borderId="57" xfId="28" applyNumberFormat="1" applyFont="1" applyBorder="1" applyAlignment="1" applyProtection="1">
      <alignment horizontal="right"/>
      <protection locked="0"/>
    </xf>
    <xf numFmtId="177" fontId="7" fillId="0" borderId="0" xfId="28" applyNumberFormat="1" applyFont="1" applyAlignment="1" applyProtection="1">
      <alignment horizontal="right"/>
      <protection locked="0"/>
    </xf>
    <xf numFmtId="177" fontId="7" fillId="0" borderId="1" xfId="28" applyNumberFormat="1" applyFont="1" applyBorder="1" applyAlignment="1" applyProtection="1">
      <alignment horizontal="right"/>
      <protection locked="0"/>
    </xf>
    <xf numFmtId="0" fontId="19" fillId="0" borderId="14" xfId="28" applyFont="1" applyBorder="1"/>
    <xf numFmtId="0" fontId="7" fillId="0" borderId="14" xfId="28" applyFont="1" applyBorder="1" applyAlignment="1">
      <alignment vertical="center" shrinkToFit="1"/>
    </xf>
    <xf numFmtId="0" fontId="7" fillId="0" borderId="14" xfId="28" applyFont="1" applyBorder="1" applyAlignment="1">
      <alignment horizontal="center" vertical="top" shrinkToFit="1"/>
    </xf>
    <xf numFmtId="195" fontId="7" fillId="0" borderId="0" xfId="28" applyNumberFormat="1" applyFont="1" applyAlignment="1" applyProtection="1">
      <alignment horizontal="right" vertical="top"/>
      <protection locked="0"/>
    </xf>
    <xf numFmtId="195" fontId="7" fillId="0" borderId="1" xfId="28" applyNumberFormat="1" applyFont="1" applyBorder="1" applyAlignment="1" applyProtection="1">
      <alignment horizontal="right" vertical="top"/>
      <protection locked="0"/>
    </xf>
    <xf numFmtId="0" fontId="7" fillId="0" borderId="14" xfId="28" quotePrefix="1" applyFont="1" applyBorder="1" applyAlignment="1">
      <alignment horizontal="left" vertical="center" shrinkToFit="1"/>
    </xf>
    <xf numFmtId="0" fontId="7" fillId="0" borderId="14" xfId="28" quotePrefix="1" applyFont="1" applyBorder="1" applyAlignment="1">
      <alignment horizontal="center" shrinkToFit="1"/>
    </xf>
    <xf numFmtId="0" fontId="7" fillId="0" borderId="14" xfId="28" quotePrefix="1" applyFont="1" applyBorder="1" applyAlignment="1">
      <alignment horizontal="center" vertical="top" shrinkToFit="1"/>
    </xf>
    <xf numFmtId="0" fontId="19" fillId="0" borderId="14" xfId="28" applyFont="1" applyBorder="1" applyAlignment="1">
      <alignment horizontal="center" vertical="center"/>
    </xf>
    <xf numFmtId="0" fontId="19" fillId="0" borderId="14" xfId="28" applyFont="1" applyBorder="1" applyAlignment="1">
      <alignment horizontal="center" vertical="center" textRotation="255"/>
    </xf>
    <xf numFmtId="0" fontId="7" fillId="0" borderId="13" xfId="28" applyFont="1" applyBorder="1" applyAlignment="1">
      <alignment horizontal="left" vertical="center" shrinkToFit="1"/>
    </xf>
    <xf numFmtId="0" fontId="7" fillId="0" borderId="13" xfId="28" quotePrefix="1" applyFont="1" applyBorder="1" applyAlignment="1">
      <alignment horizontal="center" shrinkToFit="1"/>
    </xf>
    <xf numFmtId="195" fontId="7" fillId="0" borderId="7" xfId="28" applyNumberFormat="1" applyFont="1" applyBorder="1" applyAlignment="1" applyProtection="1">
      <alignment horizontal="right"/>
      <protection locked="0"/>
    </xf>
    <xf numFmtId="195" fontId="7" fillId="0" borderId="11" xfId="28" applyNumberFormat="1" applyFont="1" applyBorder="1" applyAlignment="1" applyProtection="1">
      <alignment horizontal="right"/>
      <protection locked="0"/>
    </xf>
    <xf numFmtId="0" fontId="4" fillId="0" borderId="16" xfId="28" quotePrefix="1" applyFont="1" applyBorder="1" applyAlignment="1">
      <alignment horizontal="left" shrinkToFit="1"/>
    </xf>
    <xf numFmtId="0" fontId="7" fillId="0" borderId="16" xfId="28" applyFont="1" applyBorder="1" applyAlignment="1">
      <alignment horizontal="center" shrinkToFit="1"/>
    </xf>
    <xf numFmtId="177" fontId="7" fillId="0" borderId="58" xfId="28" applyNumberFormat="1" applyFont="1" applyBorder="1" applyAlignment="1" applyProtection="1">
      <alignment horizontal="right"/>
      <protection locked="0"/>
    </xf>
    <xf numFmtId="0" fontId="31" fillId="0" borderId="13" xfId="28" applyFont="1" applyBorder="1" applyAlignment="1">
      <alignment horizontal="center" shrinkToFit="1"/>
    </xf>
    <xf numFmtId="0" fontId="7" fillId="0" borderId="13" xfId="28" applyFont="1" applyBorder="1" applyAlignment="1">
      <alignment horizontal="center" shrinkToFit="1"/>
    </xf>
    <xf numFmtId="177" fontId="7" fillId="0" borderId="7" xfId="28" applyNumberFormat="1" applyFont="1" applyBorder="1" applyAlignment="1" applyProtection="1">
      <alignment horizontal="right"/>
      <protection locked="0"/>
    </xf>
    <xf numFmtId="177" fontId="7" fillId="0" borderId="11" xfId="28" applyNumberFormat="1" applyFont="1" applyBorder="1" applyAlignment="1" applyProtection="1">
      <alignment horizontal="right"/>
      <protection locked="0"/>
    </xf>
    <xf numFmtId="0" fontId="4" fillId="0" borderId="16" xfId="28" applyFont="1" applyBorder="1" applyAlignment="1">
      <alignment horizontal="center" shrinkToFit="1"/>
    </xf>
    <xf numFmtId="0" fontId="19" fillId="0" borderId="13" xfId="28" applyFont="1" applyBorder="1" applyAlignment="1">
      <alignment horizontal="center" shrinkToFit="1"/>
    </xf>
    <xf numFmtId="0" fontId="19" fillId="0" borderId="13" xfId="28" applyFont="1" applyBorder="1"/>
    <xf numFmtId="0" fontId="7" fillId="0" borderId="59" xfId="28" applyFont="1" applyBorder="1" applyAlignment="1">
      <alignment vertical="center" shrinkToFit="1"/>
    </xf>
    <xf numFmtId="0" fontId="7" fillId="0" borderId="14" xfId="28" quotePrefix="1" applyFont="1" applyBorder="1" applyAlignment="1">
      <alignment horizontal="left" vertical="center" wrapText="1" shrinkToFit="1"/>
    </xf>
    <xf numFmtId="195" fontId="7" fillId="0" borderId="0" xfId="28" applyNumberFormat="1" applyFont="1" applyAlignment="1" applyProtection="1">
      <alignment horizontal="right"/>
      <protection locked="0"/>
    </xf>
    <xf numFmtId="195" fontId="7" fillId="0" borderId="1" xfId="28" applyNumberFormat="1" applyFont="1" applyBorder="1" applyAlignment="1" applyProtection="1">
      <alignment horizontal="right"/>
      <protection locked="0"/>
    </xf>
    <xf numFmtId="195" fontId="7" fillId="0" borderId="0" xfId="28" applyNumberFormat="1" applyFont="1" applyAlignment="1" applyProtection="1">
      <alignment horizontal="right" vertical="center"/>
      <protection locked="0"/>
    </xf>
    <xf numFmtId="195" fontId="7" fillId="0" borderId="1" xfId="28" applyNumberFormat="1" applyFont="1" applyBorder="1" applyAlignment="1" applyProtection="1">
      <alignment horizontal="right" vertical="center"/>
      <protection locked="0"/>
    </xf>
    <xf numFmtId="177" fontId="7" fillId="0" borderId="50" xfId="28" applyNumberFormat="1" applyFont="1" applyBorder="1" applyAlignment="1" applyProtection="1">
      <alignment horizontal="right"/>
      <protection locked="0"/>
    </xf>
    <xf numFmtId="0" fontId="7" fillId="0" borderId="55" xfId="28" applyFont="1" applyBorder="1" applyAlignment="1">
      <alignment vertical="center" shrinkToFit="1"/>
    </xf>
    <xf numFmtId="195" fontId="7" fillId="0" borderId="56" xfId="28" applyNumberFormat="1" applyFont="1" applyBorder="1" applyAlignment="1" applyProtection="1">
      <alignment horizontal="right" vertical="top"/>
      <protection locked="0"/>
    </xf>
    <xf numFmtId="195" fontId="7" fillId="0" borderId="7" xfId="28" applyNumberFormat="1" applyFont="1" applyBorder="1" applyAlignment="1" applyProtection="1">
      <alignment horizontal="right" vertical="top"/>
      <protection locked="0"/>
    </xf>
    <xf numFmtId="195" fontId="7" fillId="0" borderId="11" xfId="28" applyNumberFormat="1" applyFont="1" applyBorder="1" applyAlignment="1" applyProtection="1">
      <alignment horizontal="right" vertical="top"/>
      <protection locked="0"/>
    </xf>
    <xf numFmtId="0" fontId="7" fillId="0" borderId="13" xfId="28" applyFont="1" applyBorder="1" applyAlignment="1">
      <alignment vertical="center" shrinkToFit="1"/>
    </xf>
    <xf numFmtId="195" fontId="7" fillId="0" borderId="56" xfId="28" applyNumberFormat="1" applyFont="1" applyBorder="1" applyAlignment="1" applyProtection="1">
      <alignment horizontal="right"/>
      <protection locked="0"/>
    </xf>
    <xf numFmtId="0" fontId="0" fillId="0" borderId="57" xfId="0" applyBorder="1"/>
    <xf numFmtId="0" fontId="22" fillId="0" borderId="0" xfId="28" applyFont="1"/>
    <xf numFmtId="0" fontId="0" fillId="0" borderId="0" xfId="18" applyFont="1" applyAlignment="1">
      <alignment horizontal="right" vertical="center"/>
    </xf>
    <xf numFmtId="0" fontId="0" fillId="0" borderId="0" xfId="25" applyFont="1" applyAlignment="1">
      <alignment vertical="center"/>
    </xf>
    <xf numFmtId="0" fontId="12" fillId="0" borderId="0" xfId="0" quotePrefix="1" applyFont="1" applyAlignment="1">
      <alignment horizontal="left"/>
    </xf>
    <xf numFmtId="0" fontId="147" fillId="0" borderId="22" xfId="0" applyFont="1" applyBorder="1"/>
    <xf numFmtId="0" fontId="47" fillId="0" borderId="17" xfId="0" applyFont="1" applyBorder="1" applyAlignment="1" applyProtection="1">
      <alignment horizontal="left"/>
      <protection locked="0"/>
    </xf>
    <xf numFmtId="0" fontId="114" fillId="0" borderId="17" xfId="29" applyFont="1" applyBorder="1"/>
    <xf numFmtId="0" fontId="39" fillId="0" borderId="17" xfId="0" applyFont="1" applyBorder="1" applyProtection="1">
      <protection locked="0"/>
    </xf>
    <xf numFmtId="0" fontId="51" fillId="0" borderId="17" xfId="0" applyFont="1" applyBorder="1" applyProtection="1">
      <protection locked="0"/>
    </xf>
    <xf numFmtId="0" fontId="51" fillId="0" borderId="23" xfId="0" applyFont="1" applyBorder="1" applyProtection="1">
      <protection locked="0"/>
    </xf>
    <xf numFmtId="0" fontId="51" fillId="0" borderId="0" xfId="0" applyFont="1" applyProtection="1">
      <protection locked="0"/>
    </xf>
    <xf numFmtId="0" fontId="13" fillId="0" borderId="0" xfId="0" applyFont="1" applyProtection="1">
      <protection locked="0"/>
    </xf>
    <xf numFmtId="0" fontId="147" fillId="0" borderId="23" xfId="0" applyFont="1" applyBorder="1"/>
    <xf numFmtId="0" fontId="47" fillId="0" borderId="0" xfId="0" applyFont="1" applyAlignment="1" applyProtection="1">
      <alignment horizontal="left" vertical="center"/>
      <protection locked="0"/>
    </xf>
    <xf numFmtId="0" fontId="114" fillId="0" borderId="0" xfId="29" applyFont="1"/>
    <xf numFmtId="0" fontId="39" fillId="0" borderId="0" xfId="0" applyFont="1" applyAlignment="1" applyProtection="1">
      <alignment vertical="center"/>
      <protection locked="0"/>
    </xf>
    <xf numFmtId="0" fontId="51" fillId="0" borderId="0" xfId="0" applyFont="1" applyAlignment="1" applyProtection="1">
      <alignment vertical="center"/>
      <protection locked="0"/>
    </xf>
    <xf numFmtId="0" fontId="147" fillId="0" borderId="24" xfId="0" applyFont="1" applyBorder="1"/>
    <xf numFmtId="0" fontId="47" fillId="0" borderId="20" xfId="0" applyFont="1" applyBorder="1" applyAlignment="1" applyProtection="1">
      <alignment horizontal="left" vertical="top"/>
      <protection locked="0"/>
    </xf>
    <xf numFmtId="0" fontId="114" fillId="0" borderId="20" xfId="29" applyFont="1" applyBorder="1"/>
    <xf numFmtId="0" fontId="39" fillId="0" borderId="20"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20" xfId="0" applyFont="1" applyBorder="1" applyProtection="1">
      <protection locked="0"/>
    </xf>
    <xf numFmtId="0" fontId="29" fillId="0" borderId="0" xfId="0" applyFont="1" applyAlignment="1" applyProtection="1">
      <alignment horizontal="left" vertical="top"/>
      <protection locked="0"/>
    </xf>
    <xf numFmtId="0" fontId="51" fillId="0" borderId="0" xfId="0" applyFont="1" applyAlignment="1" applyProtection="1">
      <alignment vertical="top"/>
      <protection locked="0"/>
    </xf>
    <xf numFmtId="0" fontId="8" fillId="0" borderId="2" xfId="0" applyFont="1" applyBorder="1"/>
    <xf numFmtId="0" fontId="8" fillId="0" borderId="63" xfId="0" applyFont="1" applyBorder="1"/>
    <xf numFmtId="0" fontId="8" fillId="0" borderId="5" xfId="0" applyFont="1" applyBorder="1"/>
    <xf numFmtId="0" fontId="8" fillId="0" borderId="6" xfId="0" applyFont="1" applyBorder="1"/>
    <xf numFmtId="0" fontId="29" fillId="0" borderId="0" xfId="0" applyFont="1" applyAlignment="1" applyProtection="1">
      <alignment horizontal="center"/>
      <protection locked="0"/>
    </xf>
    <xf numFmtId="0" fontId="29" fillId="0" borderId="57" xfId="0" applyFont="1" applyBorder="1" applyAlignment="1" applyProtection="1">
      <alignment horizontal="center"/>
      <protection locked="0"/>
    </xf>
    <xf numFmtId="0" fontId="29" fillId="0" borderId="58" xfId="0" applyFont="1" applyBorder="1" applyAlignment="1" applyProtection="1">
      <alignment horizontal="center"/>
      <protection locked="0"/>
    </xf>
    <xf numFmtId="0" fontId="8" fillId="0" borderId="1" xfId="0" applyFont="1" applyBorder="1"/>
    <xf numFmtId="0" fontId="29" fillId="0" borderId="1" xfId="0" applyFont="1" applyBorder="1" applyAlignment="1" applyProtection="1">
      <alignment horizontal="center"/>
      <protection locked="0"/>
    </xf>
    <xf numFmtId="0" fontId="8" fillId="0" borderId="56" xfId="0" applyFont="1" applyBorder="1"/>
    <xf numFmtId="0" fontId="8" fillId="0" borderId="7" xfId="0" quotePrefix="1" applyFont="1" applyBorder="1" applyAlignment="1">
      <alignment horizontal="left"/>
    </xf>
    <xf numFmtId="0" fontId="8" fillId="0" borderId="1" xfId="0" quotePrefix="1" applyFont="1" applyBorder="1" applyAlignment="1">
      <alignment horizontal="left"/>
    </xf>
    <xf numFmtId="0" fontId="29" fillId="0" borderId="7" xfId="0" applyFont="1" applyBorder="1" applyAlignment="1" applyProtection="1">
      <alignment horizontal="center"/>
      <protection locked="0"/>
    </xf>
    <xf numFmtId="0" fontId="8" fillId="0" borderId="12" xfId="0" applyFont="1" applyBorder="1"/>
    <xf numFmtId="0" fontId="30" fillId="0" borderId="4" xfId="0" applyFont="1" applyBorder="1" applyAlignment="1" applyProtection="1">
      <alignment horizontal="center"/>
      <protection locked="0"/>
    </xf>
    <xf numFmtId="0" fontId="30" fillId="0" borderId="12" xfId="0" applyFont="1" applyBorder="1" applyAlignment="1" applyProtection="1">
      <alignment horizontal="center"/>
      <protection locked="0"/>
    </xf>
    <xf numFmtId="3" fontId="30" fillId="0" borderId="4" xfId="0" applyNumberFormat="1" applyFont="1" applyBorder="1" applyAlignment="1" applyProtection="1">
      <alignment horizontal="center" shrinkToFit="1"/>
      <protection locked="0"/>
    </xf>
    <xf numFmtId="0" fontId="8" fillId="0" borderId="55" xfId="0" applyFont="1" applyBorder="1"/>
    <xf numFmtId="0" fontId="8" fillId="0" borderId="3" xfId="0" applyFont="1" applyBorder="1"/>
    <xf numFmtId="0" fontId="8" fillId="0" borderId="4" xfId="0" applyFont="1" applyBorder="1"/>
    <xf numFmtId="187" fontId="30" fillId="0" borderId="4" xfId="0" applyNumberFormat="1" applyFont="1" applyBorder="1" applyAlignment="1" applyProtection="1">
      <alignment horizontal="center" shrinkToFit="1"/>
      <protection locked="0"/>
    </xf>
    <xf numFmtId="187" fontId="30" fillId="0" borderId="12" xfId="0" applyNumberFormat="1" applyFont="1" applyBorder="1" applyAlignment="1" applyProtection="1">
      <alignment horizontal="center" shrinkToFit="1"/>
      <protection locked="0"/>
    </xf>
    <xf numFmtId="0" fontId="8" fillId="0" borderId="57" xfId="0" applyFont="1" applyBorder="1"/>
    <xf numFmtId="0" fontId="8" fillId="0" borderId="14" xfId="0" applyFont="1" applyBorder="1"/>
    <xf numFmtId="0" fontId="8" fillId="0" borderId="50" xfId="0" applyFont="1" applyBorder="1"/>
    <xf numFmtId="0" fontId="26" fillId="0" borderId="0" xfId="0" quotePrefix="1" applyFont="1"/>
    <xf numFmtId="0" fontId="8" fillId="0" borderId="0" xfId="0" quotePrefix="1" applyFont="1" applyAlignment="1">
      <alignment horizontal="left"/>
    </xf>
    <xf numFmtId="0" fontId="138" fillId="0" borderId="0" xfId="0" applyFont="1" applyAlignment="1">
      <alignment wrapText="1"/>
    </xf>
    <xf numFmtId="0" fontId="6" fillId="0" borderId="1" xfId="0" applyFont="1" applyBorder="1" applyAlignment="1">
      <alignment shrinkToFit="1"/>
    </xf>
    <xf numFmtId="0" fontId="8" fillId="0" borderId="7" xfId="0" applyFont="1" applyBorder="1"/>
    <xf numFmtId="0" fontId="8" fillId="0" borderId="5" xfId="29" applyFont="1" applyBorder="1"/>
    <xf numFmtId="0" fontId="6" fillId="0" borderId="0" xfId="0" applyFont="1" applyAlignment="1">
      <alignment horizontal="center" shrinkToFit="1"/>
    </xf>
    <xf numFmtId="207" fontId="132" fillId="0" borderId="0" xfId="16" applyNumberFormat="1" applyFont="1" applyAlignment="1">
      <alignment horizontal="left"/>
    </xf>
    <xf numFmtId="0" fontId="167" fillId="0" borderId="0" xfId="25" applyFont="1" applyAlignment="1">
      <alignment horizontal="center"/>
    </xf>
    <xf numFmtId="0" fontId="8" fillId="0" borderId="0" xfId="16" applyFont="1" applyAlignment="1">
      <alignment horizontal="right"/>
    </xf>
    <xf numFmtId="0" fontId="8" fillId="0" borderId="7" xfId="25" applyFont="1" applyBorder="1"/>
    <xf numFmtId="0" fontId="8" fillId="0" borderId="7" xfId="16" applyFont="1" applyBorder="1"/>
    <xf numFmtId="0" fontId="15" fillId="0" borderId="5" xfId="25" applyFont="1" applyBorder="1" applyAlignment="1">
      <alignment horizontal="right"/>
    </xf>
    <xf numFmtId="0" fontId="15" fillId="0" borderId="5" xfId="16" applyFont="1" applyBorder="1" applyAlignment="1">
      <alignment horizontal="left"/>
    </xf>
    <xf numFmtId="0" fontId="15" fillId="0" borderId="6" xfId="16" applyFont="1" applyBorder="1" applyAlignment="1">
      <alignment horizontal="right"/>
    </xf>
    <xf numFmtId="38" fontId="15" fillId="0" borderId="10" xfId="383" applyFont="1" applyFill="1" applyBorder="1" applyAlignment="1"/>
    <xf numFmtId="210" fontId="15" fillId="0" borderId="5" xfId="0" applyNumberFormat="1" applyFont="1" applyBorder="1"/>
    <xf numFmtId="210" fontId="15" fillId="0" borderId="0" xfId="0" applyNumberFormat="1" applyFont="1"/>
    <xf numFmtId="0" fontId="15" fillId="0" borderId="0" xfId="16" applyFont="1" applyAlignment="1">
      <alignment horizontal="center"/>
    </xf>
    <xf numFmtId="0" fontId="15" fillId="0" borderId="1" xfId="16" applyFont="1" applyBorder="1"/>
    <xf numFmtId="0" fontId="8" fillId="0" borderId="2" xfId="25" applyFont="1" applyBorder="1" applyAlignment="1" applyProtection="1">
      <alignment horizontal="center"/>
      <protection locked="0"/>
    </xf>
    <xf numFmtId="187" fontId="8" fillId="0" borderId="0" xfId="25" applyNumberFormat="1" applyFont="1" applyAlignment="1" applyProtection="1">
      <alignment horizontal="center"/>
      <protection locked="0"/>
    </xf>
    <xf numFmtId="0" fontId="27" fillId="0" borderId="0" xfId="22" applyFont="1" applyAlignment="1">
      <alignment horizontal="right"/>
    </xf>
    <xf numFmtId="0" fontId="27" fillId="0" borderId="1" xfId="16" applyFont="1" applyBorder="1"/>
    <xf numFmtId="187" fontId="27" fillId="0" borderId="50" xfId="0" applyNumberFormat="1" applyFont="1" applyBorder="1" applyAlignment="1">
      <alignment horizontal="right"/>
    </xf>
    <xf numFmtId="187" fontId="27" fillId="0" borderId="0" xfId="0" applyNumberFormat="1" applyFont="1" applyAlignment="1">
      <alignment horizontal="right"/>
    </xf>
    <xf numFmtId="0" fontId="15" fillId="0" borderId="50" xfId="25" applyFont="1" applyBorder="1" applyAlignment="1" applyProtection="1">
      <alignment horizontal="center"/>
      <protection locked="0"/>
    </xf>
    <xf numFmtId="187" fontId="15" fillId="0" borderId="0" xfId="25" applyNumberFormat="1" applyFont="1" applyAlignment="1" applyProtection="1">
      <alignment horizontal="center"/>
      <protection locked="0"/>
    </xf>
    <xf numFmtId="187" fontId="15" fillId="0" borderId="0" xfId="0" applyNumberFormat="1" applyFont="1"/>
    <xf numFmtId="0" fontId="6" fillId="0" borderId="1" xfId="25" applyFont="1" applyBorder="1"/>
    <xf numFmtId="187" fontId="15" fillId="0" borderId="50" xfId="0" applyNumberFormat="1" applyFont="1" applyBorder="1"/>
    <xf numFmtId="0" fontId="15" fillId="0" borderId="2" xfId="25" applyFont="1" applyBorder="1"/>
    <xf numFmtId="177" fontId="15" fillId="0" borderId="2" xfId="25" applyNumberFormat="1" applyFont="1" applyBorder="1"/>
    <xf numFmtId="177" fontId="15" fillId="0" borderId="0" xfId="25" applyNumberFormat="1" applyFont="1"/>
    <xf numFmtId="177" fontId="15" fillId="0" borderId="56" xfId="16" applyNumberFormat="1" applyFont="1" applyBorder="1"/>
    <xf numFmtId="177" fontId="15" fillId="0" borderId="7" xfId="16" applyNumberFormat="1" applyFont="1" applyBorder="1"/>
    <xf numFmtId="0" fontId="15" fillId="0" borderId="0" xfId="16" applyFont="1"/>
    <xf numFmtId="0" fontId="15" fillId="0" borderId="0" xfId="16" applyFont="1" applyAlignment="1">
      <alignment horizontal="right"/>
    </xf>
    <xf numFmtId="0" fontId="15" fillId="0" borderId="5" xfId="16" applyFont="1" applyBorder="1"/>
    <xf numFmtId="0" fontId="17" fillId="0" borderId="0" xfId="16" applyFont="1" applyAlignment="1">
      <alignment horizontal="left"/>
    </xf>
    <xf numFmtId="210" fontId="8" fillId="0" borderId="0" xfId="25" applyNumberFormat="1" applyFont="1" applyAlignment="1" applyProtection="1">
      <alignment horizontal="center" vertical="center"/>
      <protection locked="0"/>
    </xf>
    <xf numFmtId="0" fontId="8" fillId="0" borderId="0" xfId="25" applyFont="1" applyAlignment="1" applyProtection="1">
      <alignment horizontal="center" vertical="center"/>
      <protection locked="0"/>
    </xf>
    <xf numFmtId="207" fontId="27" fillId="0" borderId="0" xfId="25" applyNumberFormat="1" applyFont="1" applyAlignment="1" applyProtection="1">
      <alignment horizontal="right"/>
      <protection locked="0"/>
    </xf>
    <xf numFmtId="0" fontId="27" fillId="0" borderId="0" xfId="25" applyFont="1" applyAlignment="1" applyProtection="1">
      <alignment horizontal="right"/>
      <protection locked="0"/>
    </xf>
    <xf numFmtId="210" fontId="15" fillId="0" borderId="50" xfId="25" applyNumberFormat="1" applyFont="1" applyBorder="1" applyAlignment="1" applyProtection="1">
      <alignment horizontal="center" vertical="center"/>
      <protection locked="0"/>
    </xf>
    <xf numFmtId="210" fontId="15" fillId="0" borderId="0" xfId="25" applyNumberFormat="1" applyFont="1" applyAlignment="1" applyProtection="1">
      <alignment horizontal="center" vertical="center"/>
      <protection locked="0"/>
    </xf>
    <xf numFmtId="0" fontId="15" fillId="0" borderId="0" xfId="25" applyFont="1" applyAlignment="1" applyProtection="1">
      <alignment horizontal="center" vertical="center"/>
      <protection locked="0"/>
    </xf>
    <xf numFmtId="187" fontId="15" fillId="0" borderId="0" xfId="25" applyNumberFormat="1" applyFont="1" applyProtection="1">
      <protection locked="0"/>
    </xf>
    <xf numFmtId="192" fontId="15" fillId="0" borderId="0" xfId="25" applyNumberFormat="1" applyFont="1" applyAlignment="1" applyProtection="1">
      <alignment horizontal="right" readingOrder="1"/>
      <protection locked="0"/>
    </xf>
    <xf numFmtId="207" fontId="15" fillId="0" borderId="0" xfId="25" applyNumberFormat="1" applyFont="1" applyProtection="1">
      <protection locked="0"/>
    </xf>
    <xf numFmtId="178" fontId="15" fillId="0" borderId="0" xfId="25" applyNumberFormat="1" applyFont="1" applyProtection="1">
      <protection locked="0"/>
    </xf>
    <xf numFmtId="0" fontId="0" fillId="0" borderId="0" xfId="16" applyFont="1"/>
    <xf numFmtId="0" fontId="0" fillId="0" borderId="0" xfId="16" applyFont="1" applyAlignment="1">
      <alignment horizontal="right" vertical="center"/>
    </xf>
    <xf numFmtId="0" fontId="132" fillId="0" borderId="0" xfId="25" applyFont="1"/>
    <xf numFmtId="0" fontId="15" fillId="0" borderId="1" xfId="16" applyFont="1" applyBorder="1" applyAlignment="1">
      <alignment horizontal="right"/>
    </xf>
    <xf numFmtId="187" fontId="27" fillId="0" borderId="0" xfId="25" applyNumberFormat="1" applyFont="1" applyProtection="1">
      <protection locked="0"/>
    </xf>
    <xf numFmtId="210" fontId="6" fillId="0" borderId="0" xfId="25" applyNumberFormat="1" applyFont="1" applyAlignment="1" applyProtection="1">
      <alignment horizontal="center" vertical="center"/>
      <protection locked="0"/>
    </xf>
    <xf numFmtId="187" fontId="15" fillId="0" borderId="50" xfId="25" applyNumberFormat="1" applyFont="1" applyBorder="1" applyProtection="1">
      <protection locked="0"/>
    </xf>
    <xf numFmtId="215" fontId="15" fillId="0" borderId="0" xfId="25" applyNumberFormat="1" applyFont="1" applyAlignment="1">
      <alignment horizontal="left"/>
    </xf>
    <xf numFmtId="0" fontId="8" fillId="0" borderId="50" xfId="25" applyFont="1" applyBorder="1" applyAlignment="1">
      <alignment horizontal="center" vertical="center"/>
    </xf>
    <xf numFmtId="177" fontId="8" fillId="0" borderId="50" xfId="25" applyNumberFormat="1" applyFont="1" applyBorder="1"/>
    <xf numFmtId="177" fontId="8" fillId="0" borderId="0" xfId="25" applyNumberFormat="1" applyFont="1"/>
    <xf numFmtId="177" fontId="8" fillId="0" borderId="56" xfId="25" applyNumberFormat="1" applyFont="1" applyBorder="1"/>
    <xf numFmtId="177" fontId="8" fillId="0" borderId="7" xfId="25" applyNumberFormat="1" applyFont="1" applyBorder="1"/>
    <xf numFmtId="0" fontId="0" fillId="0" borderId="0" xfId="19" applyFont="1"/>
    <xf numFmtId="49" fontId="0" fillId="0" borderId="0" xfId="19" applyNumberFormat="1" applyFont="1" applyAlignment="1">
      <alignment horizontal="left" readingOrder="1"/>
    </xf>
    <xf numFmtId="0" fontId="0" fillId="0" borderId="0" xfId="16" applyFont="1" applyAlignment="1">
      <alignment horizontal="left" readingOrder="1"/>
    </xf>
    <xf numFmtId="0" fontId="8" fillId="0" borderId="0" xfId="25" applyFont="1" applyAlignment="1">
      <alignment horizontal="left" readingOrder="1"/>
    </xf>
    <xf numFmtId="0" fontId="32" fillId="0" borderId="0" xfId="19" applyFont="1"/>
    <xf numFmtId="0" fontId="0" fillId="0" borderId="0" xfId="25" applyFont="1" applyAlignment="1">
      <alignment horizontal="left" readingOrder="1"/>
    </xf>
    <xf numFmtId="49" fontId="27" fillId="0" borderId="0" xfId="19" applyNumberFormat="1" applyFont="1" applyAlignment="1">
      <alignment horizontal="left" readingOrder="1"/>
    </xf>
    <xf numFmtId="0" fontId="15" fillId="0" borderId="0" xfId="25" applyFont="1" applyAlignment="1">
      <alignment horizontal="left" readingOrder="1"/>
    </xf>
    <xf numFmtId="56" fontId="12" fillId="0" borderId="0" xfId="25" applyNumberFormat="1" applyFont="1"/>
    <xf numFmtId="0" fontId="38" fillId="0" borderId="0" xfId="0" applyFont="1"/>
    <xf numFmtId="0" fontId="9" fillId="0" borderId="0" xfId="0" applyFont="1"/>
    <xf numFmtId="56" fontId="46" fillId="0" borderId="0" xfId="25" applyNumberFormat="1" applyFont="1"/>
    <xf numFmtId="0" fontId="44" fillId="0" borderId="0" xfId="25" applyFont="1"/>
    <xf numFmtId="0" fontId="22" fillId="0" borderId="0" xfId="25" applyFont="1" applyAlignment="1">
      <alignment horizontal="right"/>
    </xf>
    <xf numFmtId="0" fontId="44" fillId="0" borderId="22" xfId="0" quotePrefix="1" applyFont="1" applyBorder="1" applyAlignment="1" applyProtection="1">
      <alignment horizontal="left"/>
      <protection locked="0"/>
    </xf>
    <xf numFmtId="0" fontId="47" fillId="0" borderId="17" xfId="0" applyFont="1" applyBorder="1" applyProtection="1">
      <protection locked="0"/>
    </xf>
    <xf numFmtId="0" fontId="50" fillId="0" borderId="17" xfId="25" applyFont="1" applyBorder="1" applyProtection="1">
      <protection locked="0"/>
    </xf>
    <xf numFmtId="56" fontId="46" fillId="0" borderId="17" xfId="25" applyNumberFormat="1" applyFont="1" applyBorder="1"/>
    <xf numFmtId="0" fontId="46" fillId="0" borderId="17" xfId="25" applyFont="1" applyBorder="1"/>
    <xf numFmtId="0" fontId="47" fillId="0" borderId="17" xfId="0" applyFont="1" applyBorder="1"/>
    <xf numFmtId="0" fontId="46" fillId="0" borderId="23" xfId="25" applyFont="1" applyBorder="1"/>
    <xf numFmtId="0" fontId="46" fillId="0" borderId="0" xfId="25" applyFont="1"/>
    <xf numFmtId="0" fontId="50" fillId="0" borderId="23" xfId="25" applyFont="1" applyBorder="1"/>
    <xf numFmtId="0" fontId="30" fillId="0" borderId="0" xfId="25" applyFont="1"/>
    <xf numFmtId="0" fontId="30" fillId="0" borderId="0" xfId="0" applyFont="1"/>
    <xf numFmtId="56" fontId="11" fillId="0" borderId="0" xfId="25" applyNumberFormat="1" applyFont="1"/>
    <xf numFmtId="187" fontId="30" fillId="0" borderId="0" xfId="25" applyNumberFormat="1" applyFont="1"/>
    <xf numFmtId="0" fontId="30" fillId="0" borderId="23" xfId="25" applyFont="1" applyBorder="1"/>
    <xf numFmtId="184" fontId="30" fillId="0" borderId="0" xfId="25" applyNumberFormat="1" applyFont="1"/>
    <xf numFmtId="0" fontId="19" fillId="0" borderId="24" xfId="0" applyFont="1" applyBorder="1"/>
    <xf numFmtId="0" fontId="44" fillId="0" borderId="20" xfId="0" applyFont="1" applyBorder="1" applyAlignment="1">
      <alignment vertical="top"/>
    </xf>
    <xf numFmtId="56" fontId="46" fillId="0" borderId="20" xfId="25" applyNumberFormat="1" applyFont="1" applyBorder="1" applyAlignment="1">
      <alignment vertical="top"/>
    </xf>
    <xf numFmtId="0" fontId="44" fillId="0" borderId="20" xfId="25" applyFont="1" applyBorder="1" applyAlignment="1">
      <alignment vertical="top"/>
    </xf>
    <xf numFmtId="177" fontId="44" fillId="0" borderId="20" xfId="25" applyNumberFormat="1" applyFont="1" applyBorder="1" applyAlignment="1">
      <alignment vertical="top"/>
    </xf>
    <xf numFmtId="0" fontId="19" fillId="0" borderId="20" xfId="0" applyFont="1" applyBorder="1" applyAlignment="1">
      <alignment vertical="top"/>
    </xf>
    <xf numFmtId="0" fontId="38" fillId="0" borderId="20" xfId="25" applyFont="1" applyBorder="1" applyAlignment="1">
      <alignment vertical="top"/>
    </xf>
    <xf numFmtId="0" fontId="19" fillId="0" borderId="23" xfId="0" applyFont="1" applyBorder="1" applyAlignment="1">
      <alignment vertical="top"/>
    </xf>
    <xf numFmtId="0" fontId="19" fillId="0" borderId="0" xfId="0" applyFont="1" applyAlignment="1">
      <alignment vertical="top"/>
    </xf>
    <xf numFmtId="0" fontId="22" fillId="0" borderId="7" xfId="22" applyFont="1" applyBorder="1"/>
    <xf numFmtId="0" fontId="22" fillId="0" borderId="7" xfId="25" applyFont="1" applyBorder="1"/>
    <xf numFmtId="0" fontId="19" fillId="0" borderId="7" xfId="0" applyFont="1" applyBorder="1"/>
    <xf numFmtId="0" fontId="15" fillId="0" borderId="1" xfId="22" applyFont="1" applyBorder="1" applyAlignment="1">
      <alignment horizontal="right"/>
    </xf>
    <xf numFmtId="0" fontId="15" fillId="0" borderId="0" xfId="25" applyFont="1" applyAlignment="1">
      <alignment horizontal="right" vertical="center"/>
    </xf>
    <xf numFmtId="0" fontId="15" fillId="0" borderId="1" xfId="22" applyFont="1" applyBorder="1"/>
    <xf numFmtId="194" fontId="27" fillId="0" borderId="0" xfId="25" applyNumberFormat="1" applyFont="1" applyProtection="1">
      <protection locked="0"/>
    </xf>
    <xf numFmtId="194" fontId="15" fillId="0" borderId="0" xfId="25" applyNumberFormat="1" applyFont="1" applyProtection="1">
      <protection locked="0"/>
    </xf>
    <xf numFmtId="215" fontId="15" fillId="0" borderId="0" xfId="22" applyNumberFormat="1" applyFont="1" applyAlignment="1">
      <alignment horizontal="right"/>
    </xf>
    <xf numFmtId="0" fontId="15" fillId="0" borderId="1" xfId="22" applyFont="1" applyBorder="1" applyAlignment="1">
      <alignment horizontal="left"/>
    </xf>
    <xf numFmtId="177" fontId="15" fillId="0" borderId="7" xfId="17" applyNumberFormat="1" applyFont="1" applyBorder="1"/>
    <xf numFmtId="177" fontId="15" fillId="0" borderId="7" xfId="25" applyNumberFormat="1" applyFont="1" applyBorder="1"/>
    <xf numFmtId="177" fontId="15" fillId="0" borderId="0" xfId="17" applyNumberFormat="1" applyFont="1"/>
    <xf numFmtId="178" fontId="27" fillId="0" borderId="0" xfId="25" applyNumberFormat="1" applyFont="1" applyProtection="1">
      <protection locked="0"/>
    </xf>
    <xf numFmtId="178" fontId="27" fillId="0" borderId="0" xfId="25" applyNumberFormat="1" applyFont="1" applyAlignment="1" applyProtection="1">
      <alignment horizontal="right"/>
      <protection locked="0"/>
    </xf>
    <xf numFmtId="178" fontId="8" fillId="0" borderId="0" xfId="25" applyNumberFormat="1" applyFont="1"/>
    <xf numFmtId="0" fontId="15" fillId="0" borderId="0" xfId="26" applyFont="1" applyAlignment="1">
      <alignment horizontal="center"/>
    </xf>
    <xf numFmtId="177" fontId="15" fillId="0" borderId="0" xfId="0" applyNumberFormat="1" applyFont="1" applyAlignment="1">
      <alignment horizontal="center"/>
    </xf>
    <xf numFmtId="178" fontId="15" fillId="0" borderId="0" xfId="25" applyNumberFormat="1" applyFont="1" applyAlignment="1">
      <alignment horizontal="center"/>
    </xf>
    <xf numFmtId="178" fontId="15" fillId="0" borderId="7" xfId="25" applyNumberFormat="1" applyFont="1" applyBorder="1" applyProtection="1">
      <protection locked="0"/>
    </xf>
    <xf numFmtId="0" fontId="4" fillId="0" borderId="57" xfId="25" applyFont="1" applyBorder="1" applyAlignment="1">
      <alignment horizontal="left"/>
    </xf>
    <xf numFmtId="0" fontId="4" fillId="0" borderId="57" xfId="25" applyFont="1" applyBorder="1" applyAlignment="1">
      <alignment horizontal="right"/>
    </xf>
    <xf numFmtId="0" fontId="0" fillId="0" borderId="0" xfId="25" applyFont="1" applyAlignment="1">
      <alignment horizontal="left" shrinkToFit="1"/>
    </xf>
    <xf numFmtId="177" fontId="15" fillId="0" borderId="0" xfId="17" quotePrefix="1" applyNumberFormat="1" applyFont="1" applyAlignment="1">
      <alignment horizontal="right" readingOrder="1"/>
    </xf>
    <xf numFmtId="0" fontId="8" fillId="0" borderId="0" xfId="22" applyFont="1"/>
    <xf numFmtId="203" fontId="32" fillId="0" borderId="0" xfId="24" applyNumberFormat="1" applyFont="1" applyAlignment="1" applyProtection="1">
      <alignment horizontal="right"/>
      <protection locked="0"/>
    </xf>
    <xf numFmtId="194" fontId="32" fillId="0" borderId="0" xfId="25" applyNumberFormat="1" applyFont="1" applyProtection="1">
      <protection locked="0"/>
    </xf>
    <xf numFmtId="0" fontId="15" fillId="0" borderId="0" xfId="25" applyFont="1" applyProtection="1">
      <protection locked="0"/>
    </xf>
    <xf numFmtId="0" fontId="15" fillId="0" borderId="0" xfId="22" quotePrefix="1" applyFont="1" applyAlignment="1">
      <alignment horizontal="center"/>
    </xf>
    <xf numFmtId="203" fontId="15" fillId="0" borderId="0" xfId="24" applyNumberFormat="1" applyFont="1" applyAlignment="1" applyProtection="1">
      <alignment horizontal="right"/>
      <protection locked="0"/>
    </xf>
    <xf numFmtId="184" fontId="15" fillId="0" borderId="0" xfId="25" applyNumberFormat="1" applyFont="1" applyProtection="1">
      <protection locked="0"/>
    </xf>
    <xf numFmtId="184" fontId="15" fillId="0" borderId="0" xfId="25" applyNumberFormat="1" applyFont="1" applyAlignment="1" applyProtection="1">
      <alignment horizontal="right"/>
      <protection locked="0"/>
    </xf>
    <xf numFmtId="0" fontId="8" fillId="0" borderId="0" xfId="25" applyFont="1" applyAlignment="1">
      <alignment horizontal="right"/>
    </xf>
    <xf numFmtId="0" fontId="17" fillId="0" borderId="7" xfId="25" applyFont="1" applyBorder="1"/>
    <xf numFmtId="0" fontId="15" fillId="0" borderId="5" xfId="22" applyFont="1" applyBorder="1" applyAlignment="1">
      <alignment horizontal="right"/>
    </xf>
    <xf numFmtId="0" fontId="15" fillId="0" borderId="5" xfId="22" applyFont="1" applyBorder="1"/>
    <xf numFmtId="0" fontId="15" fillId="0" borderId="6" xfId="22" applyFont="1" applyBorder="1"/>
    <xf numFmtId="210" fontId="27" fillId="0" borderId="0" xfId="25" applyNumberFormat="1" applyFont="1" applyAlignment="1" applyProtection="1">
      <alignment horizontal="right"/>
      <protection locked="0"/>
    </xf>
    <xf numFmtId="0" fontId="15" fillId="0" borderId="0" xfId="25" applyFont="1" applyAlignment="1" applyProtection="1">
      <alignment horizontal="right"/>
      <protection locked="0"/>
    </xf>
    <xf numFmtId="0" fontId="15" fillId="0" borderId="1" xfId="22" quotePrefix="1" applyFont="1" applyBorder="1" applyAlignment="1">
      <alignment horizontal="center"/>
    </xf>
    <xf numFmtId="183" fontId="8" fillId="0" borderId="0" xfId="76" applyNumberFormat="1" applyFont="1" applyFill="1" applyAlignment="1">
      <alignment horizontal="center"/>
    </xf>
    <xf numFmtId="0" fontId="7" fillId="0" borderId="0" xfId="25" applyFont="1" applyAlignment="1">
      <alignment horizontal="right" vertical="center"/>
    </xf>
    <xf numFmtId="0" fontId="133" fillId="0" borderId="0" xfId="22" quotePrefix="1" applyFont="1" applyAlignment="1">
      <alignment horizontal="left"/>
    </xf>
    <xf numFmtId="0" fontId="13" fillId="0" borderId="0" xfId="22" applyFont="1"/>
    <xf numFmtId="0" fontId="32" fillId="0" borderId="7" xfId="22" applyFont="1" applyBorder="1"/>
    <xf numFmtId="0" fontId="12" fillId="0" borderId="0" xfId="22" quotePrefix="1" applyFont="1" applyAlignment="1">
      <alignment horizontal="left"/>
    </xf>
    <xf numFmtId="0" fontId="13" fillId="0" borderId="7" xfId="22" applyFont="1" applyBorder="1"/>
    <xf numFmtId="0" fontId="32" fillId="0" borderId="0" xfId="22" quotePrefix="1" applyFont="1" applyAlignment="1">
      <alignment horizontal="center"/>
    </xf>
    <xf numFmtId="0" fontId="32" fillId="0" borderId="1" xfId="22" quotePrefix="1" applyFont="1" applyBorder="1" applyAlignment="1">
      <alignment horizontal="center"/>
    </xf>
    <xf numFmtId="177" fontId="32" fillId="0" borderId="0" xfId="25" applyNumberFormat="1" applyFont="1" applyProtection="1">
      <protection locked="0"/>
    </xf>
    <xf numFmtId="177" fontId="32" fillId="0" borderId="0" xfId="25" applyNumberFormat="1" applyFont="1" applyAlignment="1" applyProtection="1">
      <alignment horizontal="right"/>
      <protection locked="0"/>
    </xf>
    <xf numFmtId="0" fontId="0" fillId="0" borderId="0" xfId="22" applyFont="1" applyAlignment="1">
      <alignment horizontal="center"/>
    </xf>
    <xf numFmtId="0" fontId="0" fillId="0" borderId="1" xfId="22" applyFont="1" applyBorder="1"/>
    <xf numFmtId="177" fontId="15" fillId="0" borderId="0" xfId="25" applyNumberFormat="1" applyFont="1" applyProtection="1">
      <protection locked="0"/>
    </xf>
    <xf numFmtId="177" fontId="15" fillId="0" borderId="0" xfId="25" applyNumberFormat="1" applyFont="1" applyAlignment="1" applyProtection="1">
      <alignment horizontal="right" readingOrder="1"/>
      <protection locked="0"/>
    </xf>
    <xf numFmtId="177" fontId="15" fillId="0" borderId="7" xfId="22" applyNumberFormat="1" applyFont="1" applyBorder="1"/>
    <xf numFmtId="0" fontId="0" fillId="0" borderId="0" xfId="26" applyFont="1" applyAlignment="1">
      <alignment horizontal="right"/>
    </xf>
    <xf numFmtId="38" fontId="0" fillId="0" borderId="0" xfId="4" applyFont="1" applyFill="1" applyAlignment="1">
      <alignment shrinkToFit="1"/>
    </xf>
    <xf numFmtId="3" fontId="15" fillId="0" borderId="0" xfId="24" applyNumberFormat="1" applyFont="1" applyAlignment="1" applyProtection="1">
      <alignment horizontal="right"/>
      <protection locked="0"/>
    </xf>
    <xf numFmtId="177" fontId="15" fillId="0" borderId="7" xfId="22" applyNumberFormat="1" applyFont="1" applyBorder="1" applyAlignment="1">
      <alignment horizontal="right"/>
    </xf>
    <xf numFmtId="0" fontId="4" fillId="0" borderId="57" xfId="25" applyFont="1" applyBorder="1" applyAlignment="1">
      <alignment wrapText="1"/>
    </xf>
    <xf numFmtId="0" fontId="4" fillId="0" borderId="0" xfId="25" applyFont="1" applyAlignment="1">
      <alignment wrapText="1"/>
    </xf>
    <xf numFmtId="0" fontId="134" fillId="0" borderId="0" xfId="22" quotePrefix="1" applyFont="1" applyAlignment="1">
      <alignment horizontal="left"/>
    </xf>
    <xf numFmtId="0" fontId="15" fillId="0" borderId="0" xfId="22" applyFont="1" applyAlignment="1">
      <alignment horizontal="right" vertical="center"/>
    </xf>
    <xf numFmtId="0" fontId="15" fillId="0" borderId="0" xfId="22" applyFont="1" applyAlignment="1">
      <alignment vertical="center"/>
    </xf>
    <xf numFmtId="0" fontId="15" fillId="0" borderId="1" xfId="22" applyFont="1" applyBorder="1" applyAlignment="1">
      <alignment vertical="center"/>
    </xf>
    <xf numFmtId="0" fontId="27" fillId="0" borderId="0" xfId="26" applyFont="1" applyAlignment="1">
      <alignment vertical="center"/>
    </xf>
    <xf numFmtId="38" fontId="8" fillId="0" borderId="0" xfId="76" applyFont="1" applyFill="1" applyBorder="1" applyAlignment="1">
      <alignment horizontal="center"/>
    </xf>
    <xf numFmtId="0" fontId="4" fillId="0" borderId="0" xfId="22" applyFont="1" applyAlignment="1">
      <alignment vertical="center"/>
    </xf>
    <xf numFmtId="0" fontId="4" fillId="0" borderId="5" xfId="26" applyFont="1" applyBorder="1" applyAlignment="1">
      <alignment horizontal="left" vertical="center"/>
    </xf>
    <xf numFmtId="0" fontId="0" fillId="0" borderId="0" xfId="22" applyFont="1" applyAlignment="1">
      <alignment horizontal="left" vertical="center" readingOrder="1"/>
    </xf>
    <xf numFmtId="0" fontId="4" fillId="0" borderId="5" xfId="26" applyFont="1" applyBorder="1" applyAlignment="1">
      <alignment horizontal="left" vertical="center" wrapText="1"/>
    </xf>
    <xf numFmtId="0" fontId="0" fillId="0" borderId="0" xfId="22" applyFont="1" applyAlignment="1">
      <alignment horizontal="right"/>
    </xf>
    <xf numFmtId="0" fontId="4" fillId="0" borderId="0" xfId="22" applyFont="1"/>
    <xf numFmtId="0" fontId="4" fillId="0" borderId="0" xfId="26" applyFont="1" applyAlignment="1">
      <alignment horizontal="left" vertical="center"/>
    </xf>
    <xf numFmtId="0" fontId="4" fillId="0" borderId="0" xfId="26" applyFont="1" applyAlignment="1">
      <alignment horizontal="left" vertical="center" wrapText="1"/>
    </xf>
    <xf numFmtId="0" fontId="4" fillId="0" borderId="0" xfId="26" applyFont="1" applyAlignment="1">
      <alignment horizontal="left"/>
    </xf>
    <xf numFmtId="0" fontId="4" fillId="0" borderId="0" xfId="22" applyFont="1" applyAlignment="1">
      <alignment horizontal="right"/>
    </xf>
    <xf numFmtId="0" fontId="4" fillId="0" borderId="0" xfId="22" applyFont="1" applyAlignment="1">
      <alignment wrapText="1"/>
    </xf>
    <xf numFmtId="0" fontId="141" fillId="0" borderId="0" xfId="26" applyFont="1"/>
    <xf numFmtId="0" fontId="17" fillId="0" borderId="0" xfId="22" applyFont="1"/>
    <xf numFmtId="0" fontId="17" fillId="0" borderId="0" xfId="22" quotePrefix="1" applyFont="1" applyAlignment="1">
      <alignment horizontal="left"/>
    </xf>
    <xf numFmtId="0" fontId="17" fillId="0" borderId="0" xfId="22" applyFont="1" applyAlignment="1">
      <alignment horizontal="left"/>
    </xf>
    <xf numFmtId="0" fontId="15" fillId="0" borderId="5" xfId="22" applyFont="1" applyBorder="1" applyAlignment="1">
      <alignment horizontal="right" vertical="center"/>
    </xf>
    <xf numFmtId="0" fontId="15" fillId="0" borderId="26" xfId="22" applyFont="1" applyBorder="1" applyAlignment="1">
      <alignment horizontal="right" vertical="center"/>
    </xf>
    <xf numFmtId="0" fontId="15" fillId="0" borderId="1" xfId="22" applyFont="1" applyBorder="1" applyAlignment="1">
      <alignment horizontal="right" vertical="center"/>
    </xf>
    <xf numFmtId="200" fontId="27" fillId="0" borderId="0" xfId="24" applyNumberFormat="1" applyFont="1" applyAlignment="1" applyProtection="1">
      <alignment horizontal="right"/>
      <protection locked="0"/>
    </xf>
    <xf numFmtId="203" fontId="27" fillId="0" borderId="0" xfId="24" applyNumberFormat="1" applyFont="1" applyAlignment="1" applyProtection="1">
      <alignment horizontal="right"/>
      <protection locked="0"/>
    </xf>
    <xf numFmtId="203" fontId="32" fillId="0" borderId="51" xfId="24" applyNumberFormat="1" applyFont="1" applyBorder="1" applyAlignment="1" applyProtection="1">
      <alignment horizontal="right"/>
      <protection locked="0"/>
    </xf>
    <xf numFmtId="203" fontId="32" fillId="0" borderId="1" xfId="24" applyNumberFormat="1" applyFont="1" applyBorder="1" applyAlignment="1" applyProtection="1">
      <alignment horizontal="right"/>
      <protection locked="0"/>
    </xf>
    <xf numFmtId="38" fontId="15" fillId="0" borderId="51" xfId="4" applyFont="1" applyFill="1" applyBorder="1" applyAlignment="1">
      <alignment horizontal="right"/>
    </xf>
    <xf numFmtId="202" fontId="16" fillId="0" borderId="0" xfId="24" applyNumberFormat="1" applyFont="1" applyAlignment="1">
      <alignment horizontal="right"/>
    </xf>
    <xf numFmtId="191" fontId="16" fillId="0" borderId="1" xfId="24" applyNumberFormat="1" applyFont="1" applyBorder="1" applyAlignment="1">
      <alignment horizontal="right"/>
    </xf>
    <xf numFmtId="38" fontId="0" fillId="0" borderId="0" xfId="4" applyFont="1" applyFill="1"/>
    <xf numFmtId="200" fontId="15" fillId="0" borderId="0" xfId="24" applyNumberFormat="1" applyFont="1" applyAlignment="1" applyProtection="1">
      <alignment horizontal="right"/>
      <protection locked="0"/>
    </xf>
    <xf numFmtId="203" fontId="15" fillId="0" borderId="51" xfId="24" applyNumberFormat="1" applyFont="1" applyBorder="1" applyAlignment="1" applyProtection="1">
      <alignment horizontal="right"/>
      <protection locked="0"/>
    </xf>
    <xf numFmtId="203" fontId="15" fillId="0" borderId="1" xfId="24" applyNumberFormat="1" applyFont="1" applyBorder="1" applyAlignment="1" applyProtection="1">
      <alignment horizontal="right"/>
      <protection locked="0"/>
    </xf>
    <xf numFmtId="38" fontId="8" fillId="0" borderId="50" xfId="76" applyFont="1" applyFill="1" applyBorder="1" applyAlignment="1">
      <alignment horizontal="center"/>
    </xf>
    <xf numFmtId="191" fontId="8" fillId="0" borderId="0" xfId="24" applyNumberFormat="1" applyFont="1" applyAlignment="1">
      <alignment horizontal="center"/>
    </xf>
    <xf numFmtId="38" fontId="8" fillId="0" borderId="1" xfId="76" applyFont="1" applyFill="1" applyBorder="1" applyAlignment="1">
      <alignment horizontal="center"/>
    </xf>
    <xf numFmtId="177" fontId="15" fillId="0" borderId="1" xfId="22" applyNumberFormat="1" applyFont="1" applyBorder="1" applyAlignment="1">
      <alignment horizontal="right"/>
    </xf>
    <xf numFmtId="177" fontId="15" fillId="0" borderId="11" xfId="22" applyNumberFormat="1" applyFont="1" applyBorder="1"/>
    <xf numFmtId="38" fontId="15" fillId="0" borderId="7" xfId="76" applyFont="1" applyFill="1" applyBorder="1" applyAlignment="1" applyProtection="1">
      <alignment horizontal="right"/>
      <protection locked="0"/>
    </xf>
    <xf numFmtId="177" fontId="15" fillId="0" borderId="0" xfId="22" applyNumberFormat="1" applyFont="1"/>
    <xf numFmtId="0" fontId="15" fillId="0" borderId="0" xfId="22" applyFont="1" applyAlignment="1">
      <alignment horizontal="left"/>
    </xf>
    <xf numFmtId="0" fontId="165" fillId="0" borderId="0" xfId="22" applyFont="1"/>
    <xf numFmtId="0" fontId="0" fillId="0" borderId="0" xfId="26" applyFont="1" applyAlignment="1">
      <alignment horizontal="left"/>
    </xf>
    <xf numFmtId="0" fontId="135" fillId="0" borderId="0" xfId="22" quotePrefix="1" applyFont="1" applyAlignment="1">
      <alignment horizontal="left"/>
    </xf>
    <xf numFmtId="0" fontId="30" fillId="0" borderId="0" xfId="22" applyFont="1"/>
    <xf numFmtId="0" fontId="45" fillId="0" borderId="0" xfId="26" applyFont="1"/>
    <xf numFmtId="0" fontId="45" fillId="0" borderId="0" xfId="22" applyFont="1"/>
    <xf numFmtId="0" fontId="6" fillId="0" borderId="0" xfId="24" applyFont="1" applyAlignment="1">
      <alignment horizontal="right" vertical="center"/>
    </xf>
    <xf numFmtId="0" fontId="27" fillId="0" borderId="1" xfId="22" applyFont="1" applyBorder="1" applyAlignment="1">
      <alignment shrinkToFit="1"/>
    </xf>
    <xf numFmtId="38" fontId="6" fillId="0" borderId="0" xfId="76" applyFont="1" applyFill="1" applyBorder="1" applyAlignment="1" applyProtection="1">
      <alignment horizontal="center" vertical="center" shrinkToFit="1"/>
      <protection locked="0"/>
    </xf>
    <xf numFmtId="38" fontId="6" fillId="0" borderId="0" xfId="76" applyFont="1" applyFill="1" applyAlignment="1" applyProtection="1">
      <alignment horizontal="center" vertical="center" shrinkToFit="1"/>
      <protection locked="0"/>
    </xf>
    <xf numFmtId="201" fontId="15" fillId="0" borderId="0" xfId="76" applyNumberFormat="1" applyFont="1" applyFill="1" applyBorder="1" applyAlignment="1">
      <alignment shrinkToFit="1"/>
    </xf>
    <xf numFmtId="38" fontId="15" fillId="0" borderId="0" xfId="76" applyFont="1" applyFill="1" applyBorder="1" applyAlignment="1">
      <alignment shrinkToFit="1"/>
    </xf>
    <xf numFmtId="0" fontId="6" fillId="0" borderId="0" xfId="26" applyFont="1" applyAlignment="1">
      <alignment horizontal="center"/>
    </xf>
    <xf numFmtId="177" fontId="15" fillId="0" borderId="7" xfId="22" quotePrefix="1" applyNumberFormat="1" applyFont="1" applyBorder="1" applyAlignment="1">
      <alignment horizontal="right"/>
    </xf>
    <xf numFmtId="177" fontId="15" fillId="0" borderId="0" xfId="22" quotePrefix="1" applyNumberFormat="1" applyFont="1" applyAlignment="1">
      <alignment horizontal="right"/>
    </xf>
    <xf numFmtId="0" fontId="4" fillId="0" borderId="0" xfId="24" applyFont="1"/>
    <xf numFmtId="0" fontId="15" fillId="0" borderId="0" xfId="24" applyFont="1"/>
    <xf numFmtId="0" fontId="0" fillId="0" borderId="0" xfId="24" applyFont="1" applyAlignment="1">
      <alignment horizontal="right"/>
    </xf>
    <xf numFmtId="0" fontId="0" fillId="0" borderId="0" xfId="22" applyFont="1"/>
    <xf numFmtId="0" fontId="15" fillId="0" borderId="0" xfId="24" applyFont="1" applyAlignment="1">
      <alignment horizontal="right"/>
    </xf>
    <xf numFmtId="0" fontId="4" fillId="0" borderId="0" xfId="26" applyFont="1" applyAlignment="1">
      <alignment horizontal="left" vertical="top" wrapText="1"/>
    </xf>
    <xf numFmtId="56" fontId="135" fillId="0" borderId="0" xfId="24" applyNumberFormat="1" applyFont="1"/>
    <xf numFmtId="0" fontId="27" fillId="0" borderId="0" xfId="24" applyFont="1" applyProtection="1">
      <protection locked="0"/>
    </xf>
    <xf numFmtId="201" fontId="27" fillId="0" borderId="0" xfId="24" applyNumberFormat="1" applyFont="1" applyAlignment="1" applyProtection="1">
      <alignment horizontal="right"/>
      <protection locked="0"/>
    </xf>
    <xf numFmtId="0" fontId="27" fillId="0" borderId="0" xfId="24" applyFont="1" applyAlignment="1" applyProtection="1">
      <alignment horizontal="right"/>
      <protection locked="0"/>
    </xf>
    <xf numFmtId="38" fontId="27" fillId="0" borderId="0" xfId="24" applyNumberFormat="1" applyFont="1" applyAlignment="1" applyProtection="1">
      <alignment horizontal="right"/>
      <protection locked="0"/>
    </xf>
    <xf numFmtId="201" fontId="15" fillId="0" borderId="0" xfId="24" applyNumberFormat="1" applyFont="1" applyAlignment="1" applyProtection="1">
      <alignment horizontal="right"/>
      <protection locked="0"/>
    </xf>
    <xf numFmtId="201" fontId="16" fillId="0" borderId="0" xfId="24" applyNumberFormat="1" applyFont="1" applyAlignment="1" applyProtection="1">
      <alignment horizontal="right"/>
      <protection locked="0"/>
    </xf>
    <xf numFmtId="177" fontId="32" fillId="0" borderId="0" xfId="24" applyNumberFormat="1" applyFont="1" applyAlignment="1" applyProtection="1">
      <alignment horizontal="right"/>
      <protection locked="0"/>
    </xf>
    <xf numFmtId="201" fontId="15" fillId="0" borderId="0" xfId="24" applyNumberFormat="1" applyFont="1" applyProtection="1">
      <protection locked="0"/>
    </xf>
    <xf numFmtId="0" fontId="15" fillId="0" borderId="0" xfId="24" applyFont="1" applyProtection="1">
      <protection locked="0"/>
    </xf>
    <xf numFmtId="191" fontId="15" fillId="0" borderId="0" xfId="24" applyNumberFormat="1" applyFont="1" applyAlignment="1" applyProtection="1">
      <alignment horizontal="right"/>
      <protection locked="0"/>
    </xf>
    <xf numFmtId="200" fontId="8" fillId="0" borderId="0" xfId="24" applyNumberFormat="1" applyFont="1" applyAlignment="1" applyProtection="1">
      <alignment horizontal="right"/>
      <protection locked="0"/>
    </xf>
    <xf numFmtId="177" fontId="15" fillId="0" borderId="0" xfId="26" applyNumberFormat="1" applyFont="1"/>
    <xf numFmtId="38" fontId="8" fillId="0" borderId="0" xfId="76" applyFont="1" applyFill="1" applyAlignment="1">
      <alignment horizontal="center" vertical="center"/>
    </xf>
    <xf numFmtId="177" fontId="15" fillId="0" borderId="0" xfId="22" applyNumberFormat="1" applyFont="1" applyAlignment="1">
      <alignment horizontal="right"/>
    </xf>
    <xf numFmtId="0" fontId="6" fillId="0" borderId="0" xfId="24" applyFont="1"/>
    <xf numFmtId="56" fontId="12" fillId="0" borderId="0" xfId="0" applyNumberFormat="1" applyFont="1" applyAlignment="1">
      <alignment horizontal="left"/>
    </xf>
    <xf numFmtId="0" fontId="39" fillId="0" borderId="0" xfId="25" applyFont="1" applyAlignment="1">
      <alignment horizontal="center"/>
    </xf>
    <xf numFmtId="0" fontId="47" fillId="0" borderId="7" xfId="22" applyFont="1" applyBorder="1"/>
    <xf numFmtId="0" fontId="147" fillId="0" borderId="7" xfId="22" applyFont="1" applyBorder="1"/>
    <xf numFmtId="0" fontId="15" fillId="0" borderId="0" xfId="0" applyFont="1" applyAlignment="1">
      <alignment horizontal="right" vertical="center"/>
    </xf>
    <xf numFmtId="0" fontId="15" fillId="0" borderId="1" xfId="0" applyFont="1" applyBorder="1" applyAlignment="1">
      <alignment horizontal="right" vertical="center"/>
    </xf>
    <xf numFmtId="0" fontId="15" fillId="0" borderId="1" xfId="0" applyFont="1" applyBorder="1" applyAlignment="1">
      <alignment horizontal="right"/>
    </xf>
    <xf numFmtId="0" fontId="15" fillId="0" borderId="63" xfId="0" applyFont="1" applyBorder="1" applyAlignment="1">
      <alignment horizontal="right"/>
    </xf>
    <xf numFmtId="0" fontId="7" fillId="0" borderId="62" xfId="26" applyBorder="1" applyAlignment="1">
      <alignment horizontal="right"/>
    </xf>
    <xf numFmtId="0" fontId="15" fillId="0" borderId="58" xfId="0" applyFont="1" applyBorder="1" applyAlignment="1">
      <alignment horizontal="right"/>
    </xf>
    <xf numFmtId="0" fontId="27" fillId="0" borderId="0" xfId="0" applyFont="1" applyAlignment="1">
      <alignment horizontal="center"/>
    </xf>
    <xf numFmtId="0" fontId="27" fillId="0" borderId="0" xfId="30" applyFont="1" applyProtection="1">
      <protection locked="0"/>
    </xf>
    <xf numFmtId="0" fontId="27" fillId="0" borderId="1" xfId="30" applyFont="1" applyBorder="1" applyProtection="1">
      <protection locked="0"/>
    </xf>
    <xf numFmtId="3" fontId="27" fillId="0" borderId="50" xfId="26" applyNumberFormat="1" applyFont="1" applyBorder="1" applyAlignment="1">
      <alignment horizontal="right"/>
    </xf>
    <xf numFmtId="3" fontId="27" fillId="0" borderId="0" xfId="26" applyNumberFormat="1" applyFont="1" applyAlignment="1">
      <alignment horizontal="right"/>
    </xf>
    <xf numFmtId="3" fontId="27" fillId="0" borderId="14" xfId="26" applyNumberFormat="1" applyFont="1" applyBorder="1"/>
    <xf numFmtId="3" fontId="27" fillId="0" borderId="1" xfId="26" applyNumberFormat="1" applyFont="1" applyBorder="1" applyAlignment="1">
      <alignment horizontal="right"/>
    </xf>
    <xf numFmtId="3" fontId="27" fillId="0" borderId="50" xfId="26" applyNumberFormat="1" applyFont="1" applyBorder="1"/>
    <xf numFmtId="3" fontId="27" fillId="0" borderId="0" xfId="26" applyNumberFormat="1" applyFont="1"/>
    <xf numFmtId="3" fontId="27" fillId="0" borderId="1" xfId="26" applyNumberFormat="1" applyFont="1" applyBorder="1"/>
    <xf numFmtId="3" fontId="27" fillId="0" borderId="62" xfId="26" applyNumberFormat="1" applyFont="1" applyBorder="1"/>
    <xf numFmtId="0" fontId="27" fillId="0" borderId="0" xfId="30" applyFont="1" applyAlignment="1" applyProtection="1">
      <alignment horizontal="right"/>
      <protection locked="0"/>
    </xf>
    <xf numFmtId="203" fontId="32" fillId="0" borderId="50" xfId="24" applyNumberFormat="1" applyFont="1" applyBorder="1" applyAlignment="1" applyProtection="1">
      <alignment horizontal="right"/>
      <protection locked="0"/>
    </xf>
    <xf numFmtId="0" fontId="27" fillId="0" borderId="50" xfId="26" applyFont="1" applyBorder="1"/>
    <xf numFmtId="0" fontId="27" fillId="0" borderId="1" xfId="26" applyFont="1" applyBorder="1"/>
    <xf numFmtId="0" fontId="27" fillId="0" borderId="62" xfId="26" applyFont="1" applyBorder="1"/>
    <xf numFmtId="0" fontId="7" fillId="0" borderId="1" xfId="26" applyBorder="1"/>
    <xf numFmtId="0" fontId="15" fillId="0" borderId="1" xfId="0" applyFont="1" applyBorder="1" applyAlignment="1">
      <alignment horizontal="left"/>
    </xf>
    <xf numFmtId="210" fontId="15" fillId="0" borderId="0" xfId="30" applyNumberFormat="1" applyFont="1" applyProtection="1">
      <protection locked="0"/>
    </xf>
    <xf numFmtId="0" fontId="15" fillId="0" borderId="1" xfId="30" applyFont="1" applyBorder="1" applyProtection="1">
      <protection locked="0"/>
    </xf>
    <xf numFmtId="38" fontId="15" fillId="0" borderId="50" xfId="26" applyNumberFormat="1" applyFont="1" applyBorder="1"/>
    <xf numFmtId="38" fontId="15" fillId="0" borderId="1" xfId="26" applyNumberFormat="1" applyFont="1" applyBorder="1"/>
    <xf numFmtId="38" fontId="15" fillId="0" borderId="62" xfId="26" applyNumberFormat="1" applyFont="1" applyBorder="1"/>
    <xf numFmtId="38" fontId="8" fillId="0" borderId="1" xfId="26" applyNumberFormat="1" applyFont="1" applyBorder="1"/>
    <xf numFmtId="179" fontId="15" fillId="0" borderId="0" xfId="76" applyNumberFormat="1" applyFont="1" applyFill="1" applyProtection="1">
      <protection locked="0"/>
    </xf>
    <xf numFmtId="203" fontId="15" fillId="0" borderId="50" xfId="24" applyNumberFormat="1" applyFont="1" applyBorder="1" applyAlignment="1" applyProtection="1">
      <alignment horizontal="right"/>
      <protection locked="0"/>
    </xf>
    <xf numFmtId="0" fontId="15" fillId="0" borderId="1" xfId="0" applyFont="1" applyBorder="1" applyAlignment="1">
      <alignment horizontal="center"/>
    </xf>
    <xf numFmtId="38" fontId="27" fillId="0" borderId="50" xfId="26" applyNumberFormat="1" applyFont="1" applyBorder="1"/>
    <xf numFmtId="38" fontId="27" fillId="0" borderId="1" xfId="26" applyNumberFormat="1" applyFont="1" applyBorder="1"/>
    <xf numFmtId="38" fontId="27" fillId="0" borderId="62" xfId="26" applyNumberFormat="1" applyFont="1" applyBorder="1"/>
    <xf numFmtId="177" fontId="15" fillId="0" borderId="7" xfId="0" applyNumberFormat="1" applyFont="1" applyBorder="1" applyAlignment="1">
      <alignment horizontal="right"/>
    </xf>
    <xf numFmtId="177" fontId="15" fillId="0" borderId="11" xfId="0" applyNumberFormat="1" applyFont="1" applyBorder="1" applyAlignment="1">
      <alignment horizontal="right"/>
    </xf>
    <xf numFmtId="177" fontId="15" fillId="0" borderId="53" xfId="0" applyNumberFormat="1" applyFont="1" applyBorder="1" applyAlignment="1">
      <alignment horizontal="right"/>
    </xf>
    <xf numFmtId="0" fontId="8" fillId="0" borderId="0" xfId="0" applyFont="1" applyAlignment="1">
      <alignment horizontal="center"/>
    </xf>
    <xf numFmtId="0" fontId="8" fillId="0" borderId="0" xfId="0" applyFont="1" applyAlignment="1">
      <alignment horizontal="center" readingOrder="1"/>
    </xf>
    <xf numFmtId="0" fontId="4" fillId="0" borderId="3" xfId="26" applyFont="1" applyBorder="1"/>
    <xf numFmtId="0" fontId="4" fillId="0" borderId="12" xfId="26" applyFont="1" applyBorder="1"/>
    <xf numFmtId="0" fontId="5" fillId="0" borderId="0" xfId="26" applyFont="1"/>
    <xf numFmtId="0" fontId="17" fillId="0" borderId="0" xfId="0" applyFont="1" applyAlignment="1">
      <alignment horizontal="right"/>
    </xf>
    <xf numFmtId="38" fontId="7" fillId="0" borderId="0" xfId="26" applyNumberFormat="1"/>
    <xf numFmtId="0" fontId="27" fillId="0" borderId="50" xfId="30" applyFont="1" applyBorder="1" applyProtection="1">
      <protection locked="0"/>
    </xf>
    <xf numFmtId="0" fontId="7" fillId="0" borderId="14" xfId="26" applyBorder="1"/>
    <xf numFmtId="0" fontId="27" fillId="0" borderId="50" xfId="30" applyFont="1" applyBorder="1" applyAlignment="1" applyProtection="1">
      <alignment horizontal="right"/>
      <protection locked="0"/>
    </xf>
    <xf numFmtId="0" fontId="27" fillId="0" borderId="50" xfId="0" applyFont="1" applyBorder="1" applyAlignment="1">
      <alignment horizontal="right"/>
    </xf>
    <xf numFmtId="0" fontId="27" fillId="0" borderId="1" xfId="0" applyFont="1" applyBorder="1" applyAlignment="1">
      <alignment horizontal="right"/>
    </xf>
    <xf numFmtId="0" fontId="7" fillId="0" borderId="50" xfId="26" applyBorder="1"/>
    <xf numFmtId="0" fontId="15" fillId="0" borderId="50" xfId="0" applyFont="1" applyBorder="1" applyAlignment="1" applyProtection="1">
      <alignment horizontal="right"/>
      <protection locked="0"/>
    </xf>
    <xf numFmtId="38" fontId="16" fillId="0" borderId="14" xfId="26" applyNumberFormat="1" applyFont="1" applyBorder="1"/>
    <xf numFmtId="0" fontId="6" fillId="0" borderId="0" xfId="26" applyFont="1" applyAlignment="1">
      <alignment horizontal="left" readingOrder="1"/>
    </xf>
    <xf numFmtId="0" fontId="5" fillId="0" borderId="57" xfId="26" applyFont="1" applyBorder="1"/>
    <xf numFmtId="0" fontId="15" fillId="0" borderId="57" xfId="22" applyFont="1" applyBorder="1" applyAlignment="1">
      <alignment horizontal="center" shrinkToFit="1"/>
    </xf>
    <xf numFmtId="177" fontId="8" fillId="0" borderId="57" xfId="0" applyNumberFormat="1" applyFont="1" applyBorder="1" applyAlignment="1">
      <alignment horizontal="center"/>
    </xf>
    <xf numFmtId="177" fontId="15" fillId="0" borderId="0" xfId="0" applyNumberFormat="1" applyFont="1" applyAlignment="1">
      <alignment horizontal="right"/>
    </xf>
    <xf numFmtId="0" fontId="0" fillId="0" borderId="0" xfId="0" applyAlignment="1">
      <alignment horizontal="left" vertical="center" readingOrder="1"/>
    </xf>
    <xf numFmtId="0" fontId="0" fillId="0" borderId="0" xfId="0" applyAlignment="1">
      <alignment horizontal="right" vertical="center"/>
    </xf>
    <xf numFmtId="0" fontId="0" fillId="0" borderId="0" xfId="26" applyFont="1" applyAlignment="1">
      <alignment horizontal="left" readingOrder="1"/>
    </xf>
    <xf numFmtId="0" fontId="0" fillId="0" borderId="0" xfId="22" applyFont="1" applyAlignment="1">
      <alignment horizontal="left" readingOrder="1"/>
    </xf>
    <xf numFmtId="0" fontId="15" fillId="0" borderId="0" xfId="26" applyFont="1" applyAlignment="1">
      <alignment horizontal="left" readingOrder="1"/>
    </xf>
    <xf numFmtId="0" fontId="0" fillId="0" borderId="0" xfId="0" applyAlignment="1">
      <alignment horizontal="left" wrapText="1" readingOrder="1"/>
    </xf>
    <xf numFmtId="0" fontId="0" fillId="0" borderId="0" xfId="26" applyFont="1" applyAlignment="1">
      <alignment horizontal="left" wrapText="1" readingOrder="1"/>
    </xf>
    <xf numFmtId="0" fontId="6" fillId="0" borderId="0" xfId="26" applyFont="1" applyAlignment="1">
      <alignment horizontal="left" wrapText="1" readingOrder="1"/>
    </xf>
    <xf numFmtId="0" fontId="4" fillId="0" borderId="0" xfId="26" applyFont="1" applyAlignment="1">
      <alignment horizontal="left" wrapText="1" readingOrder="1"/>
    </xf>
    <xf numFmtId="56" fontId="123" fillId="0" borderId="0" xfId="25" applyNumberFormat="1" applyFont="1"/>
    <xf numFmtId="0" fontId="16" fillId="0" borderId="0" xfId="25" applyFont="1"/>
    <xf numFmtId="3" fontId="15" fillId="0" borderId="0" xfId="25" applyNumberFormat="1" applyFont="1" applyProtection="1">
      <protection locked="0"/>
    </xf>
    <xf numFmtId="211" fontId="15" fillId="0" borderId="0" xfId="25" applyNumberFormat="1" applyFont="1" applyProtection="1">
      <protection locked="0"/>
    </xf>
    <xf numFmtId="211" fontId="15" fillId="0" borderId="0" xfId="25" applyNumberFormat="1" applyFont="1"/>
    <xf numFmtId="188" fontId="16" fillId="0" borderId="0" xfId="25" applyNumberFormat="1" applyFont="1"/>
    <xf numFmtId="199" fontId="15" fillId="0" borderId="0" xfId="25" applyNumberFormat="1" applyFont="1" applyProtection="1">
      <protection locked="0"/>
    </xf>
    <xf numFmtId="3" fontId="8" fillId="0" borderId="50" xfId="25" applyNumberFormat="1" applyFont="1" applyBorder="1" applyAlignment="1">
      <alignment horizontal="center"/>
    </xf>
    <xf numFmtId="3" fontId="8" fillId="0" borderId="0" xfId="25" applyNumberFormat="1" applyFont="1" applyAlignment="1">
      <alignment horizontal="center"/>
    </xf>
    <xf numFmtId="0" fontId="52" fillId="0" borderId="0" xfId="25" applyFont="1"/>
    <xf numFmtId="0" fontId="15" fillId="0" borderId="50" xfId="25" applyFont="1" applyBorder="1" applyAlignment="1">
      <alignment horizontal="right" vertical="center"/>
    </xf>
    <xf numFmtId="0" fontId="15" fillId="0" borderId="1" xfId="25" applyFont="1" applyBorder="1" applyAlignment="1">
      <alignment horizontal="right" vertical="center"/>
    </xf>
    <xf numFmtId="3" fontId="15" fillId="0" borderId="50" xfId="25" applyNumberFormat="1" applyFont="1" applyBorder="1" applyAlignment="1" applyProtection="1">
      <alignment horizontal="right"/>
      <protection locked="0"/>
    </xf>
    <xf numFmtId="3" fontId="15" fillId="0" borderId="1" xfId="25" applyNumberFormat="1" applyFont="1" applyBorder="1" applyAlignment="1" applyProtection="1">
      <alignment horizontal="right"/>
      <protection locked="0"/>
    </xf>
    <xf numFmtId="0" fontId="15" fillId="0" borderId="0" xfId="22" quotePrefix="1" applyFont="1" applyAlignment="1">
      <alignment horizontal="left" readingOrder="1"/>
    </xf>
    <xf numFmtId="210" fontId="8" fillId="0" borderId="50" xfId="25" applyNumberFormat="1" applyFont="1" applyBorder="1" applyAlignment="1">
      <alignment horizontal="center"/>
    </xf>
    <xf numFmtId="210" fontId="8" fillId="0" borderId="0" xfId="25" applyNumberFormat="1" applyFont="1" applyAlignment="1">
      <alignment horizontal="center"/>
    </xf>
    <xf numFmtId="210" fontId="8" fillId="0" borderId="1" xfId="25" applyNumberFormat="1" applyFont="1" applyBorder="1" applyAlignment="1">
      <alignment horizontal="center"/>
    </xf>
    <xf numFmtId="177" fontId="15" fillId="0" borderId="50" xfId="25" applyNumberFormat="1" applyFont="1" applyBorder="1"/>
    <xf numFmtId="177" fontId="15" fillId="0" borderId="1" xfId="25" applyNumberFormat="1" applyFont="1" applyBorder="1"/>
    <xf numFmtId="177" fontId="15" fillId="0" borderId="8" xfId="25" applyNumberFormat="1" applyFont="1" applyBorder="1"/>
    <xf numFmtId="177" fontId="15" fillId="0" borderId="11" xfId="25" applyNumberFormat="1" applyFont="1" applyBorder="1"/>
    <xf numFmtId="211" fontId="8" fillId="0" borderId="0" xfId="25" applyNumberFormat="1" applyFont="1"/>
    <xf numFmtId="208" fontId="15" fillId="0" borderId="0" xfId="25" applyNumberFormat="1" applyFont="1"/>
    <xf numFmtId="0" fontId="16" fillId="0" borderId="0" xfId="0" applyFont="1"/>
    <xf numFmtId="0" fontId="124" fillId="0" borderId="0" xfId="20" applyFont="1" applyAlignment="1">
      <alignment horizontal="left"/>
    </xf>
    <xf numFmtId="0" fontId="17" fillId="0" borderId="0" xfId="20" applyFont="1" applyAlignment="1">
      <alignment horizontal="left"/>
    </xf>
    <xf numFmtId="0" fontId="170" fillId="0" borderId="0" xfId="0" applyFont="1" applyAlignment="1">
      <alignment horizontal="right" vertical="center"/>
    </xf>
    <xf numFmtId="0" fontId="125" fillId="0" borderId="0" xfId="22" applyFont="1" applyAlignment="1">
      <alignment vertical="center"/>
    </xf>
    <xf numFmtId="0" fontId="15" fillId="0" borderId="0" xfId="22" applyFont="1" applyAlignment="1">
      <alignment horizontal="right" shrinkToFit="1"/>
    </xf>
    <xf numFmtId="0" fontId="15" fillId="0" borderId="0" xfId="20" applyFont="1" applyAlignment="1">
      <alignment horizontal="right"/>
    </xf>
    <xf numFmtId="0" fontId="27" fillId="0" borderId="0" xfId="22" applyFont="1" applyAlignment="1">
      <alignment horizontal="right" shrinkToFit="1"/>
    </xf>
    <xf numFmtId="0" fontId="27" fillId="0" borderId="0" xfId="22" quotePrefix="1" applyFont="1" applyAlignment="1">
      <alignment horizontal="right" shrinkToFit="1"/>
    </xf>
    <xf numFmtId="177" fontId="15" fillId="0" borderId="0" xfId="20" applyNumberFormat="1" applyFont="1"/>
    <xf numFmtId="177" fontId="15" fillId="0" borderId="7" xfId="20" applyNumberFormat="1" applyFont="1" applyBorder="1"/>
    <xf numFmtId="0" fontId="4" fillId="0" borderId="0" xfId="20" applyFont="1" applyAlignment="1">
      <alignment horizontal="center"/>
    </xf>
    <xf numFmtId="0" fontId="4" fillId="0" borderId="0" xfId="20" applyFont="1"/>
    <xf numFmtId="0" fontId="0" fillId="0" borderId="0" xfId="20" applyFont="1" applyAlignment="1">
      <alignment horizontal="right" vertical="center"/>
    </xf>
    <xf numFmtId="0" fontId="125" fillId="0" borderId="0" xfId="22" applyFont="1" applyAlignment="1">
      <alignment horizontal="left" vertical="center"/>
    </xf>
    <xf numFmtId="0" fontId="15" fillId="0" borderId="51" xfId="20" applyFont="1" applyBorder="1" applyAlignment="1">
      <alignment horizontal="right"/>
    </xf>
    <xf numFmtId="177" fontId="15" fillId="0" borderId="51" xfId="20" applyNumberFormat="1" applyFont="1" applyBorder="1"/>
    <xf numFmtId="177" fontId="15" fillId="0" borderId="27" xfId="20" applyNumberFormat="1" applyFont="1" applyBorder="1"/>
    <xf numFmtId="0" fontId="15" fillId="0" borderId="0" xfId="20" applyFont="1" applyAlignment="1">
      <alignment horizontal="center"/>
    </xf>
    <xf numFmtId="0" fontId="123" fillId="0" borderId="0" xfId="20" applyFont="1"/>
    <xf numFmtId="0" fontId="38" fillId="0" borderId="0" xfId="20" applyFont="1"/>
    <xf numFmtId="0" fontId="35" fillId="0" borderId="0" xfId="20" applyFont="1"/>
    <xf numFmtId="0" fontId="9" fillId="0" borderId="0" xfId="25" applyFont="1" applyProtection="1">
      <protection locked="0"/>
    </xf>
    <xf numFmtId="0" fontId="15" fillId="0" borderId="7" xfId="20" applyFont="1" applyBorder="1" applyAlignment="1">
      <alignment horizontal="left"/>
    </xf>
    <xf numFmtId="0" fontId="6" fillId="0" borderId="0" xfId="25" applyFont="1" applyProtection="1">
      <protection locked="0"/>
    </xf>
    <xf numFmtId="0" fontId="15" fillId="0" borderId="7" xfId="20" applyFont="1" applyBorder="1"/>
    <xf numFmtId="0" fontId="27" fillId="0" borderId="1" xfId="8" applyFont="1" applyBorder="1" applyAlignment="1">
      <alignment shrinkToFit="1"/>
    </xf>
    <xf numFmtId="0" fontId="32" fillId="0" borderId="0" xfId="22" quotePrefix="1" applyFont="1" applyAlignment="1">
      <alignment horizontal="left" readingOrder="1"/>
    </xf>
    <xf numFmtId="184" fontId="15" fillId="0" borderId="0" xfId="25" applyNumberFormat="1" applyFont="1" applyAlignment="1" applyProtection="1">
      <alignment horizontal="right" shrinkToFit="1"/>
      <protection locked="0"/>
    </xf>
    <xf numFmtId="0" fontId="15" fillId="0" borderId="0" xfId="0" quotePrefix="1" applyFont="1"/>
    <xf numFmtId="0" fontId="8" fillId="0" borderId="0" xfId="20" applyFont="1" applyAlignment="1">
      <alignment horizontal="center" shrinkToFit="1"/>
    </xf>
    <xf numFmtId="38" fontId="8" fillId="0" borderId="0" xfId="76" applyFont="1" applyFill="1" applyAlignment="1">
      <alignment horizontal="center" shrinkToFit="1"/>
    </xf>
    <xf numFmtId="177" fontId="15" fillId="0" borderId="0" xfId="20" applyNumberFormat="1" applyFont="1" applyAlignment="1">
      <alignment horizontal="right" shrinkToFit="1"/>
    </xf>
    <xf numFmtId="177" fontId="15" fillId="0" borderId="7" xfId="20" applyNumberFormat="1" applyFont="1" applyBorder="1" applyAlignment="1">
      <alignment horizontal="right" shrinkToFit="1"/>
    </xf>
    <xf numFmtId="38" fontId="0" fillId="0" borderId="0" xfId="383" applyFont="1" applyFill="1" applyAlignment="1"/>
    <xf numFmtId="0" fontId="8" fillId="0" borderId="7" xfId="0" applyFont="1" applyBorder="1" applyAlignment="1">
      <alignment horizontal="center" vertical="center"/>
    </xf>
    <xf numFmtId="0" fontId="0" fillId="0" borderId="7" xfId="0" applyBorder="1"/>
    <xf numFmtId="181" fontId="15" fillId="0" borderId="10" xfId="23" applyNumberFormat="1" applyFont="1" applyBorder="1" applyAlignment="1">
      <alignment horizontal="right" vertical="top"/>
    </xf>
    <xf numFmtId="181" fontId="15" fillId="0" borderId="0" xfId="23" applyNumberFormat="1" applyFont="1" applyAlignment="1">
      <alignment horizontal="right" vertical="top"/>
    </xf>
    <xf numFmtId="181" fontId="15" fillId="0" borderId="5" xfId="23" applyNumberFormat="1" applyFont="1" applyBorder="1" applyAlignment="1">
      <alignment horizontal="right" vertical="top"/>
    </xf>
    <xf numFmtId="38" fontId="27" fillId="0" borderId="50" xfId="76" applyFont="1" applyFill="1" applyBorder="1" applyAlignment="1" applyProtection="1">
      <alignment shrinkToFit="1"/>
      <protection locked="0"/>
    </xf>
    <xf numFmtId="38" fontId="0" fillId="0" borderId="0" xfId="76" applyFont="1" applyFill="1" applyAlignment="1" applyProtection="1">
      <alignment shrinkToFit="1"/>
      <protection locked="0"/>
    </xf>
    <xf numFmtId="38" fontId="15" fillId="0" borderId="0" xfId="0" applyNumberFormat="1" applyFont="1"/>
    <xf numFmtId="38" fontId="15" fillId="0" borderId="0" xfId="76" applyFont="1" applyFill="1" applyBorder="1" applyAlignment="1" applyProtection="1">
      <alignment horizontal="right" shrinkToFit="1"/>
      <protection locked="0"/>
    </xf>
    <xf numFmtId="0" fontId="15" fillId="0" borderId="0" xfId="22" quotePrefix="1" applyFont="1"/>
    <xf numFmtId="0" fontId="15" fillId="0" borderId="1" xfId="22" quotePrefix="1" applyFont="1" applyBorder="1"/>
    <xf numFmtId="184" fontId="15" fillId="0" borderId="50" xfId="25" applyNumberFormat="1" applyFont="1" applyBorder="1" applyProtection="1">
      <protection locked="0"/>
    </xf>
    <xf numFmtId="206" fontId="15" fillId="0" borderId="0" xfId="25" applyNumberFormat="1" applyFont="1" applyAlignment="1" applyProtection="1">
      <alignment horizontal="right"/>
      <protection locked="0"/>
    </xf>
    <xf numFmtId="0" fontId="8" fillId="0" borderId="0" xfId="26" applyFont="1" applyAlignment="1">
      <alignment horizontal="center"/>
    </xf>
    <xf numFmtId="182" fontId="15" fillId="0" borderId="0" xfId="0" applyNumberFormat="1" applyFont="1"/>
    <xf numFmtId="182" fontId="15" fillId="0" borderId="7" xfId="0" applyNumberFormat="1" applyFont="1" applyBorder="1"/>
    <xf numFmtId="0" fontId="15" fillId="0" borderId="0" xfId="0" applyFont="1" applyAlignment="1">
      <alignment vertical="center"/>
    </xf>
    <xf numFmtId="38" fontId="27" fillId="0" borderId="0" xfId="4" applyFont="1" applyFill="1"/>
    <xf numFmtId="204" fontId="15" fillId="0" borderId="0" xfId="25" applyNumberFormat="1" applyFont="1" applyProtection="1">
      <protection locked="0"/>
    </xf>
    <xf numFmtId="204" fontId="15" fillId="0" borderId="0" xfId="25" applyNumberFormat="1" applyFont="1" applyAlignment="1" applyProtection="1">
      <alignment horizontal="right"/>
      <protection locked="0"/>
    </xf>
    <xf numFmtId="38" fontId="27" fillId="0" borderId="2" xfId="4" applyFont="1" applyFill="1" applyBorder="1" applyAlignment="1"/>
    <xf numFmtId="38" fontId="0" fillId="0" borderId="0" xfId="4" applyFont="1" applyFill="1" applyBorder="1" applyAlignment="1"/>
    <xf numFmtId="38" fontId="27" fillId="0" borderId="0" xfId="4" applyFont="1" applyFill="1" applyBorder="1" applyAlignment="1"/>
    <xf numFmtId="38" fontId="0" fillId="0" borderId="0" xfId="0" applyNumberFormat="1"/>
    <xf numFmtId="198" fontId="15" fillId="0" borderId="0" xfId="25" applyNumberFormat="1" applyFont="1" applyProtection="1">
      <protection locked="0"/>
    </xf>
    <xf numFmtId="198" fontId="15" fillId="0" borderId="0" xfId="76" applyNumberFormat="1" applyFont="1" applyFill="1" applyProtection="1">
      <protection locked="0"/>
    </xf>
    <xf numFmtId="0" fontId="47" fillId="0" borderId="0" xfId="8" applyFont="1" applyAlignment="1">
      <alignment horizontal="right" shrinkToFit="1"/>
    </xf>
    <xf numFmtId="0" fontId="47" fillId="0" borderId="0" xfId="0" applyFont="1" applyAlignment="1">
      <alignment horizontal="right" shrinkToFit="1"/>
    </xf>
    <xf numFmtId="0" fontId="15" fillId="5" borderId="5" xfId="25" quotePrefix="1" applyFont="1" applyFill="1" applyBorder="1" applyAlignment="1">
      <alignment horizontal="center" vertical="center" wrapText="1"/>
    </xf>
    <xf numFmtId="0" fontId="15" fillId="5" borderId="6" xfId="25" quotePrefix="1" applyFont="1" applyFill="1" applyBorder="1" applyAlignment="1">
      <alignment horizontal="center" vertical="center" wrapText="1"/>
    </xf>
    <xf numFmtId="0" fontId="15" fillId="5" borderId="0" xfId="25" quotePrefix="1" applyFont="1" applyFill="1" applyAlignment="1">
      <alignment horizontal="center" vertical="center" wrapText="1"/>
    </xf>
    <xf numFmtId="0" fontId="15" fillId="5" borderId="1" xfId="25" quotePrefix="1" applyFont="1" applyFill="1" applyBorder="1" applyAlignment="1">
      <alignment horizontal="center" vertical="center" wrapText="1"/>
    </xf>
    <xf numFmtId="0" fontId="15" fillId="5" borderId="7" xfId="25" quotePrefix="1" applyFont="1" applyFill="1" applyBorder="1" applyAlignment="1">
      <alignment horizontal="center" vertical="center" wrapText="1"/>
    </xf>
    <xf numFmtId="0" fontId="15" fillId="5" borderId="11" xfId="25" quotePrefix="1" applyFont="1" applyFill="1" applyBorder="1" applyAlignment="1">
      <alignment horizontal="center" vertical="center" wrapText="1"/>
    </xf>
    <xf numFmtId="38" fontId="23" fillId="5" borderId="16" xfId="4" applyFont="1" applyFill="1" applyBorder="1" applyAlignment="1">
      <alignment horizontal="center" vertical="center" wrapText="1"/>
    </xf>
    <xf numFmtId="38" fontId="23" fillId="5" borderId="54" xfId="4" applyFont="1" applyFill="1" applyBorder="1" applyAlignment="1">
      <alignment horizontal="center" vertical="center" wrapText="1"/>
    </xf>
    <xf numFmtId="0" fontId="15" fillId="5" borderId="16" xfId="25" applyFont="1" applyFill="1" applyBorder="1" applyAlignment="1">
      <alignment horizontal="center" vertical="center" wrapText="1"/>
    </xf>
    <xf numFmtId="0" fontId="15" fillId="5" borderId="13" xfId="25" applyFont="1" applyFill="1" applyBorder="1" applyAlignment="1">
      <alignment horizontal="center" vertical="center" wrapText="1"/>
    </xf>
    <xf numFmtId="0" fontId="15" fillId="0" borderId="3" xfId="25" applyFont="1" applyBorder="1" applyAlignment="1">
      <alignment horizontal="distributed" vertical="center" indent="3"/>
    </xf>
    <xf numFmtId="0" fontId="15" fillId="0" borderId="4" xfId="25" applyFont="1" applyBorder="1" applyAlignment="1">
      <alignment horizontal="distributed" vertical="center" indent="3"/>
    </xf>
    <xf numFmtId="0" fontId="15" fillId="0" borderId="12" xfId="25" applyFont="1" applyBorder="1" applyAlignment="1">
      <alignment horizontal="distributed" vertical="center" indent="3"/>
    </xf>
    <xf numFmtId="0" fontId="15" fillId="0" borderId="3" xfId="25" applyFont="1" applyBorder="1" applyAlignment="1">
      <alignment horizontal="distributed" vertical="center" indent="1"/>
    </xf>
    <xf numFmtId="0" fontId="15" fillId="0" borderId="4" xfId="25" applyFont="1" applyBorder="1" applyAlignment="1">
      <alignment horizontal="distributed" vertical="center" indent="1"/>
    </xf>
    <xf numFmtId="0" fontId="15" fillId="0" borderId="12" xfId="25" applyFont="1" applyBorder="1" applyAlignment="1">
      <alignment horizontal="distributed" vertical="center" indent="1"/>
    </xf>
    <xf numFmtId="0" fontId="15" fillId="0" borderId="3" xfId="25" applyFont="1" applyBorder="1" applyAlignment="1">
      <alignment horizontal="center" vertical="center"/>
    </xf>
    <xf numFmtId="0" fontId="15" fillId="0" borderId="4" xfId="25" applyFont="1" applyBorder="1" applyAlignment="1">
      <alignment horizontal="center" vertical="center"/>
    </xf>
    <xf numFmtId="0" fontId="15" fillId="0" borderId="12" xfId="25" applyFont="1" applyBorder="1" applyAlignment="1">
      <alignment horizontal="center" vertical="center"/>
    </xf>
    <xf numFmtId="38" fontId="15" fillId="0" borderId="104" xfId="76" applyFont="1" applyFill="1" applyBorder="1" applyAlignment="1">
      <alignment horizontal="distributed" vertical="center" justifyLastLine="1"/>
    </xf>
    <xf numFmtId="0" fontId="0" fillId="0" borderId="103" xfId="0" applyBorder="1" applyAlignment="1">
      <alignment horizontal="distributed" vertical="center" justifyLastLine="1"/>
    </xf>
    <xf numFmtId="0" fontId="3" fillId="5" borderId="16" xfId="25" applyFont="1" applyFill="1" applyBorder="1" applyAlignment="1">
      <alignment horizontal="center" vertical="center" wrapText="1"/>
    </xf>
    <xf numFmtId="0" fontId="3" fillId="5" borderId="13" xfId="25" applyFont="1" applyFill="1" applyBorder="1" applyAlignment="1">
      <alignment horizontal="center" vertical="center" wrapText="1"/>
    </xf>
    <xf numFmtId="0" fontId="15" fillId="5" borderId="4" xfId="25" applyFont="1" applyFill="1" applyBorder="1" applyAlignment="1">
      <alignment horizontal="center" vertical="center"/>
    </xf>
    <xf numFmtId="0" fontId="15" fillId="5" borderId="12" xfId="25" applyFont="1" applyFill="1" applyBorder="1" applyAlignment="1">
      <alignment horizontal="center" vertical="center"/>
    </xf>
    <xf numFmtId="0" fontId="15" fillId="5" borderId="3" xfId="25" applyFont="1" applyFill="1" applyBorder="1" applyAlignment="1">
      <alignment horizontal="distributed" vertical="center" indent="1"/>
    </xf>
    <xf numFmtId="0" fontId="15" fillId="5" borderId="4" xfId="0" applyFont="1" applyFill="1" applyBorder="1" applyAlignment="1">
      <alignment horizontal="distributed" vertical="center" indent="1"/>
    </xf>
    <xf numFmtId="0" fontId="15" fillId="5" borderId="12" xfId="0" applyFont="1" applyFill="1" applyBorder="1" applyAlignment="1">
      <alignment horizontal="distributed" vertical="center" indent="1"/>
    </xf>
    <xf numFmtId="0" fontId="6" fillId="5" borderId="16" xfId="25" applyFont="1" applyFill="1" applyBorder="1" applyAlignment="1">
      <alignment horizontal="center" vertical="center" wrapText="1"/>
    </xf>
    <xf numFmtId="0" fontId="6" fillId="5" borderId="14" xfId="25" applyFont="1" applyFill="1" applyBorder="1" applyAlignment="1">
      <alignment horizontal="center" vertical="center" wrapText="1"/>
    </xf>
    <xf numFmtId="0" fontId="6" fillId="5" borderId="13" xfId="25" applyFont="1" applyFill="1" applyBorder="1" applyAlignment="1">
      <alignment horizontal="center" vertical="center" wrapText="1"/>
    </xf>
    <xf numFmtId="0" fontId="15" fillId="5" borderId="10" xfId="25" applyFont="1" applyFill="1" applyBorder="1" applyAlignment="1">
      <alignment horizontal="right" vertical="center" wrapText="1"/>
    </xf>
    <xf numFmtId="0" fontId="15" fillId="5" borderId="2" xfId="25" applyFont="1" applyFill="1" applyBorder="1" applyAlignment="1">
      <alignment horizontal="right" vertical="center" wrapText="1"/>
    </xf>
    <xf numFmtId="0" fontId="15" fillId="5" borderId="8" xfId="25" applyFont="1" applyFill="1" applyBorder="1" applyAlignment="1">
      <alignment horizontal="right" vertical="center" wrapText="1"/>
    </xf>
    <xf numFmtId="0" fontId="6" fillId="5" borderId="3" xfId="0" applyFont="1" applyFill="1" applyBorder="1" applyAlignment="1">
      <alignment horizontal="distributed" vertical="top" wrapText="1" justifyLastLine="1"/>
    </xf>
    <xf numFmtId="0" fontId="6" fillId="5" borderId="12" xfId="0" applyFont="1" applyFill="1" applyBorder="1" applyAlignment="1">
      <alignment horizontal="distributed" vertical="top" wrapText="1" justifyLastLine="1"/>
    </xf>
    <xf numFmtId="0" fontId="23" fillId="5" borderId="16" xfId="25" quotePrefix="1" applyFont="1" applyFill="1" applyBorder="1" applyAlignment="1">
      <alignment horizontal="center" vertical="center" wrapText="1"/>
    </xf>
    <xf numFmtId="0" fontId="23" fillId="5" borderId="13" xfId="25" quotePrefix="1" applyFont="1" applyFill="1" applyBorder="1" applyAlignment="1">
      <alignment horizontal="center" vertical="center" wrapText="1"/>
    </xf>
    <xf numFmtId="217" fontId="17" fillId="0" borderId="0" xfId="25" applyNumberFormat="1" applyFont="1"/>
    <xf numFmtId="217" fontId="24" fillId="0" borderId="0" xfId="0" applyNumberFormat="1" applyFont="1"/>
    <xf numFmtId="0" fontId="15" fillId="0" borderId="4" xfId="0" applyFont="1" applyBorder="1"/>
    <xf numFmtId="38" fontId="15" fillId="0" borderId="3" xfId="4" applyFont="1" applyFill="1" applyBorder="1" applyAlignment="1">
      <alignment horizontal="center" vertical="center" wrapText="1"/>
    </xf>
    <xf numFmtId="38" fontId="15" fillId="0" borderId="4" xfId="4" applyFont="1" applyFill="1" applyBorder="1" applyAlignment="1">
      <alignment horizontal="center" vertical="center" wrapText="1"/>
    </xf>
    <xf numFmtId="38" fontId="15" fillId="0" borderId="12" xfId="4" applyFont="1" applyFill="1" applyBorder="1" applyAlignment="1">
      <alignment horizontal="center" vertical="center" wrapText="1"/>
    </xf>
    <xf numFmtId="38" fontId="2" fillId="5" borderId="10" xfId="4" applyFont="1" applyFill="1" applyBorder="1" applyAlignment="1">
      <alignment horizontal="center" vertical="center" wrapText="1"/>
    </xf>
    <xf numFmtId="0" fontId="2" fillId="5" borderId="5" xfId="0" applyFont="1" applyFill="1" applyBorder="1" applyAlignment="1">
      <alignment horizontal="center" vertical="center" wrapText="1"/>
    </xf>
    <xf numFmtId="38" fontId="2" fillId="5" borderId="50" xfId="4"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38" fontId="4" fillId="5" borderId="16" xfId="4" applyFont="1" applyFill="1" applyBorder="1" applyAlignment="1">
      <alignment horizontal="center" vertical="center" wrapText="1" readingOrder="1"/>
    </xf>
    <xf numFmtId="38" fontId="4" fillId="5" borderId="55" xfId="4" applyFont="1" applyFill="1" applyBorder="1" applyAlignment="1">
      <alignment horizontal="center" vertical="center" readingOrder="1"/>
    </xf>
    <xf numFmtId="38" fontId="4" fillId="5" borderId="16" xfId="4" applyFont="1" applyFill="1" applyBorder="1" applyAlignment="1">
      <alignment horizontal="center" vertical="center" wrapText="1"/>
    </xf>
    <xf numFmtId="38" fontId="4" fillId="5" borderId="62" xfId="4" applyFont="1" applyFill="1" applyBorder="1" applyAlignment="1">
      <alignment horizontal="center" vertical="center" wrapText="1"/>
    </xf>
    <xf numFmtId="38" fontId="4" fillId="5" borderId="55" xfId="4" applyFont="1" applyFill="1" applyBorder="1" applyAlignment="1">
      <alignment horizontal="center" vertical="center" wrapText="1"/>
    </xf>
    <xf numFmtId="0" fontId="2" fillId="5" borderId="3" xfId="25" quotePrefix="1" applyFont="1" applyFill="1" applyBorder="1" applyAlignment="1">
      <alignment horizontal="center" vertical="center"/>
    </xf>
    <xf numFmtId="0" fontId="2" fillId="5" borderId="12" xfId="25" quotePrefix="1" applyFont="1" applyFill="1" applyBorder="1" applyAlignment="1">
      <alignment horizontal="center" vertical="center"/>
    </xf>
    <xf numFmtId="0" fontId="2" fillId="5" borderId="10" xfId="25" quotePrefix="1" applyFont="1" applyFill="1" applyBorder="1" applyAlignment="1">
      <alignment horizontal="center" vertical="center"/>
    </xf>
    <xf numFmtId="0" fontId="2" fillId="5" borderId="56" xfId="25" quotePrefix="1" applyFont="1" applyFill="1" applyBorder="1" applyAlignment="1">
      <alignment horizontal="center" vertical="center"/>
    </xf>
    <xf numFmtId="0" fontId="15" fillId="0" borderId="73" xfId="25" applyFont="1"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38" fontId="4" fillId="5" borderId="10" xfId="4" applyFont="1" applyFill="1" applyBorder="1" applyAlignment="1">
      <alignment horizontal="center" vertical="center" wrapText="1"/>
    </xf>
    <xf numFmtId="38" fontId="4" fillId="5" borderId="50" xfId="4" applyFont="1" applyFill="1" applyBorder="1" applyAlignment="1">
      <alignment horizontal="center" vertical="center" wrapText="1"/>
    </xf>
    <xf numFmtId="38" fontId="4" fillId="5" borderId="8" xfId="4" applyFont="1" applyFill="1" applyBorder="1" applyAlignment="1">
      <alignment horizontal="center" vertical="center" wrapText="1"/>
    </xf>
    <xf numFmtId="0" fontId="4" fillId="0" borderId="0" xfId="25" applyFont="1" applyAlignment="1">
      <alignment horizontal="left" vertical="top" wrapText="1"/>
    </xf>
    <xf numFmtId="0" fontId="0" fillId="0" borderId="0" xfId="0" applyAlignment="1">
      <alignment horizontal="left" vertical="top" wrapText="1"/>
    </xf>
    <xf numFmtId="0" fontId="4" fillId="0" borderId="0" xfId="25" applyFont="1" applyAlignment="1">
      <alignment horizontal="left" vertical="top"/>
    </xf>
    <xf numFmtId="0" fontId="143" fillId="5" borderId="16" xfId="25" applyFont="1" applyFill="1" applyBorder="1" applyAlignment="1">
      <alignment horizontal="center" vertical="center" wrapText="1"/>
    </xf>
    <xf numFmtId="0" fontId="143" fillId="5" borderId="14" xfId="25" applyFont="1" applyFill="1" applyBorder="1" applyAlignment="1">
      <alignment horizontal="center" vertical="center" wrapText="1"/>
    </xf>
    <xf numFmtId="0" fontId="143" fillId="5" borderId="13" xfId="25" applyFont="1" applyFill="1" applyBorder="1" applyAlignment="1">
      <alignment horizontal="center" vertical="center"/>
    </xf>
    <xf numFmtId="38" fontId="15" fillId="0" borderId="3" xfId="4" applyFont="1" applyFill="1" applyBorder="1" applyAlignment="1">
      <alignment horizontal="distributed" vertical="center" indent="1"/>
    </xf>
    <xf numFmtId="0" fontId="0" fillId="0" borderId="12" xfId="0" applyBorder="1" applyAlignment="1">
      <alignment horizontal="distributed" vertical="center" indent="1"/>
    </xf>
    <xf numFmtId="38" fontId="143" fillId="5" borderId="16" xfId="4" applyFont="1" applyFill="1" applyBorder="1" applyAlignment="1">
      <alignment horizontal="center" vertical="center" wrapText="1"/>
    </xf>
    <xf numFmtId="38" fontId="143" fillId="5" borderId="14" xfId="4" applyFont="1" applyFill="1" applyBorder="1" applyAlignment="1">
      <alignment horizontal="center" vertical="center" wrapText="1"/>
    </xf>
    <xf numFmtId="0" fontId="2" fillId="5" borderId="13" xfId="0" applyFont="1" applyFill="1" applyBorder="1"/>
    <xf numFmtId="38" fontId="6" fillId="0" borderId="3" xfId="4" applyFont="1" applyFill="1" applyBorder="1" applyAlignment="1">
      <alignment horizontal="center" vertical="center"/>
    </xf>
    <xf numFmtId="38" fontId="6" fillId="0" borderId="4" xfId="4" applyFont="1" applyFill="1" applyBorder="1" applyAlignment="1">
      <alignment horizontal="center" vertical="center"/>
    </xf>
    <xf numFmtId="38" fontId="6" fillId="0" borderId="12" xfId="4" applyFont="1" applyFill="1" applyBorder="1" applyAlignment="1">
      <alignment horizontal="center" vertical="center"/>
    </xf>
    <xf numFmtId="0" fontId="2" fillId="5" borderId="6" xfId="25" quotePrefix="1" applyFont="1" applyFill="1" applyBorder="1" applyAlignment="1">
      <alignment horizontal="center" vertical="center" wrapText="1"/>
    </xf>
    <xf numFmtId="0" fontId="2" fillId="5" borderId="1" xfId="25" quotePrefix="1" applyFont="1" applyFill="1" applyBorder="1" applyAlignment="1">
      <alignment horizontal="center" vertical="center" wrapText="1"/>
    </xf>
    <xf numFmtId="0" fontId="2" fillId="5" borderId="11" xfId="25" quotePrefix="1" applyFont="1" applyFill="1" applyBorder="1" applyAlignment="1">
      <alignment horizontal="center" vertical="center" wrapText="1"/>
    </xf>
    <xf numFmtId="0" fontId="2" fillId="5" borderId="16" xfId="25" applyFont="1" applyFill="1" applyBorder="1" applyAlignment="1">
      <alignment horizontal="center" vertical="center" wrapText="1"/>
    </xf>
    <xf numFmtId="0" fontId="2" fillId="5" borderId="13" xfId="25" applyFont="1" applyFill="1" applyBorder="1" applyAlignment="1">
      <alignment horizontal="center" vertical="center" wrapText="1"/>
    </xf>
    <xf numFmtId="0" fontId="2" fillId="5" borderId="16" xfId="25" quotePrefix="1" applyFont="1" applyFill="1" applyBorder="1" applyAlignment="1">
      <alignment horizontal="center" vertical="center"/>
    </xf>
    <xf numFmtId="0" fontId="2" fillId="5" borderId="55" xfId="25" quotePrefix="1" applyFont="1" applyFill="1" applyBorder="1" applyAlignment="1">
      <alignment horizontal="center" vertical="center"/>
    </xf>
    <xf numFmtId="0" fontId="4" fillId="5" borderId="16" xfId="25" applyFont="1" applyFill="1" applyBorder="1" applyAlignment="1">
      <alignment horizontal="center" vertical="center" wrapText="1"/>
    </xf>
    <xf numFmtId="0" fontId="4" fillId="5" borderId="14" xfId="25" applyFont="1" applyFill="1" applyBorder="1" applyAlignment="1">
      <alignment horizontal="center" vertical="center" wrapText="1"/>
    </xf>
    <xf numFmtId="0" fontId="4" fillId="5" borderId="55" xfId="25" applyFont="1" applyFill="1" applyBorder="1" applyAlignment="1">
      <alignment horizontal="center" vertical="center" wrapText="1"/>
    </xf>
    <xf numFmtId="0" fontId="2" fillId="5" borderId="16" xfId="25" quotePrefix="1" applyFont="1" applyFill="1" applyBorder="1" applyAlignment="1">
      <alignment horizontal="center" vertical="center" wrapText="1"/>
    </xf>
    <xf numFmtId="0" fontId="2" fillId="5" borderId="14" xfId="25" quotePrefix="1" applyFont="1" applyFill="1" applyBorder="1" applyAlignment="1">
      <alignment horizontal="center" vertical="center" wrapText="1"/>
    </xf>
    <xf numFmtId="0" fontId="2" fillId="5" borderId="55" xfId="25" quotePrefix="1" applyFont="1" applyFill="1" applyBorder="1" applyAlignment="1">
      <alignment horizontal="center" vertical="center" wrapText="1"/>
    </xf>
    <xf numFmtId="38" fontId="143" fillId="5" borderId="55" xfId="4" applyFont="1" applyFill="1" applyBorder="1" applyAlignment="1">
      <alignment horizontal="center" vertical="center" wrapText="1"/>
    </xf>
    <xf numFmtId="38" fontId="2" fillId="5" borderId="5" xfId="4" applyFont="1" applyFill="1" applyBorder="1" applyAlignment="1">
      <alignment horizontal="center" vertical="center" wrapText="1"/>
    </xf>
    <xf numFmtId="38" fontId="2" fillId="5" borderId="0" xfId="4" applyFont="1" applyFill="1" applyBorder="1" applyAlignment="1">
      <alignment horizontal="center" vertical="center" wrapText="1"/>
    </xf>
    <xf numFmtId="38" fontId="2" fillId="5" borderId="7" xfId="4" applyFont="1" applyFill="1" applyBorder="1" applyAlignment="1">
      <alignment horizontal="center" vertical="center" wrapText="1"/>
    </xf>
    <xf numFmtId="38" fontId="4" fillId="5" borderId="3" xfId="4" applyFont="1" applyFill="1" applyBorder="1" applyAlignment="1">
      <alignment horizontal="center" vertical="center" wrapText="1"/>
    </xf>
    <xf numFmtId="38" fontId="4" fillId="5" borderId="4" xfId="4" applyFont="1" applyFill="1" applyBorder="1" applyAlignment="1">
      <alignment horizontal="center" vertical="center" wrapText="1"/>
    </xf>
    <xf numFmtId="38" fontId="4" fillId="5" borderId="12" xfId="4" applyFont="1" applyFill="1" applyBorder="1" applyAlignment="1">
      <alignment horizontal="center" vertical="center" wrapText="1"/>
    </xf>
    <xf numFmtId="38" fontId="4" fillId="5" borderId="55" xfId="4" applyFont="1" applyFill="1" applyBorder="1" applyAlignment="1">
      <alignment horizontal="center" vertical="center" wrapText="1" readingOrder="1"/>
    </xf>
    <xf numFmtId="0" fontId="4" fillId="0" borderId="0" xfId="25" applyFont="1" applyAlignment="1">
      <alignment horizontal="left" vertical="center"/>
    </xf>
    <xf numFmtId="216" fontId="12" fillId="0" borderId="17" xfId="18" applyNumberFormat="1" applyFont="1" applyBorder="1" applyAlignment="1">
      <alignment vertical="center"/>
    </xf>
    <xf numFmtId="216" fontId="0" fillId="0" borderId="17" xfId="0" applyNumberFormat="1" applyBorder="1" applyAlignment="1">
      <alignment vertical="center"/>
    </xf>
    <xf numFmtId="0" fontId="15" fillId="0" borderId="0" xfId="30" applyFont="1" applyAlignment="1">
      <alignment vertical="top" wrapText="1"/>
    </xf>
    <xf numFmtId="0" fontId="41" fillId="5" borderId="2" xfId="31" applyFont="1" applyFill="1" applyBorder="1" applyAlignment="1">
      <alignment horizontal="center"/>
    </xf>
    <xf numFmtId="0" fontId="41" fillId="5" borderId="1" xfId="31" applyFont="1" applyFill="1" applyBorder="1" applyAlignment="1">
      <alignment horizontal="center"/>
    </xf>
    <xf numFmtId="0" fontId="41" fillId="5" borderId="73" xfId="31" applyFont="1" applyFill="1" applyBorder="1" applyAlignment="1">
      <alignment horizontal="center" vertical="center"/>
    </xf>
    <xf numFmtId="0" fontId="41" fillId="5" borderId="74" xfId="31" applyFont="1" applyFill="1" applyBorder="1" applyAlignment="1">
      <alignment horizontal="center" vertical="center"/>
    </xf>
    <xf numFmtId="0" fontId="41" fillId="5" borderId="75" xfId="31" applyFont="1" applyFill="1" applyBorder="1" applyAlignment="1">
      <alignment horizontal="center" vertical="center"/>
    </xf>
    <xf numFmtId="0" fontId="41" fillId="5" borderId="3" xfId="31" applyFont="1" applyFill="1" applyBorder="1" applyAlignment="1">
      <alignment horizontal="center" vertical="center"/>
    </xf>
    <xf numFmtId="0" fontId="41" fillId="5" borderId="4" xfId="31" applyFont="1" applyFill="1" applyBorder="1" applyAlignment="1">
      <alignment horizontal="center" vertical="center"/>
    </xf>
    <xf numFmtId="0" fontId="41" fillId="5" borderId="12" xfId="31" applyFont="1" applyFill="1" applyBorder="1" applyAlignment="1">
      <alignment horizontal="center" vertical="center"/>
    </xf>
    <xf numFmtId="0" fontId="41" fillId="5" borderId="50" xfId="31" applyFont="1" applyFill="1" applyBorder="1" applyAlignment="1">
      <alignment horizontal="center"/>
    </xf>
    <xf numFmtId="0" fontId="15" fillId="0" borderId="0" xfId="22" applyFont="1" applyAlignment="1">
      <alignment horizontal="center" shrinkToFit="1"/>
    </xf>
    <xf numFmtId="0" fontId="15" fillId="0" borderId="1" xfId="22" applyFont="1" applyBorder="1" applyAlignment="1">
      <alignment horizontal="center" shrinkToFit="1"/>
    </xf>
    <xf numFmtId="0" fontId="6" fillId="0" borderId="7" xfId="27" applyFont="1" applyBorder="1" applyAlignment="1">
      <alignment horizontal="center" shrinkToFit="1"/>
    </xf>
    <xf numFmtId="0" fontId="6" fillId="0" borderId="11" xfId="27" applyFont="1" applyBorder="1" applyAlignment="1">
      <alignment horizontal="center" shrinkToFit="1"/>
    </xf>
    <xf numFmtId="0" fontId="15" fillId="5" borderId="3" xfId="27" applyFont="1" applyFill="1" applyBorder="1" applyAlignment="1">
      <alignment horizontal="center" vertic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6" fillId="5" borderId="16" xfId="27" applyFont="1" applyFill="1" applyBorder="1" applyAlignment="1">
      <alignment horizontal="center" vertical="center" wrapText="1"/>
    </xf>
    <xf numFmtId="0" fontId="6" fillId="5" borderId="13" xfId="27" applyFont="1" applyFill="1" applyBorder="1" applyAlignment="1">
      <alignment horizontal="center" vertical="center"/>
    </xf>
    <xf numFmtId="0" fontId="15" fillId="5" borderId="5" xfId="27" applyFont="1" applyFill="1" applyBorder="1" applyAlignment="1">
      <alignment horizontal="center" vertical="center"/>
    </xf>
    <xf numFmtId="0" fontId="15" fillId="5" borderId="6"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1" xfId="27" applyFont="1" applyFill="1" applyBorder="1" applyAlignment="1">
      <alignment horizontal="center" vertical="center"/>
    </xf>
    <xf numFmtId="0" fontId="15" fillId="5" borderId="16" xfId="27" applyFont="1" applyFill="1" applyBorder="1" applyAlignment="1">
      <alignment horizontal="center" vertical="center"/>
    </xf>
    <xf numFmtId="0" fontId="15" fillId="5" borderId="13" xfId="27" applyFont="1" applyFill="1" applyBorder="1" applyAlignment="1">
      <alignment horizontal="center" vertical="center"/>
    </xf>
    <xf numFmtId="0" fontId="4" fillId="0" borderId="0" xfId="0" quotePrefix="1" applyFont="1" applyAlignment="1">
      <alignment horizontal="left" wrapText="1"/>
    </xf>
    <xf numFmtId="0" fontId="4" fillId="0" borderId="0" xfId="0" applyFont="1"/>
    <xf numFmtId="0" fontId="6" fillId="5" borderId="3" xfId="0" applyFont="1" applyFill="1" applyBorder="1" applyAlignment="1">
      <alignment horizontal="distributed" vertical="center" indent="1"/>
    </xf>
    <xf numFmtId="0" fontId="6" fillId="5" borderId="12" xfId="0" applyFont="1" applyFill="1" applyBorder="1" applyAlignment="1">
      <alignment horizontal="distributed" vertical="center" indent="1"/>
    </xf>
    <xf numFmtId="0" fontId="6" fillId="5" borderId="3"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distributed" vertical="center" justifyLastLine="1"/>
    </xf>
    <xf numFmtId="0" fontId="6" fillId="5" borderId="12" xfId="0" applyFont="1" applyFill="1" applyBorder="1" applyAlignment="1">
      <alignment horizontal="distributed" vertical="center" justifyLastLine="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41" fillId="0" borderId="94" xfId="18" quotePrefix="1" applyFont="1" applyBorder="1" applyAlignment="1">
      <alignment horizontal="left" wrapText="1"/>
    </xf>
    <xf numFmtId="0" fontId="168" fillId="0" borderId="94" xfId="0" applyFont="1" applyBorder="1" applyAlignment="1">
      <alignment horizontal="left" wrapText="1"/>
    </xf>
    <xf numFmtId="0" fontId="0" fillId="0" borderId="0" xfId="0"/>
    <xf numFmtId="0" fontId="0" fillId="0" borderId="5" xfId="22" applyFont="1" applyBorder="1" applyAlignment="1">
      <alignment horizontal="right" vertical="top" shrinkToFit="1"/>
    </xf>
    <xf numFmtId="0" fontId="7" fillId="0" borderId="7" xfId="0" applyFont="1" applyBorder="1" applyAlignment="1">
      <alignment horizontal="right"/>
    </xf>
    <xf numFmtId="0" fontId="15" fillId="2" borderId="4" xfId="22" applyFont="1" applyFill="1" applyBorder="1" applyAlignment="1">
      <alignment horizontal="center" vertical="center" wrapText="1"/>
    </xf>
    <xf numFmtId="0" fontId="15" fillId="2" borderId="12" xfId="22" applyFont="1" applyFill="1" applyBorder="1" applyAlignment="1">
      <alignment horizontal="center" vertical="center" wrapText="1"/>
    </xf>
    <xf numFmtId="0" fontId="15" fillId="0" borderId="5" xfId="0" applyFont="1" applyBorder="1" applyAlignment="1">
      <alignment horizontal="right" vertical="center"/>
    </xf>
    <xf numFmtId="0" fontId="0" fillId="0" borderId="5" xfId="0" applyBorder="1" applyAlignment="1">
      <alignment horizontal="right" vertical="center"/>
    </xf>
    <xf numFmtId="0" fontId="23" fillId="0" borderId="7" xfId="22" applyFont="1" applyBorder="1" applyAlignment="1">
      <alignment horizontal="center" wrapText="1" shrinkToFit="1"/>
    </xf>
    <xf numFmtId="0" fontId="23" fillId="0" borderId="11" xfId="22" applyFont="1" applyBorder="1" applyAlignment="1">
      <alignment horizontal="center" wrapText="1" shrinkToFit="1"/>
    </xf>
    <xf numFmtId="0" fontId="15" fillId="2" borderId="4" xfId="22" applyFont="1" applyFill="1" applyBorder="1" applyAlignment="1">
      <alignment horizontal="center" vertical="center" shrinkToFit="1"/>
    </xf>
    <xf numFmtId="0" fontId="15" fillId="2" borderId="12" xfId="22" applyFont="1" applyFill="1" applyBorder="1" applyAlignment="1">
      <alignment horizontal="center" vertical="center" shrinkToFit="1"/>
    </xf>
    <xf numFmtId="0" fontId="0" fillId="0" borderId="5" xfId="0" applyBorder="1" applyAlignment="1">
      <alignment horizontal="right" vertical="top" wrapText="1"/>
    </xf>
    <xf numFmtId="38" fontId="27" fillId="0" borderId="0" xfId="76" applyFont="1" applyFill="1" applyAlignment="1" applyProtection="1">
      <alignment shrinkToFit="1"/>
      <protection locked="0"/>
    </xf>
    <xf numFmtId="0" fontId="0" fillId="0" borderId="0" xfId="0" applyAlignment="1">
      <alignment shrinkToFit="1"/>
    </xf>
    <xf numFmtId="38" fontId="27" fillId="0" borderId="0" xfId="76" applyFont="1" applyFill="1" applyBorder="1" applyProtection="1">
      <protection locked="0"/>
    </xf>
    <xf numFmtId="38" fontId="27" fillId="0" borderId="0" xfId="76" applyFont="1" applyFill="1" applyProtection="1">
      <protection locked="0"/>
    </xf>
    <xf numFmtId="178" fontId="15" fillId="0" borderId="7" xfId="76" applyNumberFormat="1" applyFont="1" applyFill="1" applyBorder="1"/>
    <xf numFmtId="38" fontId="8" fillId="0" borderId="0" xfId="76" applyFont="1" applyFill="1" applyAlignment="1">
      <alignment horizontal="center"/>
    </xf>
    <xf numFmtId="0" fontId="15" fillId="0" borderId="7" xfId="22" applyFont="1" applyBorder="1" applyAlignment="1">
      <alignment horizontal="center" shrinkToFit="1"/>
    </xf>
    <xf numFmtId="0" fontId="15" fillId="0" borderId="11" xfId="22" applyFont="1" applyBorder="1" applyAlignment="1">
      <alignment horizontal="center" shrinkToFit="1"/>
    </xf>
    <xf numFmtId="0" fontId="15"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0" xfId="0" applyFont="1" applyAlignment="1">
      <alignment horizontal="left" wrapText="1"/>
    </xf>
    <xf numFmtId="0" fontId="15" fillId="2" borderId="5" xfId="22" applyFont="1" applyFill="1" applyBorder="1" applyAlignment="1">
      <alignment horizontal="center" vertical="center" wrapText="1"/>
    </xf>
    <xf numFmtId="0" fontId="15" fillId="2" borderId="6" xfId="22"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1" xfId="22" applyFont="1" applyFill="1" applyBorder="1" applyAlignment="1">
      <alignment horizontal="center" vertical="center" wrapText="1"/>
    </xf>
    <xf numFmtId="0" fontId="15" fillId="2" borderId="7" xfId="22" applyFont="1" applyFill="1" applyBorder="1" applyAlignment="1">
      <alignment horizontal="center" vertical="center" wrapText="1"/>
    </xf>
    <xf numFmtId="0" fontId="15" fillId="2" borderId="11" xfId="22"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5" xfId="0" applyFont="1" applyBorder="1" applyAlignment="1">
      <alignment horizontal="right" vertical="top"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38" fontId="27" fillId="0" borderId="0" xfId="76" applyFont="1" applyFill="1" applyAlignment="1" applyProtection="1">
      <protection locked="0"/>
    </xf>
    <xf numFmtId="38" fontId="15" fillId="0" borderId="0" xfId="76" applyFont="1" applyFill="1" applyProtection="1">
      <protection locked="0"/>
    </xf>
    <xf numFmtId="38" fontId="15" fillId="0" borderId="0" xfId="76" applyFont="1" applyFill="1" applyBorder="1" applyAlignment="1" applyProtection="1">
      <protection locked="0"/>
    </xf>
    <xf numFmtId="38" fontId="15" fillId="0" borderId="0" xfId="76" applyFont="1" applyFill="1" applyAlignment="1" applyProtection="1">
      <protection locked="0"/>
    </xf>
    <xf numFmtId="3" fontId="27" fillId="0" borderId="0" xfId="76" applyNumberFormat="1" applyFont="1" applyFill="1" applyAlignment="1" applyProtection="1">
      <alignment shrinkToFit="1"/>
      <protection locked="0"/>
    </xf>
    <xf numFmtId="38" fontId="27" fillId="0" borderId="0" xfId="76" applyFont="1" applyFill="1" applyBorder="1" applyAlignment="1" applyProtection="1">
      <protection locked="0"/>
    </xf>
    <xf numFmtId="38" fontId="15" fillId="0" borderId="0" xfId="76" applyFont="1" applyFill="1" applyAlignment="1" applyProtection="1">
      <alignment horizontal="right"/>
      <protection locked="0"/>
    </xf>
    <xf numFmtId="38" fontId="0" fillId="0" borderId="0" xfId="76" applyFont="1" applyFill="1" applyProtection="1">
      <protection locked="0"/>
    </xf>
    <xf numFmtId="0" fontId="35" fillId="0" borderId="81" xfId="18" applyFont="1" applyBorder="1" applyAlignment="1">
      <alignment horizontal="center" vertical="distributed" textRotation="255"/>
    </xf>
    <xf numFmtId="0" fontId="15" fillId="0" borderId="82" xfId="22" applyFont="1" applyBorder="1" applyAlignment="1">
      <alignment horizontal="center" shrinkToFit="1"/>
    </xf>
    <xf numFmtId="0" fontId="15" fillId="0" borderId="97" xfId="22" applyFont="1" applyBorder="1" applyAlignment="1">
      <alignment horizontal="center" shrinkToFit="1"/>
    </xf>
    <xf numFmtId="0" fontId="15" fillId="0" borderId="98" xfId="22" applyFont="1" applyBorder="1" applyAlignment="1">
      <alignment horizontal="center" shrinkToFit="1"/>
    </xf>
    <xf numFmtId="179" fontId="138" fillId="0" borderId="96" xfId="76" applyNumberFormat="1" applyFont="1" applyFill="1" applyBorder="1" applyAlignment="1">
      <alignment horizontal="right" vertical="center"/>
    </xf>
    <xf numFmtId="179" fontId="138" fillId="0" borderId="94" xfId="76" applyNumberFormat="1" applyFont="1" applyFill="1" applyBorder="1" applyAlignment="1">
      <alignment horizontal="right" vertical="center"/>
    </xf>
    <xf numFmtId="0" fontId="15" fillId="2" borderId="94" xfId="18" applyFont="1" applyFill="1" applyBorder="1" applyAlignment="1">
      <alignment horizontal="left" vertical="center"/>
    </xf>
    <xf numFmtId="0" fontId="15" fillId="2" borderId="98" xfId="18" applyFont="1" applyFill="1" applyBorder="1" applyAlignment="1">
      <alignment horizontal="left" vertical="center"/>
    </xf>
    <xf numFmtId="0" fontId="19" fillId="0" borderId="98" xfId="18" applyFont="1" applyBorder="1" applyAlignment="1">
      <alignment horizontal="right"/>
    </xf>
    <xf numFmtId="0" fontId="15" fillId="5" borderId="96" xfId="18" applyFont="1" applyFill="1" applyBorder="1" applyAlignment="1">
      <alignment horizontal="center" vertical="center"/>
    </xf>
    <xf numFmtId="0" fontId="15" fillId="5" borderId="97" xfId="18" applyFont="1" applyFill="1" applyBorder="1" applyAlignment="1">
      <alignment horizontal="center" vertical="center"/>
    </xf>
    <xf numFmtId="0" fontId="15" fillId="5" borderId="93" xfId="18" applyFont="1" applyFill="1" applyBorder="1" applyAlignment="1">
      <alignment horizontal="center" vertical="center" wrapText="1"/>
    </xf>
    <xf numFmtId="0" fontId="15" fillId="5" borderId="100" xfId="18" applyFont="1" applyFill="1" applyBorder="1" applyAlignment="1">
      <alignment horizontal="center" vertical="center"/>
    </xf>
    <xf numFmtId="0" fontId="15" fillId="5" borderId="100" xfId="18" applyFont="1" applyFill="1" applyBorder="1" applyAlignment="1">
      <alignment horizontal="center" vertical="center" wrapText="1"/>
    </xf>
    <xf numFmtId="0" fontId="15" fillId="5" borderId="95" xfId="18" applyFont="1" applyFill="1" applyBorder="1" applyAlignment="1">
      <alignment horizontal="center" vertical="center" wrapText="1"/>
    </xf>
    <xf numFmtId="0" fontId="15" fillId="5" borderId="99" xfId="18" applyFont="1" applyFill="1" applyBorder="1" applyAlignment="1">
      <alignment horizontal="center" vertical="center" wrapText="1"/>
    </xf>
    <xf numFmtId="0" fontId="15" fillId="2" borderId="94" xfId="18" applyFont="1" applyFill="1" applyBorder="1" applyAlignment="1">
      <alignment horizontal="center" vertical="center"/>
    </xf>
    <xf numFmtId="0" fontId="15" fillId="2" borderId="98" xfId="18" applyFont="1" applyFill="1" applyBorder="1" applyAlignment="1">
      <alignment horizontal="center" vertical="center"/>
    </xf>
    <xf numFmtId="0" fontId="15" fillId="5" borderId="96" xfId="18" applyFont="1" applyFill="1" applyBorder="1" applyAlignment="1">
      <alignment horizontal="center" vertical="center" wrapText="1"/>
    </xf>
    <xf numFmtId="0" fontId="138" fillId="0" borderId="0" xfId="22" applyFont="1" applyAlignment="1">
      <alignment horizontal="center" shrinkToFit="1"/>
    </xf>
    <xf numFmtId="0" fontId="138" fillId="0" borderId="1" xfId="22" applyFont="1" applyBorder="1" applyAlignment="1">
      <alignment horizontal="center" shrinkToFit="1"/>
    </xf>
    <xf numFmtId="0" fontId="138" fillId="0" borderId="98" xfId="22" applyFont="1" applyBorder="1" applyAlignment="1">
      <alignment horizontal="center" shrinkToFit="1"/>
    </xf>
    <xf numFmtId="0" fontId="138" fillId="0" borderId="99" xfId="22" applyFont="1" applyBorder="1" applyAlignment="1">
      <alignment horizontal="center" shrinkToFit="1"/>
    </xf>
    <xf numFmtId="0" fontId="111" fillId="0" borderId="0" xfId="0" applyFont="1" applyAlignment="1">
      <alignment vertical="center" shrinkToFit="1"/>
    </xf>
    <xf numFmtId="0" fontId="0" fillId="0" borderId="19" xfId="0" applyBorder="1" applyAlignment="1">
      <alignment shrinkToFit="1"/>
    </xf>
    <xf numFmtId="0" fontId="31" fillId="5" borderId="58" xfId="28" applyFont="1"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7" fillId="0" borderId="14" xfId="28" applyFont="1" applyBorder="1" applyAlignment="1">
      <alignment vertical="center" shrinkToFit="1"/>
    </xf>
    <xf numFmtId="0" fontId="7" fillId="0" borderId="14" xfId="28" quotePrefix="1" applyFont="1" applyBorder="1" applyAlignment="1">
      <alignment horizontal="left" vertical="center" shrinkToFit="1"/>
    </xf>
    <xf numFmtId="0" fontId="7" fillId="0" borderId="14" xfId="28" applyFont="1" applyBorder="1" applyAlignment="1">
      <alignment vertical="center" wrapText="1" shrinkToFit="1"/>
    </xf>
    <xf numFmtId="0" fontId="7" fillId="0" borderId="16" xfId="28" applyFont="1" applyBorder="1" applyAlignment="1">
      <alignment vertical="center" shrinkToFit="1"/>
    </xf>
    <xf numFmtId="0" fontId="8" fillId="5" borderId="59" xfId="0" applyFont="1" applyFill="1" applyBorder="1" applyAlignment="1">
      <alignment horizontal="center" vertical="center"/>
    </xf>
    <xf numFmtId="0" fontId="8" fillId="5" borderId="62" xfId="0" applyFont="1" applyFill="1" applyBorder="1" applyAlignment="1">
      <alignment horizontal="center" vertical="center"/>
    </xf>
    <xf numFmtId="0" fontId="8" fillId="5" borderId="55" xfId="0" applyFont="1" applyFill="1" applyBorder="1" applyAlignment="1">
      <alignment horizontal="center" vertical="center"/>
    </xf>
    <xf numFmtId="0" fontId="19" fillId="0" borderId="14" xfId="28" applyFont="1" applyBorder="1" applyAlignment="1">
      <alignment vertical="center" shrinkToFit="1"/>
    </xf>
    <xf numFmtId="0" fontId="15" fillId="5" borderId="16"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55" xfId="0" applyFont="1" applyFill="1" applyBorder="1" applyAlignment="1">
      <alignment horizontal="center" vertical="center"/>
    </xf>
    <xf numFmtId="0" fontId="8" fillId="5" borderId="58" xfId="0" applyFont="1" applyFill="1" applyBorder="1" applyAlignment="1">
      <alignment vertical="center"/>
    </xf>
    <xf numFmtId="0" fontId="6" fillId="2" borderId="16" xfId="16" quotePrefix="1" applyFont="1" applyFill="1" applyBorder="1" applyAlignment="1">
      <alignment horizontal="center" vertical="center" wrapText="1"/>
    </xf>
    <xf numFmtId="0" fontId="6" fillId="2" borderId="13" xfId="16" quotePrefix="1" applyFont="1" applyFill="1" applyBorder="1" applyAlignment="1">
      <alignment horizontal="center" vertical="center" wrapText="1"/>
    </xf>
    <xf numFmtId="0" fontId="6" fillId="2" borderId="10" xfId="16" applyFont="1" applyFill="1" applyBorder="1" applyAlignment="1">
      <alignment horizontal="center" vertical="center" wrapText="1"/>
    </xf>
    <xf numFmtId="0" fontId="6" fillId="2" borderId="8" xfId="16" applyFont="1" applyFill="1" applyBorder="1" applyAlignment="1">
      <alignment horizontal="center" vertical="center" wrapText="1"/>
    </xf>
    <xf numFmtId="0" fontId="6" fillId="2" borderId="16" xfId="25" applyFont="1" applyFill="1" applyBorder="1" applyAlignment="1">
      <alignment horizontal="center" vertical="center" wrapText="1"/>
    </xf>
    <xf numFmtId="0" fontId="6" fillId="2" borderId="13" xfId="25" applyFont="1" applyFill="1" applyBorder="1" applyAlignment="1">
      <alignment horizontal="center" vertical="center" wrapText="1"/>
    </xf>
    <xf numFmtId="0" fontId="6" fillId="2" borderId="10" xfId="25" applyFont="1" applyFill="1" applyBorder="1" applyAlignment="1">
      <alignment horizontal="center" vertical="center" wrapText="1"/>
    </xf>
    <xf numFmtId="0" fontId="6" fillId="2" borderId="8" xfId="25" applyFont="1" applyFill="1" applyBorder="1" applyAlignment="1">
      <alignment horizontal="center" vertical="center" wrapText="1"/>
    </xf>
    <xf numFmtId="0" fontId="6" fillId="2" borderId="5" xfId="16" applyFont="1" applyFill="1" applyBorder="1" applyAlignment="1">
      <alignment horizontal="center" vertical="center" wrapText="1"/>
    </xf>
    <xf numFmtId="0" fontId="6" fillId="2" borderId="6" xfId="16" applyFont="1" applyFill="1" applyBorder="1" applyAlignment="1">
      <alignment horizontal="center" vertical="center" wrapText="1"/>
    </xf>
    <xf numFmtId="0" fontId="6" fillId="2" borderId="7" xfId="16" applyFont="1" applyFill="1" applyBorder="1" applyAlignment="1">
      <alignment horizontal="center" vertical="center" wrapText="1"/>
    </xf>
    <xf numFmtId="0" fontId="6" fillId="2" borderId="11" xfId="16" applyFont="1" applyFill="1" applyBorder="1" applyAlignment="1">
      <alignment horizontal="center" vertical="center" wrapText="1"/>
    </xf>
    <xf numFmtId="0" fontId="6" fillId="2" borderId="16" xfId="16" applyFont="1" applyFill="1" applyBorder="1" applyAlignment="1">
      <alignment horizontal="center" vertical="center" wrapText="1"/>
    </xf>
    <xf numFmtId="0" fontId="6" fillId="2" borderId="13" xfId="16" applyFont="1" applyFill="1" applyBorder="1" applyAlignment="1">
      <alignment horizontal="center" vertical="center" wrapText="1"/>
    </xf>
    <xf numFmtId="0" fontId="6" fillId="2" borderId="54" xfId="16" applyFont="1" applyFill="1" applyBorder="1" applyAlignment="1">
      <alignment horizontal="center" vertical="center" wrapText="1"/>
    </xf>
    <xf numFmtId="0" fontId="0" fillId="0" borderId="5" xfId="25" applyFont="1" applyBorder="1" applyAlignment="1">
      <alignment horizontal="right" vertical="center"/>
    </xf>
    <xf numFmtId="0" fontId="0" fillId="0" borderId="5" xfId="0" applyBorder="1" applyAlignment="1">
      <alignment vertical="center"/>
    </xf>
    <xf numFmtId="0" fontId="6" fillId="2" borderId="28" xfId="25" applyFont="1" applyFill="1" applyBorder="1" applyAlignment="1">
      <alignment horizontal="center" vertical="center" wrapText="1"/>
    </xf>
    <xf numFmtId="0" fontId="6" fillId="2" borderId="29" xfId="25" applyFont="1" applyFill="1" applyBorder="1" applyAlignment="1">
      <alignment horizontal="center" vertical="center" wrapText="1"/>
    </xf>
    <xf numFmtId="0" fontId="6" fillId="2" borderId="54" xfId="25" applyFont="1" applyFill="1" applyBorder="1" applyAlignment="1">
      <alignment horizontal="center" vertical="center" wrapText="1"/>
    </xf>
    <xf numFmtId="0" fontId="0" fillId="2" borderId="16" xfId="25" applyFont="1" applyFill="1" applyBorder="1" applyAlignment="1">
      <alignment horizontal="center" vertical="center" wrapText="1"/>
    </xf>
    <xf numFmtId="0" fontId="0" fillId="2" borderId="13" xfId="25"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19" fillId="0" borderId="7" xfId="25" applyFont="1" applyBorder="1" applyAlignment="1">
      <alignment horizontal="right" shrinkToFit="1"/>
    </xf>
    <xf numFmtId="0" fontId="0" fillId="2" borderId="54" xfId="25" applyFont="1" applyFill="1" applyBorder="1" applyAlignment="1">
      <alignment horizontal="center" vertical="center" wrapText="1"/>
    </xf>
    <xf numFmtId="0" fontId="0" fillId="2" borderId="16" xfId="25" applyFont="1" applyFill="1" applyBorder="1" applyAlignment="1">
      <alignment horizontal="center" vertical="center" wrapText="1" readingOrder="1"/>
    </xf>
    <xf numFmtId="0" fontId="0" fillId="2" borderId="13" xfId="25" applyFont="1" applyFill="1" applyBorder="1" applyAlignment="1">
      <alignment horizontal="center" vertical="center" wrapText="1" readingOrder="1"/>
    </xf>
    <xf numFmtId="0" fontId="0" fillId="2" borderId="16" xfId="25" applyFont="1" applyFill="1" applyBorder="1" applyAlignment="1">
      <alignment horizontal="left" vertical="center" wrapText="1" readingOrder="1"/>
    </xf>
    <xf numFmtId="0" fontId="0" fillId="2" borderId="13" xfId="25" applyFont="1" applyFill="1" applyBorder="1" applyAlignment="1">
      <alignment horizontal="left" vertical="center" wrapText="1" readingOrder="1"/>
    </xf>
    <xf numFmtId="0" fontId="140" fillId="2" borderId="28" xfId="25" applyFont="1" applyFill="1" applyBorder="1" applyAlignment="1">
      <alignment horizontal="left" vertical="center" wrapText="1" readingOrder="1"/>
    </xf>
    <xf numFmtId="0" fontId="140" fillId="2" borderId="29" xfId="25" applyFont="1" applyFill="1" applyBorder="1" applyAlignment="1">
      <alignment horizontal="left" vertical="center" wrapText="1" readingOrder="1"/>
    </xf>
    <xf numFmtId="0" fontId="143" fillId="2" borderId="16" xfId="25" applyFont="1" applyFill="1" applyBorder="1" applyAlignment="1">
      <alignment horizontal="left" vertical="center" wrapText="1"/>
    </xf>
    <xf numFmtId="0" fontId="143" fillId="2" borderId="13" xfId="25" applyFont="1" applyFill="1" applyBorder="1" applyAlignment="1">
      <alignment horizontal="left" vertical="center" wrapText="1"/>
    </xf>
    <xf numFmtId="0" fontId="0" fillId="2" borderId="10" xfId="25" applyFont="1" applyFill="1" applyBorder="1" applyAlignment="1">
      <alignment horizontal="left" vertical="center" wrapText="1" readingOrder="1"/>
    </xf>
    <xf numFmtId="0" fontId="0" fillId="2" borderId="8" xfId="25" applyFont="1" applyFill="1" applyBorder="1" applyAlignment="1">
      <alignment horizontal="left" vertical="center" wrapText="1" readingOrder="1"/>
    </xf>
    <xf numFmtId="0" fontId="32" fillId="0" borderId="0" xfId="22" quotePrefix="1" applyFont="1" applyAlignment="1">
      <alignment horizontal="center" readingOrder="1"/>
    </xf>
    <xf numFmtId="0" fontId="0" fillId="0" borderId="0" xfId="0" applyAlignment="1">
      <alignment horizontal="center"/>
    </xf>
    <xf numFmtId="0" fontId="0" fillId="0" borderId="1" xfId="0" applyBorder="1" applyAlignment="1">
      <alignment horizontal="center"/>
    </xf>
    <xf numFmtId="0" fontId="15" fillId="0" borderId="0" xfId="22" quotePrefix="1" applyFont="1" applyAlignment="1">
      <alignment horizontal="center"/>
    </xf>
    <xf numFmtId="0" fontId="15" fillId="0" borderId="1" xfId="22" quotePrefix="1" applyFont="1" applyBorder="1" applyAlignment="1">
      <alignment horizontal="center"/>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16" xfId="0" quotePrefix="1" applyFont="1" applyFill="1" applyBorder="1" applyAlignment="1">
      <alignment horizontal="center" vertical="center" wrapText="1"/>
    </xf>
    <xf numFmtId="0" fontId="8" fillId="5" borderId="54" xfId="0" quotePrefix="1"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217" fontId="35" fillId="0" borderId="0" xfId="25" applyNumberFormat="1" applyFont="1"/>
    <xf numFmtId="217" fontId="7" fillId="0" borderId="0" xfId="0" applyNumberFormat="1" applyFont="1"/>
    <xf numFmtId="0" fontId="8" fillId="5" borderId="16" xfId="25" applyFont="1" applyFill="1" applyBorder="1" applyAlignment="1">
      <alignment horizontal="center" vertical="center" wrapText="1"/>
    </xf>
    <xf numFmtId="0" fontId="8" fillId="5" borderId="14" xfId="25" applyFont="1" applyFill="1" applyBorder="1" applyAlignment="1">
      <alignment horizontal="center" vertical="center" wrapText="1"/>
    </xf>
    <xf numFmtId="0" fontId="8" fillId="5" borderId="10" xfId="0" quotePrefix="1" applyFont="1" applyFill="1" applyBorder="1" applyAlignment="1">
      <alignment horizontal="center" vertical="center" wrapText="1"/>
    </xf>
    <xf numFmtId="0" fontId="8" fillId="5" borderId="50" xfId="0" quotePrefix="1" applyFont="1" applyFill="1" applyBorder="1" applyAlignment="1">
      <alignment horizontal="center" vertical="center" wrapText="1"/>
    </xf>
    <xf numFmtId="0" fontId="141" fillId="0" borderId="57" xfId="25" applyFont="1" applyBorder="1" applyAlignment="1">
      <alignment wrapText="1"/>
    </xf>
    <xf numFmtId="0" fontId="4" fillId="0" borderId="57" xfId="25" applyFont="1" applyBorder="1" applyAlignment="1">
      <alignment wrapText="1"/>
    </xf>
    <xf numFmtId="0" fontId="4" fillId="0" borderId="0" xfId="25" applyFont="1" applyAlignment="1">
      <alignment wrapText="1"/>
    </xf>
    <xf numFmtId="0" fontId="15" fillId="5" borderId="4" xfId="26" applyFont="1" applyFill="1" applyBorder="1" applyAlignment="1">
      <alignment horizontal="center" vertical="center"/>
    </xf>
    <xf numFmtId="0" fontId="15" fillId="5" borderId="3" xfId="22" applyFont="1" applyFill="1" applyBorder="1" applyAlignment="1">
      <alignment horizontal="center" vertical="center"/>
    </xf>
    <xf numFmtId="0" fontId="15" fillId="5" borderId="4" xfId="22" applyFont="1" applyFill="1" applyBorder="1" applyAlignment="1">
      <alignment horizontal="center" vertical="center"/>
    </xf>
    <xf numFmtId="0" fontId="15" fillId="5" borderId="12" xfId="22" applyFont="1" applyFill="1" applyBorder="1" applyAlignment="1">
      <alignment horizontal="center" vertical="center"/>
    </xf>
    <xf numFmtId="0" fontId="15" fillId="5" borderId="7" xfId="22" applyFont="1" applyFill="1" applyBorder="1" applyAlignment="1">
      <alignment horizontal="center" vertical="center"/>
    </xf>
    <xf numFmtId="0" fontId="15" fillId="5" borderId="7" xfId="26" applyFont="1" applyFill="1" applyBorder="1" applyAlignment="1">
      <alignment horizontal="center" vertical="center"/>
    </xf>
    <xf numFmtId="0" fontId="15" fillId="5" borderId="11" xfId="26" applyFont="1" applyFill="1" applyBorder="1" applyAlignment="1">
      <alignment horizontal="center" vertical="center"/>
    </xf>
    <xf numFmtId="0" fontId="32" fillId="0" borderId="0" xfId="22" quotePrefix="1" applyFont="1" applyAlignment="1">
      <alignment horizontal="center"/>
    </xf>
    <xf numFmtId="0" fontId="32" fillId="0" borderId="1" xfId="22" quotePrefix="1" applyFont="1" applyBorder="1" applyAlignment="1">
      <alignment horizontal="center"/>
    </xf>
    <xf numFmtId="0" fontId="15" fillId="5" borderId="5" xfId="22" applyFont="1" applyFill="1" applyBorder="1" applyAlignment="1">
      <alignment horizontal="center" vertical="center"/>
    </xf>
    <xf numFmtId="0" fontId="15" fillId="5" borderId="6" xfId="22" applyFont="1" applyFill="1" applyBorder="1" applyAlignment="1">
      <alignment horizontal="center" vertical="center"/>
    </xf>
    <xf numFmtId="0" fontId="15" fillId="5" borderId="11" xfId="22" applyFont="1" applyFill="1" applyBorder="1" applyAlignment="1">
      <alignment horizontal="center" vertical="center"/>
    </xf>
    <xf numFmtId="0" fontId="15" fillId="2" borderId="7" xfId="22" applyFont="1" applyFill="1" applyBorder="1" applyAlignment="1">
      <alignment horizontal="center" vertical="center"/>
    </xf>
    <xf numFmtId="0" fontId="15" fillId="2" borderId="7" xfId="26" applyFont="1" applyFill="1" applyBorder="1" applyAlignment="1">
      <alignment horizontal="center" vertical="center"/>
    </xf>
    <xf numFmtId="0" fontId="15" fillId="2" borderId="11" xfId="26" applyFont="1" applyFill="1" applyBorder="1" applyAlignment="1">
      <alignment horizontal="center" vertical="center"/>
    </xf>
    <xf numFmtId="0" fontId="15" fillId="2" borderId="16" xfId="22" applyFont="1" applyFill="1" applyBorder="1" applyAlignment="1">
      <alignment horizontal="center" vertical="center" wrapText="1"/>
    </xf>
    <xf numFmtId="0" fontId="15" fillId="2" borderId="13" xfId="22" applyFont="1" applyFill="1" applyBorder="1" applyAlignment="1">
      <alignment horizontal="center" vertical="center" wrapText="1"/>
    </xf>
    <xf numFmtId="0" fontId="6" fillId="2" borderId="16" xfId="22" applyFont="1" applyFill="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15" fillId="2" borderId="3" xfId="22" applyFont="1" applyFill="1" applyBorder="1" applyAlignment="1">
      <alignment horizontal="distributed" vertical="center" indent="1"/>
    </xf>
    <xf numFmtId="0" fontId="15" fillId="0" borderId="0" xfId="22" applyFont="1" applyAlignment="1">
      <alignment horizontal="center" vertical="center" wrapText="1"/>
    </xf>
    <xf numFmtId="0" fontId="25" fillId="0" borderId="11" xfId="0" applyFont="1" applyBorder="1" applyAlignment="1">
      <alignment horizontal="center" vertical="center" wrapText="1"/>
    </xf>
    <xf numFmtId="0" fontId="15" fillId="0" borderId="50" xfId="22" applyFont="1" applyBorder="1" applyAlignment="1">
      <alignment horizontal="center" vertical="center" wrapText="1"/>
    </xf>
    <xf numFmtId="0" fontId="25" fillId="0" borderId="50" xfId="0" applyFont="1" applyBorder="1" applyAlignment="1">
      <alignment horizontal="center" vertical="center" wrapText="1"/>
    </xf>
    <xf numFmtId="0" fontId="0" fillId="0" borderId="5" xfId="26" applyFont="1" applyBorder="1" applyAlignment="1">
      <alignment horizontal="right"/>
    </xf>
    <xf numFmtId="0" fontId="15" fillId="2" borderId="28" xfId="22" applyFont="1" applyFill="1" applyBorder="1" applyAlignment="1">
      <alignment horizontal="center" vertical="center" wrapText="1"/>
    </xf>
    <xf numFmtId="0" fontId="25" fillId="0" borderId="29" xfId="0" applyFont="1" applyBorder="1" applyAlignment="1">
      <alignment horizontal="center" vertical="center" wrapText="1"/>
    </xf>
    <xf numFmtId="0" fontId="15" fillId="2" borderId="10" xfId="22" applyFont="1" applyFill="1" applyBorder="1" applyAlignment="1">
      <alignment horizontal="center" vertical="center" wrapText="1"/>
    </xf>
    <xf numFmtId="0" fontId="25" fillId="0" borderId="8" xfId="0" applyFont="1" applyBorder="1"/>
    <xf numFmtId="0" fontId="15" fillId="2" borderId="3" xfId="22" applyFont="1" applyFill="1" applyBorder="1" applyAlignment="1">
      <alignment horizontal="center" vertical="center"/>
    </xf>
    <xf numFmtId="0" fontId="15" fillId="2" borderId="4" xfId="22" applyFont="1" applyFill="1" applyBorder="1" applyAlignment="1">
      <alignment horizontal="center" vertical="center"/>
    </xf>
    <xf numFmtId="0" fontId="15" fillId="2" borderId="12" xfId="22"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15" fillId="2" borderId="12" xfId="22" applyFont="1" applyFill="1" applyBorder="1" applyAlignment="1">
      <alignment horizontal="distributed" vertical="center" wrapText="1" justifyLastLine="1"/>
    </xf>
    <xf numFmtId="0" fontId="15" fillId="2" borderId="10" xfId="22" applyFont="1" applyFill="1" applyBorder="1" applyAlignment="1">
      <alignment horizontal="distributed" vertical="center" indent="1"/>
    </xf>
    <xf numFmtId="0" fontId="15" fillId="2" borderId="5" xfId="22" applyFont="1" applyFill="1" applyBorder="1" applyAlignment="1">
      <alignment horizontal="distributed" vertical="center" indent="1"/>
    </xf>
    <xf numFmtId="0" fontId="15" fillId="2" borderId="15" xfId="22" applyFont="1" applyFill="1" applyBorder="1" applyAlignment="1">
      <alignment horizontal="distributed" vertical="center" indent="1"/>
    </xf>
    <xf numFmtId="0" fontId="15" fillId="2" borderId="30" xfId="22" applyFont="1" applyFill="1" applyBorder="1" applyAlignment="1">
      <alignment horizontal="distributed" vertical="center" wrapText="1" justifyLastLine="1"/>
    </xf>
    <xf numFmtId="0" fontId="4" fillId="0" borderId="13" xfId="0" applyFont="1" applyBorder="1"/>
    <xf numFmtId="0" fontId="25" fillId="0" borderId="54" xfId="0" applyFont="1" applyBorder="1" applyAlignment="1">
      <alignment horizontal="center" vertical="center" wrapText="1"/>
    </xf>
    <xf numFmtId="0" fontId="6" fillId="2" borderId="3" xfId="24" applyFont="1" applyFill="1" applyBorder="1" applyAlignment="1">
      <alignment horizontal="center" vertical="center"/>
    </xf>
    <xf numFmtId="0" fontId="6" fillId="2" borderId="12" xfId="24" applyFont="1" applyFill="1" applyBorder="1" applyAlignment="1">
      <alignment horizontal="center" vertical="center"/>
    </xf>
    <xf numFmtId="0" fontId="6" fillId="2" borderId="4" xfId="24"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11" xfId="22" applyFont="1" applyFill="1" applyBorder="1" applyAlignment="1">
      <alignment horizontal="center" vertical="center"/>
    </xf>
    <xf numFmtId="0" fontId="4" fillId="0" borderId="0" xfId="26" applyFont="1" applyAlignment="1">
      <alignment horizontal="left" vertical="top" wrapText="1"/>
    </xf>
    <xf numFmtId="0" fontId="6" fillId="2" borderId="73" xfId="24" applyFont="1" applyFill="1" applyBorder="1" applyAlignment="1">
      <alignment horizontal="center" vertical="center"/>
    </xf>
    <xf numFmtId="0" fontId="6" fillId="2" borderId="75" xfId="24" applyFont="1" applyFill="1" applyBorder="1" applyAlignment="1">
      <alignment horizontal="center" vertical="center"/>
    </xf>
    <xf numFmtId="0" fontId="6" fillId="2" borderId="3" xfId="24" applyFont="1" applyFill="1" applyBorder="1" applyAlignment="1">
      <alignment horizontal="distributed" vertical="center" indent="1"/>
    </xf>
    <xf numFmtId="0" fontId="6" fillId="2" borderId="12" xfId="24" applyFont="1" applyFill="1" applyBorder="1" applyAlignment="1">
      <alignment horizontal="distributed" vertical="center" indent="1"/>
    </xf>
    <xf numFmtId="0" fontId="6" fillId="2" borderId="73" xfId="24" applyFont="1" applyFill="1" applyBorder="1" applyAlignment="1">
      <alignment horizontal="distributed" vertical="center" indent="1"/>
    </xf>
    <xf numFmtId="0" fontId="0" fillId="0" borderId="75" xfId="0" applyBorder="1" applyAlignment="1">
      <alignment horizontal="distributed" vertical="center" indent="1"/>
    </xf>
    <xf numFmtId="0" fontId="2" fillId="5" borderId="59" xfId="26" applyFont="1" applyFill="1" applyBorder="1" applyAlignment="1">
      <alignment horizontal="center" vertical="center"/>
    </xf>
    <xf numFmtId="0" fontId="2" fillId="5" borderId="55" xfId="26" applyFont="1" applyFill="1" applyBorder="1" applyAlignment="1">
      <alignment horizontal="center" vertical="center"/>
    </xf>
    <xf numFmtId="0" fontId="15" fillId="5" borderId="59" xfId="0" applyFont="1" applyFill="1" applyBorder="1" applyAlignment="1">
      <alignment horizontal="center" vertical="center" wrapText="1"/>
    </xf>
    <xf numFmtId="0" fontId="0" fillId="5" borderId="59" xfId="26" applyFont="1" applyFill="1" applyBorder="1" applyAlignment="1">
      <alignment horizontal="center" vertical="center" wrapText="1"/>
    </xf>
    <xf numFmtId="217" fontId="39" fillId="0" borderId="0" xfId="25" applyNumberFormat="1" applyFont="1"/>
    <xf numFmtId="217" fontId="31" fillId="0" borderId="0" xfId="0" applyNumberFormat="1" applyFont="1"/>
    <xf numFmtId="0" fontId="15" fillId="5" borderId="59" xfId="0" applyFont="1" applyFill="1" applyBorder="1" applyAlignment="1">
      <alignment horizontal="center" vertical="center"/>
    </xf>
    <xf numFmtId="0" fontId="15" fillId="5" borderId="57" xfId="22" applyFont="1" applyFill="1" applyBorder="1" applyAlignment="1">
      <alignment horizontal="center" vertical="center"/>
    </xf>
    <xf numFmtId="0" fontId="15" fillId="5" borderId="58" xfId="22" applyFont="1" applyFill="1" applyBorder="1" applyAlignment="1">
      <alignment horizontal="center" vertical="center"/>
    </xf>
    <xf numFmtId="0" fontId="14" fillId="0" borderId="0" xfId="22" quotePrefix="1" applyFont="1" applyAlignment="1">
      <alignment horizontal="center"/>
    </xf>
    <xf numFmtId="0" fontId="14" fillId="0" borderId="1" xfId="22" quotePrefix="1" applyFont="1" applyBorder="1" applyAlignment="1">
      <alignment horizontal="center"/>
    </xf>
    <xf numFmtId="0" fontId="6" fillId="0" borderId="0" xfId="22" quotePrefix="1" applyFont="1" applyAlignment="1">
      <alignment horizontal="center"/>
    </xf>
    <xf numFmtId="0" fontId="6" fillId="0" borderId="1" xfId="22" quotePrefix="1" applyFont="1" applyBorder="1" applyAlignment="1">
      <alignment horizontal="center"/>
    </xf>
    <xf numFmtId="0" fontId="15" fillId="5" borderId="57" xfId="0" applyFont="1" applyFill="1" applyBorder="1" applyAlignment="1">
      <alignment horizontal="center" vertical="center"/>
    </xf>
    <xf numFmtId="0" fontId="15" fillId="5" borderId="7"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7" fillId="5" borderId="3"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8" fillId="5" borderId="3" xfId="25" applyFont="1" applyFill="1" applyBorder="1" applyAlignment="1">
      <alignment horizontal="center" vertical="center"/>
    </xf>
    <xf numFmtId="0" fontId="8" fillId="5" borderId="12" xfId="25"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0" borderId="0" xfId="20" applyFont="1" applyAlignment="1">
      <alignment horizontal="right"/>
    </xf>
    <xf numFmtId="0" fontId="8" fillId="2" borderId="3" xfId="20" applyFont="1" applyFill="1" applyBorder="1" applyAlignment="1">
      <alignment horizontal="center" vertical="center"/>
    </xf>
    <xf numFmtId="0" fontId="8" fillId="2" borderId="12" xfId="2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181" fontId="8" fillId="2" borderId="10" xfId="23" applyNumberFormat="1" applyFont="1" applyFill="1" applyBorder="1" applyAlignment="1">
      <alignment horizontal="distributed" vertical="center" wrapText="1" justifyLastLine="1"/>
    </xf>
    <xf numFmtId="181" fontId="8" fillId="2" borderId="54" xfId="23" applyNumberFormat="1" applyFont="1" applyFill="1" applyBorder="1" applyAlignment="1">
      <alignment horizontal="distributed" vertical="center" justifyLastLine="1"/>
    </xf>
    <xf numFmtId="0" fontId="8" fillId="2" borderId="5" xfId="23" applyFont="1" applyFill="1" applyBorder="1" applyAlignment="1">
      <alignment horizontal="center" vertical="center"/>
    </xf>
    <xf numFmtId="0" fontId="8" fillId="2" borderId="6" xfId="23" applyFont="1" applyFill="1" applyBorder="1" applyAlignment="1">
      <alignment horizontal="center" vertical="center"/>
    </xf>
    <xf numFmtId="0" fontId="8" fillId="2" borderId="7" xfId="23" applyFont="1" applyFill="1" applyBorder="1" applyAlignment="1">
      <alignment horizontal="center" vertical="center"/>
    </xf>
    <xf numFmtId="0" fontId="8" fillId="2" borderId="11" xfId="23" applyFont="1" applyFill="1" applyBorder="1" applyAlignment="1">
      <alignment horizontal="center" vertical="center"/>
    </xf>
    <xf numFmtId="181" fontId="8" fillId="2" borderId="16" xfId="23" quotePrefix="1" applyNumberFormat="1" applyFont="1" applyFill="1" applyBorder="1" applyAlignment="1">
      <alignment horizontal="center" vertical="center"/>
    </xf>
    <xf numFmtId="181" fontId="8" fillId="2" borderId="54" xfId="23" quotePrefix="1" applyNumberFormat="1" applyFont="1" applyFill="1" applyBorder="1" applyAlignment="1">
      <alignment horizontal="center" vertical="center"/>
    </xf>
    <xf numFmtId="0" fontId="8" fillId="5" borderId="10" xfId="22" applyFont="1" applyFill="1" applyBorder="1" applyAlignment="1">
      <alignment horizontal="center" vertical="center" shrinkToFit="1"/>
    </xf>
    <xf numFmtId="0" fontId="9" fillId="5" borderId="5" xfId="8" applyFill="1" applyBorder="1" applyAlignment="1">
      <alignment horizontal="center" vertical="center" shrinkToFit="1"/>
    </xf>
    <xf numFmtId="0" fontId="9" fillId="5" borderId="6" xfId="8" applyFill="1" applyBorder="1" applyAlignment="1">
      <alignment horizontal="center" vertical="center" shrinkToFit="1"/>
    </xf>
    <xf numFmtId="0" fontId="9" fillId="5" borderId="50" xfId="8" applyFill="1" applyBorder="1" applyAlignment="1">
      <alignment horizontal="center" vertical="center" shrinkToFit="1"/>
    </xf>
    <xf numFmtId="0" fontId="9" fillId="5" borderId="0" xfId="8" applyFill="1" applyAlignment="1">
      <alignment horizontal="center" vertical="center" shrinkToFit="1"/>
    </xf>
    <xf numFmtId="0" fontId="9" fillId="5" borderId="1" xfId="8" applyFill="1" applyBorder="1" applyAlignment="1">
      <alignment horizontal="center" vertical="center" shrinkToFit="1"/>
    </xf>
    <xf numFmtId="0" fontId="9" fillId="5" borderId="53" xfId="8" applyFill="1" applyBorder="1" applyAlignment="1">
      <alignment horizontal="center" vertical="center" shrinkToFit="1"/>
    </xf>
    <xf numFmtId="0" fontId="9" fillId="5" borderId="7" xfId="8" applyFill="1" applyBorder="1" applyAlignment="1">
      <alignment horizontal="center" vertical="center" shrinkToFit="1"/>
    </xf>
    <xf numFmtId="0" fontId="9" fillId="5" borderId="11" xfId="8" applyFill="1" applyBorder="1" applyAlignment="1">
      <alignment horizontal="center" vertical="center" shrinkToFit="1"/>
    </xf>
    <xf numFmtId="0" fontId="116" fillId="5" borderId="10" xfId="0" applyFont="1" applyFill="1" applyBorder="1" applyAlignment="1">
      <alignment horizontal="distributed" vertical="center" justifyLastLine="1"/>
    </xf>
    <xf numFmtId="0" fontId="116" fillId="5" borderId="50" xfId="0" applyFont="1" applyFill="1" applyBorder="1" applyAlignment="1">
      <alignment horizontal="distributed" vertical="center" justifyLastLine="1"/>
    </xf>
    <xf numFmtId="0" fontId="116" fillId="5" borderId="53" xfId="0" applyFont="1" applyFill="1" applyBorder="1" applyAlignment="1">
      <alignment horizontal="distributed" vertical="center" justifyLastLine="1"/>
    </xf>
    <xf numFmtId="0" fontId="116" fillId="5" borderId="16" xfId="0" applyFont="1" applyFill="1" applyBorder="1" applyAlignment="1">
      <alignment horizontal="distributed" vertical="center" justifyLastLine="1"/>
    </xf>
    <xf numFmtId="0" fontId="116" fillId="5" borderId="14" xfId="0" applyFont="1" applyFill="1" applyBorder="1" applyAlignment="1">
      <alignment horizontal="distributed" vertical="center" justifyLastLine="1"/>
    </xf>
    <xf numFmtId="0" fontId="116" fillId="5" borderId="54" xfId="0" applyFont="1" applyFill="1" applyBorder="1" applyAlignment="1">
      <alignment horizontal="distributed" vertical="center" justifyLastLine="1"/>
    </xf>
    <xf numFmtId="0" fontId="136" fillId="5" borderId="14" xfId="0" applyFont="1" applyFill="1" applyBorder="1" applyAlignment="1">
      <alignment horizontal="center" vertical="center" wrapText="1"/>
    </xf>
    <xf numFmtId="0" fontId="136" fillId="5" borderId="54" xfId="0" applyFont="1" applyFill="1" applyBorder="1" applyAlignment="1">
      <alignment horizontal="center" vertical="center" wrapText="1"/>
    </xf>
    <xf numFmtId="0" fontId="116" fillId="5" borderId="16" xfId="0" applyFont="1" applyFill="1" applyBorder="1" applyAlignment="1">
      <alignment horizontal="center" vertical="center" wrapText="1" shrinkToFit="1"/>
    </xf>
    <xf numFmtId="0" fontId="116" fillId="5" borderId="14" xfId="0" applyFont="1" applyFill="1" applyBorder="1" applyAlignment="1">
      <alignment horizontal="center" vertical="center" shrinkToFit="1"/>
    </xf>
    <xf numFmtId="0" fontId="116" fillId="5" borderId="10" xfId="0" applyFont="1" applyFill="1" applyBorder="1" applyAlignment="1">
      <alignment horizontal="center" vertical="center"/>
    </xf>
    <xf numFmtId="0" fontId="116" fillId="5" borderId="53" xfId="0" applyFont="1" applyFill="1" applyBorder="1" applyAlignment="1">
      <alignment horizontal="center" vertical="center"/>
    </xf>
    <xf numFmtId="0" fontId="116" fillId="5" borderId="16" xfId="0" applyFont="1" applyFill="1" applyBorder="1" applyAlignment="1">
      <alignment horizontal="center" vertical="center"/>
    </xf>
    <xf numFmtId="0" fontId="116" fillId="5" borderId="54" xfId="0" applyFont="1" applyFill="1" applyBorder="1" applyAlignment="1">
      <alignment horizontal="center" vertical="center"/>
    </xf>
    <xf numFmtId="0" fontId="116" fillId="5" borderId="10" xfId="0" applyFont="1" applyFill="1" applyBorder="1" applyAlignment="1">
      <alignment horizontal="center" vertical="center" wrapText="1"/>
    </xf>
    <xf numFmtId="0" fontId="116" fillId="5" borderId="53" xfId="0" applyFont="1" applyFill="1" applyBorder="1" applyAlignment="1">
      <alignment horizontal="center" vertical="center" wrapText="1"/>
    </xf>
    <xf numFmtId="0" fontId="116" fillId="5" borderId="16" xfId="0" applyFont="1" applyFill="1" applyBorder="1" applyAlignment="1">
      <alignment horizontal="center" vertical="center" shrinkToFit="1"/>
    </xf>
    <xf numFmtId="0" fontId="116" fillId="5" borderId="54" xfId="0" applyFont="1" applyFill="1" applyBorder="1" applyAlignment="1">
      <alignment horizontal="center" vertical="center" shrinkToFit="1"/>
    </xf>
    <xf numFmtId="0" fontId="15" fillId="0" borderId="5" xfId="0" applyFont="1" applyBorder="1"/>
    <xf numFmtId="0" fontId="0" fillId="0" borderId="5" xfId="0" applyBorder="1"/>
    <xf numFmtId="181" fontId="8" fillId="2" borderId="3"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181" fontId="8" fillId="2" borderId="13" xfId="23" quotePrefix="1" applyNumberFormat="1" applyFont="1" applyFill="1" applyBorder="1" applyAlignment="1">
      <alignment horizontal="center" vertical="center"/>
    </xf>
    <xf numFmtId="0" fontId="0" fillId="0" borderId="0" xfId="22" quotePrefix="1" applyFont="1" applyAlignment="1">
      <alignment horizontal="center"/>
    </xf>
    <xf numFmtId="0" fontId="0" fillId="0" borderId="1" xfId="22" quotePrefix="1" applyFont="1" applyBorder="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30" fillId="0" borderId="0" xfId="22" quotePrefix="1" applyFont="1" applyAlignment="1">
      <alignment horizontal="center"/>
    </xf>
    <xf numFmtId="0" fontId="30" fillId="0" borderId="1" xfId="22" quotePrefix="1" applyFont="1" applyBorder="1" applyAlignment="1">
      <alignment horizontal="center"/>
    </xf>
  </cellXfs>
  <cellStyles count="412">
    <cellStyle name="20% - アクセント 1" xfId="49" builtinId="30" customBuiltin="1"/>
    <cellStyle name="20% - アクセント 1 2" xfId="77" xr:uid="{00000000-0005-0000-0000-000001000000}"/>
    <cellStyle name="20% - アクセント 1 2 2" xfId="78" xr:uid="{00000000-0005-0000-0000-000002000000}"/>
    <cellStyle name="20% - アクセント 1 3" xfId="79" xr:uid="{00000000-0005-0000-0000-000003000000}"/>
    <cellStyle name="20% - アクセント 1 3 2" xfId="80" xr:uid="{00000000-0005-0000-0000-000004000000}"/>
    <cellStyle name="20% - アクセント 2" xfId="53" builtinId="34" customBuiltin="1"/>
    <cellStyle name="20% - アクセント 2 2" xfId="81" xr:uid="{00000000-0005-0000-0000-000006000000}"/>
    <cellStyle name="20% - アクセント 2 2 2" xfId="82" xr:uid="{00000000-0005-0000-0000-000007000000}"/>
    <cellStyle name="20% - アクセント 2 3" xfId="83" xr:uid="{00000000-0005-0000-0000-000008000000}"/>
    <cellStyle name="20% - アクセント 2 3 2" xfId="84" xr:uid="{00000000-0005-0000-0000-000009000000}"/>
    <cellStyle name="20% - アクセント 3" xfId="57" builtinId="38" customBuiltin="1"/>
    <cellStyle name="20% - アクセント 3 2" xfId="85" xr:uid="{00000000-0005-0000-0000-00000B000000}"/>
    <cellStyle name="20% - アクセント 3 2 2" xfId="86" xr:uid="{00000000-0005-0000-0000-00000C000000}"/>
    <cellStyle name="20% - アクセント 3 3" xfId="87" xr:uid="{00000000-0005-0000-0000-00000D000000}"/>
    <cellStyle name="20% - アクセント 3 3 2" xfId="88" xr:uid="{00000000-0005-0000-0000-00000E000000}"/>
    <cellStyle name="20% - アクセント 4" xfId="61" builtinId="42" customBuiltin="1"/>
    <cellStyle name="20% - アクセント 4 2" xfId="89" xr:uid="{00000000-0005-0000-0000-000010000000}"/>
    <cellStyle name="20% - アクセント 4 2 2" xfId="90" xr:uid="{00000000-0005-0000-0000-000011000000}"/>
    <cellStyle name="20% - アクセント 4 3" xfId="91" xr:uid="{00000000-0005-0000-0000-000012000000}"/>
    <cellStyle name="20% - アクセント 4 3 2" xfId="92" xr:uid="{00000000-0005-0000-0000-000013000000}"/>
    <cellStyle name="20% - アクセント 5" xfId="65" builtinId="46" customBuiltin="1"/>
    <cellStyle name="20% - アクセント 5 2" xfId="93" xr:uid="{00000000-0005-0000-0000-000015000000}"/>
    <cellStyle name="20% - アクセント 5 2 2" xfId="94" xr:uid="{00000000-0005-0000-0000-000016000000}"/>
    <cellStyle name="20% - アクセント 5 3" xfId="95" xr:uid="{00000000-0005-0000-0000-000017000000}"/>
    <cellStyle name="20% - アクセント 5 3 2" xfId="96" xr:uid="{00000000-0005-0000-0000-000018000000}"/>
    <cellStyle name="20% - アクセント 6" xfId="69" builtinId="50" customBuiltin="1"/>
    <cellStyle name="20% - アクセント 6 2" xfId="97" xr:uid="{00000000-0005-0000-0000-00001A000000}"/>
    <cellStyle name="20% - アクセント 6 2 2" xfId="98" xr:uid="{00000000-0005-0000-0000-00001B000000}"/>
    <cellStyle name="20% - アクセント 6 3" xfId="99" xr:uid="{00000000-0005-0000-0000-00001C000000}"/>
    <cellStyle name="20% - アクセント 6 3 2" xfId="100" xr:uid="{00000000-0005-0000-0000-00001D000000}"/>
    <cellStyle name="40% - アクセント 1" xfId="50" builtinId="31" customBuiltin="1"/>
    <cellStyle name="40% - アクセント 1 2" xfId="101" xr:uid="{00000000-0005-0000-0000-00001F000000}"/>
    <cellStyle name="40% - アクセント 1 2 2" xfId="102" xr:uid="{00000000-0005-0000-0000-000020000000}"/>
    <cellStyle name="40% - アクセント 1 3" xfId="103" xr:uid="{00000000-0005-0000-0000-000021000000}"/>
    <cellStyle name="40% - アクセント 1 3 2" xfId="104" xr:uid="{00000000-0005-0000-0000-000022000000}"/>
    <cellStyle name="40% - アクセント 2" xfId="54" builtinId="35" customBuiltin="1"/>
    <cellStyle name="40% - アクセント 2 2" xfId="105" xr:uid="{00000000-0005-0000-0000-000024000000}"/>
    <cellStyle name="40% - アクセント 2 2 2" xfId="106" xr:uid="{00000000-0005-0000-0000-000025000000}"/>
    <cellStyle name="40% - アクセント 2 3" xfId="107" xr:uid="{00000000-0005-0000-0000-000026000000}"/>
    <cellStyle name="40% - アクセント 2 3 2" xfId="108" xr:uid="{00000000-0005-0000-0000-000027000000}"/>
    <cellStyle name="40% - アクセント 3" xfId="58" builtinId="39" customBuiltin="1"/>
    <cellStyle name="40% - アクセント 3 2" xfId="109" xr:uid="{00000000-0005-0000-0000-000029000000}"/>
    <cellStyle name="40% - アクセント 3 2 2" xfId="110" xr:uid="{00000000-0005-0000-0000-00002A000000}"/>
    <cellStyle name="40% - アクセント 3 3" xfId="111" xr:uid="{00000000-0005-0000-0000-00002B000000}"/>
    <cellStyle name="40% - アクセント 3 3 2" xfId="112" xr:uid="{00000000-0005-0000-0000-00002C000000}"/>
    <cellStyle name="40% - アクセント 4" xfId="62" builtinId="43" customBuiltin="1"/>
    <cellStyle name="40% - アクセント 4 2" xfId="113" xr:uid="{00000000-0005-0000-0000-00002E000000}"/>
    <cellStyle name="40% - アクセント 4 2 2" xfId="114" xr:uid="{00000000-0005-0000-0000-00002F000000}"/>
    <cellStyle name="40% - アクセント 4 3" xfId="115" xr:uid="{00000000-0005-0000-0000-000030000000}"/>
    <cellStyle name="40% - アクセント 4 3 2" xfId="116" xr:uid="{00000000-0005-0000-0000-000031000000}"/>
    <cellStyle name="40% - アクセント 5" xfId="66" builtinId="47" customBuiltin="1"/>
    <cellStyle name="40% - アクセント 5 2" xfId="117" xr:uid="{00000000-0005-0000-0000-000033000000}"/>
    <cellStyle name="40% - アクセント 5 2 2" xfId="118" xr:uid="{00000000-0005-0000-0000-000034000000}"/>
    <cellStyle name="40% - アクセント 5 3" xfId="119" xr:uid="{00000000-0005-0000-0000-000035000000}"/>
    <cellStyle name="40% - アクセント 5 3 2" xfId="120" xr:uid="{00000000-0005-0000-0000-000036000000}"/>
    <cellStyle name="40% - アクセント 6" xfId="70" builtinId="51" customBuiltin="1"/>
    <cellStyle name="40% - アクセント 6 2" xfId="121" xr:uid="{00000000-0005-0000-0000-000038000000}"/>
    <cellStyle name="40% - アクセント 6 2 2" xfId="122" xr:uid="{00000000-0005-0000-0000-000039000000}"/>
    <cellStyle name="40% - アクセント 6 3" xfId="123" xr:uid="{00000000-0005-0000-0000-00003A000000}"/>
    <cellStyle name="40% - アクセント 6 3 2" xfId="124" xr:uid="{00000000-0005-0000-0000-00003B000000}"/>
    <cellStyle name="60% - アクセント 1" xfId="51" builtinId="32" customBuiltin="1"/>
    <cellStyle name="60% - アクセント 1 2" xfId="125" xr:uid="{00000000-0005-0000-0000-00003D000000}"/>
    <cellStyle name="60% - アクセント 1 2 2" xfId="126" xr:uid="{00000000-0005-0000-0000-00003E000000}"/>
    <cellStyle name="60% - アクセント 1 3" xfId="127" xr:uid="{00000000-0005-0000-0000-00003F000000}"/>
    <cellStyle name="60% - アクセント 1 3 2" xfId="128" xr:uid="{00000000-0005-0000-0000-000040000000}"/>
    <cellStyle name="60% - アクセント 2" xfId="55" builtinId="36" customBuiltin="1"/>
    <cellStyle name="60% - アクセント 2 2" xfId="129" xr:uid="{00000000-0005-0000-0000-000042000000}"/>
    <cellStyle name="60% - アクセント 2 2 2" xfId="130" xr:uid="{00000000-0005-0000-0000-000043000000}"/>
    <cellStyle name="60% - アクセント 2 3" xfId="131" xr:uid="{00000000-0005-0000-0000-000044000000}"/>
    <cellStyle name="60% - アクセント 2 3 2" xfId="132" xr:uid="{00000000-0005-0000-0000-000045000000}"/>
    <cellStyle name="60% - アクセント 3" xfId="59" builtinId="40" customBuiltin="1"/>
    <cellStyle name="60% - アクセント 3 2" xfId="133" xr:uid="{00000000-0005-0000-0000-000047000000}"/>
    <cellStyle name="60% - アクセント 3 2 2" xfId="134" xr:uid="{00000000-0005-0000-0000-000048000000}"/>
    <cellStyle name="60% - アクセント 3 3" xfId="135" xr:uid="{00000000-0005-0000-0000-000049000000}"/>
    <cellStyle name="60% - アクセント 3 3 2" xfId="136" xr:uid="{00000000-0005-0000-0000-00004A000000}"/>
    <cellStyle name="60% - アクセント 4" xfId="63" builtinId="44" customBuiltin="1"/>
    <cellStyle name="60% - アクセント 4 2" xfId="137" xr:uid="{00000000-0005-0000-0000-00004C000000}"/>
    <cellStyle name="60% - アクセント 4 2 2" xfId="138" xr:uid="{00000000-0005-0000-0000-00004D000000}"/>
    <cellStyle name="60% - アクセント 4 3" xfId="139" xr:uid="{00000000-0005-0000-0000-00004E000000}"/>
    <cellStyle name="60% - アクセント 4 3 2" xfId="140" xr:uid="{00000000-0005-0000-0000-00004F000000}"/>
    <cellStyle name="60% - アクセント 5" xfId="67" builtinId="48" customBuiltin="1"/>
    <cellStyle name="60% - アクセント 5 2" xfId="141" xr:uid="{00000000-0005-0000-0000-000051000000}"/>
    <cellStyle name="60% - アクセント 5 2 2" xfId="142" xr:uid="{00000000-0005-0000-0000-000052000000}"/>
    <cellStyle name="60% - アクセント 5 3" xfId="143" xr:uid="{00000000-0005-0000-0000-000053000000}"/>
    <cellStyle name="60% - アクセント 5 3 2" xfId="144" xr:uid="{00000000-0005-0000-0000-000054000000}"/>
    <cellStyle name="60% - アクセント 6" xfId="71" builtinId="52" customBuiltin="1"/>
    <cellStyle name="60% - アクセント 6 2" xfId="145" xr:uid="{00000000-0005-0000-0000-000056000000}"/>
    <cellStyle name="60% - アクセント 6 2 2" xfId="146" xr:uid="{00000000-0005-0000-0000-000057000000}"/>
    <cellStyle name="60% - アクセント 6 3" xfId="147" xr:uid="{00000000-0005-0000-0000-000058000000}"/>
    <cellStyle name="60% - アクセント 6 3 2" xfId="148" xr:uid="{00000000-0005-0000-0000-000059000000}"/>
    <cellStyle name="Calc Currency (0)" xfId="149" xr:uid="{00000000-0005-0000-0000-00005A000000}"/>
    <cellStyle name="Header1" xfId="150" xr:uid="{00000000-0005-0000-0000-00005B000000}"/>
    <cellStyle name="Header2" xfId="151" xr:uid="{00000000-0005-0000-0000-00005C000000}"/>
    <cellStyle name="Header2 2" xfId="386" xr:uid="{00000000-0005-0000-0000-000091010000}"/>
    <cellStyle name="Normal_#18-Internet" xfId="152" xr:uid="{00000000-0005-0000-0000-00005D000000}"/>
    <cellStyle name="アクセント 1" xfId="48" builtinId="29" customBuiltin="1"/>
    <cellStyle name="アクセント 1 2" xfId="153" xr:uid="{00000000-0005-0000-0000-00005F000000}"/>
    <cellStyle name="アクセント 1 2 2" xfId="154" xr:uid="{00000000-0005-0000-0000-000060000000}"/>
    <cellStyle name="アクセント 1 3" xfId="155" xr:uid="{00000000-0005-0000-0000-000061000000}"/>
    <cellStyle name="アクセント 1 3 2" xfId="156" xr:uid="{00000000-0005-0000-0000-000062000000}"/>
    <cellStyle name="アクセント 2" xfId="52" builtinId="33" customBuiltin="1"/>
    <cellStyle name="アクセント 2 2" xfId="157" xr:uid="{00000000-0005-0000-0000-000064000000}"/>
    <cellStyle name="アクセント 2 2 2" xfId="158" xr:uid="{00000000-0005-0000-0000-000065000000}"/>
    <cellStyle name="アクセント 2 3" xfId="159" xr:uid="{00000000-0005-0000-0000-000066000000}"/>
    <cellStyle name="アクセント 2 3 2" xfId="160" xr:uid="{00000000-0005-0000-0000-000067000000}"/>
    <cellStyle name="アクセント 3" xfId="56" builtinId="37" customBuiltin="1"/>
    <cellStyle name="アクセント 3 2" xfId="161" xr:uid="{00000000-0005-0000-0000-000069000000}"/>
    <cellStyle name="アクセント 3 2 2" xfId="162" xr:uid="{00000000-0005-0000-0000-00006A000000}"/>
    <cellStyle name="アクセント 3 3" xfId="163" xr:uid="{00000000-0005-0000-0000-00006B000000}"/>
    <cellStyle name="アクセント 3 3 2" xfId="164" xr:uid="{00000000-0005-0000-0000-00006C000000}"/>
    <cellStyle name="アクセント 4" xfId="60" builtinId="41" customBuiltin="1"/>
    <cellStyle name="アクセント 4 2" xfId="165" xr:uid="{00000000-0005-0000-0000-00006E000000}"/>
    <cellStyle name="アクセント 4 2 2" xfId="166" xr:uid="{00000000-0005-0000-0000-00006F000000}"/>
    <cellStyle name="アクセント 4 3" xfId="167" xr:uid="{00000000-0005-0000-0000-000070000000}"/>
    <cellStyle name="アクセント 4 3 2" xfId="168" xr:uid="{00000000-0005-0000-0000-000071000000}"/>
    <cellStyle name="アクセント 5" xfId="64" builtinId="45" customBuiltin="1"/>
    <cellStyle name="アクセント 5 2" xfId="169" xr:uid="{00000000-0005-0000-0000-000073000000}"/>
    <cellStyle name="アクセント 5 2 2" xfId="170" xr:uid="{00000000-0005-0000-0000-000074000000}"/>
    <cellStyle name="アクセント 5 3" xfId="171" xr:uid="{00000000-0005-0000-0000-000075000000}"/>
    <cellStyle name="アクセント 5 3 2" xfId="172" xr:uid="{00000000-0005-0000-0000-000076000000}"/>
    <cellStyle name="アクセント 6" xfId="68" builtinId="49" customBuiltin="1"/>
    <cellStyle name="アクセント 6 2" xfId="173" xr:uid="{00000000-0005-0000-0000-000078000000}"/>
    <cellStyle name="アクセント 6 2 2" xfId="174" xr:uid="{00000000-0005-0000-0000-000079000000}"/>
    <cellStyle name="アクセント 6 3" xfId="175" xr:uid="{00000000-0005-0000-0000-00007A000000}"/>
    <cellStyle name="アクセント 6 3 2" xfId="176" xr:uid="{00000000-0005-0000-0000-00007B000000}"/>
    <cellStyle name="タイトル" xfId="1" builtinId="15" customBuiltin="1"/>
    <cellStyle name="タイトル 2" xfId="73" xr:uid="{00000000-0005-0000-0000-00007D000000}"/>
    <cellStyle name="タイトル 2 2" xfId="178" xr:uid="{00000000-0005-0000-0000-00007E000000}"/>
    <cellStyle name="タイトル 2 3" xfId="177" xr:uid="{00000000-0005-0000-0000-00007F000000}"/>
    <cellStyle name="タイトル 3" xfId="179" xr:uid="{00000000-0005-0000-0000-000080000000}"/>
    <cellStyle name="タイトル 3 2" xfId="180" xr:uid="{00000000-0005-0000-0000-000081000000}"/>
    <cellStyle name="チェック セル" xfId="44" builtinId="23" customBuiltin="1"/>
    <cellStyle name="チェック セル 2" xfId="181" xr:uid="{00000000-0005-0000-0000-000083000000}"/>
    <cellStyle name="チェック セル 2 2" xfId="182" xr:uid="{00000000-0005-0000-0000-000084000000}"/>
    <cellStyle name="チェック セル 3" xfId="183" xr:uid="{00000000-0005-0000-0000-000085000000}"/>
    <cellStyle name="チェック セル 3 2" xfId="184" xr:uid="{00000000-0005-0000-0000-000086000000}"/>
    <cellStyle name="どちらでもない" xfId="39" builtinId="28" customBuiltin="1"/>
    <cellStyle name="どちらでもない 2" xfId="185" xr:uid="{00000000-0005-0000-0000-000088000000}"/>
    <cellStyle name="どちらでもない 2 2" xfId="186" xr:uid="{00000000-0005-0000-0000-000089000000}"/>
    <cellStyle name="どちらでもない 3" xfId="187" xr:uid="{00000000-0005-0000-0000-00008A000000}"/>
    <cellStyle name="どちらでもない 3 2" xfId="188" xr:uid="{00000000-0005-0000-0000-00008B000000}"/>
    <cellStyle name="パーセント 2" xfId="2" xr:uid="{00000000-0005-0000-0000-00008C000000}"/>
    <cellStyle name="パーセント 2 2" xfId="75" xr:uid="{00000000-0005-0000-0000-00008D000000}"/>
    <cellStyle name="パーセント 2 3" xfId="189" xr:uid="{00000000-0005-0000-0000-00008E000000}"/>
    <cellStyle name="ハイパーリンク 2" xfId="191" xr:uid="{00000000-0005-0000-0000-00008F000000}"/>
    <cellStyle name="ハイパーリンク 3" xfId="192" xr:uid="{00000000-0005-0000-0000-000090000000}"/>
    <cellStyle name="ハイパーリンク 4" xfId="190" xr:uid="{00000000-0005-0000-0000-000091000000}"/>
    <cellStyle name="メモ 2" xfId="74" xr:uid="{00000000-0005-0000-0000-000092000000}"/>
    <cellStyle name="メモ 2 2" xfId="194" xr:uid="{00000000-0005-0000-0000-000093000000}"/>
    <cellStyle name="メモ 2 2 2" xfId="387" xr:uid="{00000000-0005-0000-0000-000092010000}"/>
    <cellStyle name="メモ 2 3" xfId="193" xr:uid="{00000000-0005-0000-0000-000094000000}"/>
    <cellStyle name="メモ 3" xfId="195" xr:uid="{00000000-0005-0000-0000-000095000000}"/>
    <cellStyle name="メモ 3 2" xfId="196" xr:uid="{00000000-0005-0000-0000-000096000000}"/>
    <cellStyle name="メモ 3 2 2" xfId="388" xr:uid="{00000000-0005-0000-0000-000093010000}"/>
    <cellStyle name="リンク セル" xfId="43" builtinId="24" customBuiltin="1"/>
    <cellStyle name="リンク セル 2" xfId="197" xr:uid="{00000000-0005-0000-0000-000098000000}"/>
    <cellStyle name="リンク セル 2 2" xfId="198" xr:uid="{00000000-0005-0000-0000-000099000000}"/>
    <cellStyle name="リンク セル 3" xfId="199" xr:uid="{00000000-0005-0000-0000-00009A000000}"/>
    <cellStyle name="リンク セル 3 2" xfId="200" xr:uid="{00000000-0005-0000-0000-00009B000000}"/>
    <cellStyle name="悪い" xfId="38" builtinId="27" customBuiltin="1"/>
    <cellStyle name="悪い 2" xfId="201" xr:uid="{00000000-0005-0000-0000-00009D000000}"/>
    <cellStyle name="悪い 2 2" xfId="202" xr:uid="{00000000-0005-0000-0000-00009E000000}"/>
    <cellStyle name="悪い 3" xfId="203" xr:uid="{00000000-0005-0000-0000-00009F000000}"/>
    <cellStyle name="悪い 3 2" xfId="204" xr:uid="{00000000-0005-0000-0000-0000A0000000}"/>
    <cellStyle name="下1赤" xfId="205" xr:uid="{00000000-0005-0000-0000-0000A1000000}"/>
    <cellStyle name="計算" xfId="42" builtinId="22" customBuiltin="1"/>
    <cellStyle name="計算 2" xfId="206" xr:uid="{00000000-0005-0000-0000-0000A3000000}"/>
    <cellStyle name="計算 2 2" xfId="207" xr:uid="{00000000-0005-0000-0000-0000A4000000}"/>
    <cellStyle name="計算 2 2 2" xfId="389" xr:uid="{00000000-0005-0000-0000-000094010000}"/>
    <cellStyle name="計算 3" xfId="208" xr:uid="{00000000-0005-0000-0000-0000A5000000}"/>
    <cellStyle name="計算 3 2" xfId="209" xr:uid="{00000000-0005-0000-0000-0000A6000000}"/>
    <cellStyle name="計算 3 2 2" xfId="390" xr:uid="{00000000-0005-0000-0000-000095010000}"/>
    <cellStyle name="警告文" xfId="45" builtinId="11" customBuiltin="1"/>
    <cellStyle name="警告文 2" xfId="210" xr:uid="{00000000-0005-0000-0000-0000A8000000}"/>
    <cellStyle name="警告文 2 2" xfId="211" xr:uid="{00000000-0005-0000-0000-0000A9000000}"/>
    <cellStyle name="警告文 3" xfId="212" xr:uid="{00000000-0005-0000-0000-0000AA000000}"/>
    <cellStyle name="警告文 3 2" xfId="213" xr:uid="{00000000-0005-0000-0000-0000AB000000}"/>
    <cellStyle name="桁区切り" xfId="383" builtinId="6"/>
    <cellStyle name="桁区切り 2" xfId="3" xr:uid="{00000000-0005-0000-0000-0000AC000000}"/>
    <cellStyle name="桁区切り 2 2" xfId="215" xr:uid="{00000000-0005-0000-0000-0000AD000000}"/>
    <cellStyle name="桁区切り 2 3" xfId="216" xr:uid="{00000000-0005-0000-0000-0000AE000000}"/>
    <cellStyle name="桁区切り 2 3 2" xfId="391" xr:uid="{00000000-0005-0000-0000-000096010000}"/>
    <cellStyle name="桁区切り 2 4" xfId="217" xr:uid="{00000000-0005-0000-0000-0000AF000000}"/>
    <cellStyle name="桁区切り 2 5" xfId="214" xr:uid="{00000000-0005-0000-0000-0000B0000000}"/>
    <cellStyle name="桁区切り 2 5 2" xfId="392" xr:uid="{00000000-0005-0000-0000-000097010000}"/>
    <cellStyle name="桁区切り 2 6" xfId="393" xr:uid="{00000000-0005-0000-0000-000098010000}"/>
    <cellStyle name="桁区切り 3" xfId="4" xr:uid="{00000000-0005-0000-0000-0000B1000000}"/>
    <cellStyle name="桁区切り 3 2" xfId="76" xr:uid="{00000000-0005-0000-0000-0000B2000000}"/>
    <cellStyle name="桁区切り 3 3" xfId="218" xr:uid="{00000000-0005-0000-0000-0000B3000000}"/>
    <cellStyle name="桁区切り 4" xfId="219" xr:uid="{00000000-0005-0000-0000-0000B4000000}"/>
    <cellStyle name="桁区切り 4 2" xfId="220" xr:uid="{00000000-0005-0000-0000-0000B5000000}"/>
    <cellStyle name="桁区切り 4 3" xfId="394" xr:uid="{00000000-0005-0000-0000-000099010000}"/>
    <cellStyle name="桁区切り 5" xfId="221" xr:uid="{00000000-0005-0000-0000-0000B6000000}"/>
    <cellStyle name="桁区切り 5 2" xfId="395" xr:uid="{00000000-0005-0000-0000-00009A010000}"/>
    <cellStyle name="桁区切り 6" xfId="222" xr:uid="{00000000-0005-0000-0000-0000B7000000}"/>
    <cellStyle name="桁区切り 7" xfId="396" xr:uid="{00000000-0005-0000-0000-00009B010000}"/>
    <cellStyle name="桁区切り 8" xfId="397" xr:uid="{00000000-0005-0000-0000-00009C010000}"/>
    <cellStyle name="見出し 1" xfId="33" builtinId="16" customBuiltin="1"/>
    <cellStyle name="見出し 1 2" xfId="223" xr:uid="{00000000-0005-0000-0000-0000B9000000}"/>
    <cellStyle name="見出し 1 2 2" xfId="224" xr:uid="{00000000-0005-0000-0000-0000BA000000}"/>
    <cellStyle name="見出し 1 3" xfId="225" xr:uid="{00000000-0005-0000-0000-0000BB000000}"/>
    <cellStyle name="見出し 1 3 2" xfId="226" xr:uid="{00000000-0005-0000-0000-0000BC000000}"/>
    <cellStyle name="見出し 2" xfId="34" builtinId="17" customBuiltin="1"/>
    <cellStyle name="見出し 2 2" xfId="227" xr:uid="{00000000-0005-0000-0000-0000BE000000}"/>
    <cellStyle name="見出し 2 2 2" xfId="228" xr:uid="{00000000-0005-0000-0000-0000BF000000}"/>
    <cellStyle name="見出し 2 3" xfId="229" xr:uid="{00000000-0005-0000-0000-0000C0000000}"/>
    <cellStyle name="見出し 2 3 2" xfId="230" xr:uid="{00000000-0005-0000-0000-0000C1000000}"/>
    <cellStyle name="見出し 3" xfId="35" builtinId="18" customBuiltin="1"/>
    <cellStyle name="見出し 3 2" xfId="231" xr:uid="{00000000-0005-0000-0000-0000C3000000}"/>
    <cellStyle name="見出し 3 2 2" xfId="232" xr:uid="{00000000-0005-0000-0000-0000C4000000}"/>
    <cellStyle name="見出し 3 3" xfId="233" xr:uid="{00000000-0005-0000-0000-0000C5000000}"/>
    <cellStyle name="見出し 3 3 2" xfId="234" xr:uid="{00000000-0005-0000-0000-0000C6000000}"/>
    <cellStyle name="見出し 4" xfId="36" builtinId="19" customBuiltin="1"/>
    <cellStyle name="見出し 4 2" xfId="235" xr:uid="{00000000-0005-0000-0000-0000C8000000}"/>
    <cellStyle name="見出し 4 2 2" xfId="236" xr:uid="{00000000-0005-0000-0000-0000C9000000}"/>
    <cellStyle name="見出し 4 3" xfId="237" xr:uid="{00000000-0005-0000-0000-0000CA000000}"/>
    <cellStyle name="見出し 4 3 2" xfId="238" xr:uid="{00000000-0005-0000-0000-0000CB000000}"/>
    <cellStyle name="仕様書標準" xfId="239" xr:uid="{00000000-0005-0000-0000-0000CC000000}"/>
    <cellStyle name="集計" xfId="47" builtinId="25" customBuiltin="1"/>
    <cellStyle name="集計 2" xfId="240" xr:uid="{00000000-0005-0000-0000-0000CE000000}"/>
    <cellStyle name="集計 2 2" xfId="241" xr:uid="{00000000-0005-0000-0000-0000CF000000}"/>
    <cellStyle name="集計 2 2 2" xfId="398" xr:uid="{00000000-0005-0000-0000-00009D010000}"/>
    <cellStyle name="集計 3" xfId="242" xr:uid="{00000000-0005-0000-0000-0000D0000000}"/>
    <cellStyle name="集計 3 2" xfId="243" xr:uid="{00000000-0005-0000-0000-0000D1000000}"/>
    <cellStyle name="集計 3 2 2" xfId="399" xr:uid="{00000000-0005-0000-0000-00009E010000}"/>
    <cellStyle name="出力" xfId="41" builtinId="21" customBuiltin="1"/>
    <cellStyle name="出力 2" xfId="244" xr:uid="{00000000-0005-0000-0000-0000D3000000}"/>
    <cellStyle name="出力 2 2" xfId="245" xr:uid="{00000000-0005-0000-0000-0000D4000000}"/>
    <cellStyle name="出力 2 2 2" xfId="400" xr:uid="{00000000-0005-0000-0000-00009F010000}"/>
    <cellStyle name="出力 3" xfId="246" xr:uid="{00000000-0005-0000-0000-0000D5000000}"/>
    <cellStyle name="出力 3 2" xfId="247" xr:uid="{00000000-0005-0000-0000-0000D6000000}"/>
    <cellStyle name="出力 3 2 2" xfId="401" xr:uid="{00000000-0005-0000-0000-0000A0010000}"/>
    <cellStyle name="赤%" xfId="248" xr:uid="{00000000-0005-0000-0000-0000D7000000}"/>
    <cellStyle name="説明文" xfId="46" builtinId="53" customBuiltin="1"/>
    <cellStyle name="説明文 2" xfId="249" xr:uid="{00000000-0005-0000-0000-0000D9000000}"/>
    <cellStyle name="説明文 2 2" xfId="250" xr:uid="{00000000-0005-0000-0000-0000DA000000}"/>
    <cellStyle name="説明文 3" xfId="251" xr:uid="{00000000-0005-0000-0000-0000DB000000}"/>
    <cellStyle name="説明文 3 2" xfId="252" xr:uid="{00000000-0005-0000-0000-0000DC000000}"/>
    <cellStyle name="通貨" xfId="384" builtinId="7"/>
    <cellStyle name="点以下1" xfId="253" xr:uid="{00000000-0005-0000-0000-0000DD000000}"/>
    <cellStyle name="点以下1 2" xfId="402" xr:uid="{00000000-0005-0000-0000-0000A1010000}"/>
    <cellStyle name="入力" xfId="40" builtinId="20" customBuiltin="1"/>
    <cellStyle name="入力 2" xfId="254" xr:uid="{00000000-0005-0000-0000-0000DF000000}"/>
    <cellStyle name="入力 2 2" xfId="255" xr:uid="{00000000-0005-0000-0000-0000E0000000}"/>
    <cellStyle name="入力 2 2 2" xfId="403" xr:uid="{00000000-0005-0000-0000-0000A2010000}"/>
    <cellStyle name="入力 3" xfId="256" xr:uid="{00000000-0005-0000-0000-0000E1000000}"/>
    <cellStyle name="入力 3 2" xfId="257" xr:uid="{00000000-0005-0000-0000-0000E2000000}"/>
    <cellStyle name="入力 3 2 2" xfId="404" xr:uid="{00000000-0005-0000-0000-0000A3010000}"/>
    <cellStyle name="標準" xfId="0" builtinId="0"/>
    <cellStyle name="標準 10" xfId="5" xr:uid="{00000000-0005-0000-0000-0000E4000000}"/>
    <cellStyle name="標準 10 2" xfId="258" xr:uid="{00000000-0005-0000-0000-0000E5000000}"/>
    <cellStyle name="標準 11" xfId="6" xr:uid="{00000000-0005-0000-0000-0000E6000000}"/>
    <cellStyle name="標準 11 2" xfId="260" xr:uid="{00000000-0005-0000-0000-0000E7000000}"/>
    <cellStyle name="標準 11 3" xfId="259" xr:uid="{00000000-0005-0000-0000-0000E8000000}"/>
    <cellStyle name="標準 12" xfId="7" xr:uid="{00000000-0005-0000-0000-0000E9000000}"/>
    <cellStyle name="標準 12 2" xfId="262" xr:uid="{00000000-0005-0000-0000-0000EA000000}"/>
    <cellStyle name="標準 12 3" xfId="261" xr:uid="{00000000-0005-0000-0000-0000EB000000}"/>
    <cellStyle name="標準 13" xfId="72" xr:uid="{00000000-0005-0000-0000-0000EC000000}"/>
    <cellStyle name="標準 13 2" xfId="263" xr:uid="{00000000-0005-0000-0000-0000ED000000}"/>
    <cellStyle name="標準 14" xfId="264" xr:uid="{00000000-0005-0000-0000-0000EE000000}"/>
    <cellStyle name="標準 14 2" xfId="265" xr:uid="{00000000-0005-0000-0000-0000EF000000}"/>
    <cellStyle name="標準 15" xfId="266" xr:uid="{00000000-0005-0000-0000-0000F0000000}"/>
    <cellStyle name="標準 16" xfId="267" xr:uid="{00000000-0005-0000-0000-0000F1000000}"/>
    <cellStyle name="標準 17" xfId="268" xr:uid="{00000000-0005-0000-0000-0000F2000000}"/>
    <cellStyle name="標準 17 2" xfId="269" xr:uid="{00000000-0005-0000-0000-0000F3000000}"/>
    <cellStyle name="標準 17 3" xfId="270" xr:uid="{00000000-0005-0000-0000-0000F4000000}"/>
    <cellStyle name="標準 17 4" xfId="271" xr:uid="{00000000-0005-0000-0000-0000F5000000}"/>
    <cellStyle name="標準 17 5" xfId="272" xr:uid="{00000000-0005-0000-0000-0000F6000000}"/>
    <cellStyle name="標準 17 6" xfId="273" xr:uid="{00000000-0005-0000-0000-0000F7000000}"/>
    <cellStyle name="標準 17 7" xfId="274" xr:uid="{00000000-0005-0000-0000-0000F8000000}"/>
    <cellStyle name="標準 18" xfId="275" xr:uid="{00000000-0005-0000-0000-0000F9000000}"/>
    <cellStyle name="標準 18 2" xfId="276" xr:uid="{00000000-0005-0000-0000-0000FA000000}"/>
    <cellStyle name="標準 18 3" xfId="405" xr:uid="{00000000-0005-0000-0000-0000A4010000}"/>
    <cellStyle name="標準 19" xfId="277" xr:uid="{00000000-0005-0000-0000-0000FB000000}"/>
    <cellStyle name="標準 2" xfId="8" xr:uid="{00000000-0005-0000-0000-0000FC000000}"/>
    <cellStyle name="標準 2 10" xfId="279" xr:uid="{00000000-0005-0000-0000-0000FD000000}"/>
    <cellStyle name="標準 2 11" xfId="280" xr:uid="{00000000-0005-0000-0000-0000FE000000}"/>
    <cellStyle name="標準 2 12" xfId="281" xr:uid="{00000000-0005-0000-0000-0000FF000000}"/>
    <cellStyle name="標準 2 13" xfId="282" xr:uid="{00000000-0005-0000-0000-000000010000}"/>
    <cellStyle name="標準 2 14" xfId="283" xr:uid="{00000000-0005-0000-0000-000001010000}"/>
    <cellStyle name="標準 2 15" xfId="284" xr:uid="{00000000-0005-0000-0000-000002010000}"/>
    <cellStyle name="標準 2 16" xfId="285" xr:uid="{00000000-0005-0000-0000-000003010000}"/>
    <cellStyle name="標準 2 17" xfId="286" xr:uid="{00000000-0005-0000-0000-000004010000}"/>
    <cellStyle name="標準 2 18" xfId="287" xr:uid="{00000000-0005-0000-0000-000005010000}"/>
    <cellStyle name="標準 2 19" xfId="288" xr:uid="{00000000-0005-0000-0000-000006010000}"/>
    <cellStyle name="標準 2 2" xfId="289" xr:uid="{00000000-0005-0000-0000-000007010000}"/>
    <cellStyle name="標準 2 2 2" xfId="290" xr:uid="{00000000-0005-0000-0000-000008010000}"/>
    <cellStyle name="標準 2 2 2 2" xfId="291" xr:uid="{00000000-0005-0000-0000-000009010000}"/>
    <cellStyle name="標準 2 2 3" xfId="292" xr:uid="{00000000-0005-0000-0000-00000A010000}"/>
    <cellStyle name="標準 2 2 3 2" xfId="406" xr:uid="{00000000-0005-0000-0000-0000A5010000}"/>
    <cellStyle name="標準 2 2 4" xfId="293" xr:uid="{00000000-0005-0000-0000-00000B010000}"/>
    <cellStyle name="標準 2 2 5" xfId="407" xr:uid="{00000000-0005-0000-0000-0000A6010000}"/>
    <cellStyle name="標準 2 20" xfId="294" xr:uid="{00000000-0005-0000-0000-00000C010000}"/>
    <cellStyle name="標準 2 21" xfId="295" xr:uid="{00000000-0005-0000-0000-00000D010000}"/>
    <cellStyle name="標準 2 22" xfId="296" xr:uid="{00000000-0005-0000-0000-00000E010000}"/>
    <cellStyle name="標準 2 23" xfId="297" xr:uid="{00000000-0005-0000-0000-00000F010000}"/>
    <cellStyle name="標準 2 24" xfId="298" xr:uid="{00000000-0005-0000-0000-000010010000}"/>
    <cellStyle name="標準 2 25" xfId="299" xr:uid="{00000000-0005-0000-0000-000011010000}"/>
    <cellStyle name="標準 2 26" xfId="300" xr:uid="{00000000-0005-0000-0000-000012010000}"/>
    <cellStyle name="標準 2 27" xfId="301" xr:uid="{00000000-0005-0000-0000-000013010000}"/>
    <cellStyle name="標準 2 28" xfId="302" xr:uid="{00000000-0005-0000-0000-000014010000}"/>
    <cellStyle name="標準 2 29" xfId="303" xr:uid="{00000000-0005-0000-0000-000015010000}"/>
    <cellStyle name="標準 2 3" xfId="304" xr:uid="{00000000-0005-0000-0000-000016010000}"/>
    <cellStyle name="標準 2 3 2" xfId="305" xr:uid="{00000000-0005-0000-0000-000017010000}"/>
    <cellStyle name="標準 2 3 2 2" xfId="306" xr:uid="{00000000-0005-0000-0000-000018010000}"/>
    <cellStyle name="標準 2 3 3" xfId="307" xr:uid="{00000000-0005-0000-0000-000019010000}"/>
    <cellStyle name="標準 2 3 3 2" xfId="408" xr:uid="{00000000-0005-0000-0000-0000A7010000}"/>
    <cellStyle name="標準 2 3 4" xfId="409" xr:uid="{00000000-0005-0000-0000-0000A8010000}"/>
    <cellStyle name="標準 2 30" xfId="308" xr:uid="{00000000-0005-0000-0000-00001A010000}"/>
    <cellStyle name="標準 2 31" xfId="309" xr:uid="{00000000-0005-0000-0000-00001B010000}"/>
    <cellStyle name="標準 2 32" xfId="310" xr:uid="{00000000-0005-0000-0000-00001C010000}"/>
    <cellStyle name="標準 2 33" xfId="311" xr:uid="{00000000-0005-0000-0000-00001D010000}"/>
    <cellStyle name="標準 2 34" xfId="312" xr:uid="{00000000-0005-0000-0000-00001E010000}"/>
    <cellStyle name="標準 2 35" xfId="313" xr:uid="{00000000-0005-0000-0000-00001F010000}"/>
    <cellStyle name="標準 2 36" xfId="314" xr:uid="{00000000-0005-0000-0000-000020010000}"/>
    <cellStyle name="標準 2 37" xfId="315" xr:uid="{00000000-0005-0000-0000-000021010000}"/>
    <cellStyle name="標準 2 38" xfId="316" xr:uid="{00000000-0005-0000-0000-000022010000}"/>
    <cellStyle name="標準 2 39" xfId="317" xr:uid="{00000000-0005-0000-0000-000023010000}"/>
    <cellStyle name="標準 2 4" xfId="318" xr:uid="{00000000-0005-0000-0000-000024010000}"/>
    <cellStyle name="標準 2 4 2" xfId="319" xr:uid="{00000000-0005-0000-0000-000025010000}"/>
    <cellStyle name="標準 2 40" xfId="320" xr:uid="{00000000-0005-0000-0000-000026010000}"/>
    <cellStyle name="標準 2 41" xfId="321" xr:uid="{00000000-0005-0000-0000-000027010000}"/>
    <cellStyle name="標準 2 42" xfId="322" xr:uid="{00000000-0005-0000-0000-000028010000}"/>
    <cellStyle name="標準 2 43" xfId="323" xr:uid="{00000000-0005-0000-0000-000029010000}"/>
    <cellStyle name="標準 2 44" xfId="324" xr:uid="{00000000-0005-0000-0000-00002A010000}"/>
    <cellStyle name="標準 2 45" xfId="325" xr:uid="{00000000-0005-0000-0000-00002B010000}"/>
    <cellStyle name="標準 2 46" xfId="326" xr:uid="{00000000-0005-0000-0000-00002C010000}"/>
    <cellStyle name="標準 2 47" xfId="327" xr:uid="{00000000-0005-0000-0000-00002D010000}"/>
    <cellStyle name="標準 2 48" xfId="328" xr:uid="{00000000-0005-0000-0000-00002E010000}"/>
    <cellStyle name="標準 2 49" xfId="329" xr:uid="{00000000-0005-0000-0000-00002F010000}"/>
    <cellStyle name="標準 2 5" xfId="330" xr:uid="{00000000-0005-0000-0000-000030010000}"/>
    <cellStyle name="標準 2 50" xfId="331" xr:uid="{00000000-0005-0000-0000-000031010000}"/>
    <cellStyle name="標準 2 51" xfId="332" xr:uid="{00000000-0005-0000-0000-000032010000}"/>
    <cellStyle name="標準 2 52" xfId="333" xr:uid="{00000000-0005-0000-0000-000033010000}"/>
    <cellStyle name="標準 2 53" xfId="334" xr:uid="{00000000-0005-0000-0000-000034010000}"/>
    <cellStyle name="標準 2 54" xfId="335" xr:uid="{00000000-0005-0000-0000-000035010000}"/>
    <cellStyle name="標準 2 55" xfId="336" xr:uid="{00000000-0005-0000-0000-000036010000}"/>
    <cellStyle name="標準 2 56" xfId="337" xr:uid="{00000000-0005-0000-0000-000037010000}"/>
    <cellStyle name="標準 2 57" xfId="338" xr:uid="{00000000-0005-0000-0000-000038010000}"/>
    <cellStyle name="標準 2 58" xfId="339" xr:uid="{00000000-0005-0000-0000-000039010000}"/>
    <cellStyle name="標準 2 59" xfId="340" xr:uid="{00000000-0005-0000-0000-00003A010000}"/>
    <cellStyle name="標準 2 6" xfId="341" xr:uid="{00000000-0005-0000-0000-00003B010000}"/>
    <cellStyle name="標準 2 60" xfId="342" xr:uid="{00000000-0005-0000-0000-00003C010000}"/>
    <cellStyle name="標準 2 61" xfId="343" xr:uid="{00000000-0005-0000-0000-00003D010000}"/>
    <cellStyle name="標準 2 62" xfId="278" xr:uid="{00000000-0005-0000-0000-00003E010000}"/>
    <cellStyle name="標準 2 7" xfId="344" xr:uid="{00000000-0005-0000-0000-00003F010000}"/>
    <cellStyle name="標準 2 8" xfId="345" xr:uid="{00000000-0005-0000-0000-000040010000}"/>
    <cellStyle name="標準 2 9" xfId="346" xr:uid="{00000000-0005-0000-0000-000041010000}"/>
    <cellStyle name="標準 20" xfId="385" xr:uid="{E0E0BAC0-04D2-4DF4-8BB1-9A537C522447}"/>
    <cellStyle name="標準 21" xfId="410" xr:uid="{00000000-0005-0000-0000-0000A9010000}"/>
    <cellStyle name="標準 3" xfId="9" xr:uid="{00000000-0005-0000-0000-000042010000}"/>
    <cellStyle name="標準 3 2" xfId="348" xr:uid="{00000000-0005-0000-0000-000043010000}"/>
    <cellStyle name="標準 3 2 2" xfId="349" xr:uid="{00000000-0005-0000-0000-000044010000}"/>
    <cellStyle name="標準 3 2 2 2" xfId="350" xr:uid="{00000000-0005-0000-0000-000045010000}"/>
    <cellStyle name="標準 3 2 3" xfId="351" xr:uid="{00000000-0005-0000-0000-000046010000}"/>
    <cellStyle name="標準 3 2 4" xfId="352" xr:uid="{00000000-0005-0000-0000-000047010000}"/>
    <cellStyle name="標準 3 3" xfId="353" xr:uid="{00000000-0005-0000-0000-000048010000}"/>
    <cellStyle name="標準 3 3 2" xfId="354" xr:uid="{00000000-0005-0000-0000-000049010000}"/>
    <cellStyle name="標準 3 4" xfId="355" xr:uid="{00000000-0005-0000-0000-00004A010000}"/>
    <cellStyle name="標準 3 5" xfId="356" xr:uid="{00000000-0005-0000-0000-00004B010000}"/>
    <cellStyle name="標準 3 6" xfId="347" xr:uid="{00000000-0005-0000-0000-00004C010000}"/>
    <cellStyle name="標準 4" xfId="10" xr:uid="{00000000-0005-0000-0000-00004D010000}"/>
    <cellStyle name="標準 4 2" xfId="358" xr:uid="{00000000-0005-0000-0000-00004E010000}"/>
    <cellStyle name="標準 4 2 2" xfId="359" xr:uid="{00000000-0005-0000-0000-00004F010000}"/>
    <cellStyle name="標準 4 3" xfId="360" xr:uid="{00000000-0005-0000-0000-000050010000}"/>
    <cellStyle name="標準 4 3 2" xfId="361" xr:uid="{00000000-0005-0000-0000-000051010000}"/>
    <cellStyle name="標準 4 4" xfId="362" xr:uid="{00000000-0005-0000-0000-000052010000}"/>
    <cellStyle name="標準 4 5" xfId="357" xr:uid="{00000000-0005-0000-0000-000053010000}"/>
    <cellStyle name="標準 5" xfId="11" xr:uid="{00000000-0005-0000-0000-000054010000}"/>
    <cellStyle name="標準 5 2" xfId="364" xr:uid="{00000000-0005-0000-0000-000055010000}"/>
    <cellStyle name="標準 5 2 2" xfId="365" xr:uid="{00000000-0005-0000-0000-000056010000}"/>
    <cellStyle name="標準 5 2 3" xfId="366" xr:uid="{00000000-0005-0000-0000-000057010000}"/>
    <cellStyle name="標準 5 3" xfId="363" xr:uid="{00000000-0005-0000-0000-000058010000}"/>
    <cellStyle name="標準 6" xfId="12" xr:uid="{00000000-0005-0000-0000-000059010000}"/>
    <cellStyle name="標準 6 2" xfId="367" xr:uid="{00000000-0005-0000-0000-00005A010000}"/>
    <cellStyle name="標準 6 2 2" xfId="368" xr:uid="{00000000-0005-0000-0000-00005B010000}"/>
    <cellStyle name="標準 6 3" xfId="411" xr:uid="{00000000-0005-0000-0000-0000AA010000}"/>
    <cellStyle name="標準 7" xfId="13" xr:uid="{00000000-0005-0000-0000-00005C010000}"/>
    <cellStyle name="標準 7 2" xfId="370" xr:uid="{00000000-0005-0000-0000-00005D010000}"/>
    <cellStyle name="標準 7 2 2" xfId="371" xr:uid="{00000000-0005-0000-0000-00005E010000}"/>
    <cellStyle name="標準 7 2 3" xfId="372" xr:uid="{00000000-0005-0000-0000-00005F010000}"/>
    <cellStyle name="標準 7 3" xfId="369" xr:uid="{00000000-0005-0000-0000-000060010000}"/>
    <cellStyle name="標準 8" xfId="14" xr:uid="{00000000-0005-0000-0000-000061010000}"/>
    <cellStyle name="標準 8 2" xfId="374" xr:uid="{00000000-0005-0000-0000-000062010000}"/>
    <cellStyle name="標準 8 2 2" xfId="375" xr:uid="{00000000-0005-0000-0000-000063010000}"/>
    <cellStyle name="標準 8 3" xfId="376" xr:uid="{00000000-0005-0000-0000-000064010000}"/>
    <cellStyle name="標準 8 4" xfId="373" xr:uid="{00000000-0005-0000-0000-000065010000}"/>
    <cellStyle name="標準 9" xfId="15" xr:uid="{00000000-0005-0000-0000-000066010000}"/>
    <cellStyle name="標準 9 2" xfId="377" xr:uid="{00000000-0005-0000-0000-000067010000}"/>
    <cellStyle name="標準 9 3" xfId="378" xr:uid="{00000000-0005-0000-0000-000068010000}"/>
    <cellStyle name="標準_ー16ー (1)" xfId="16" xr:uid="{00000000-0005-0000-0000-000069010000}"/>
    <cellStyle name="標準_ー16ー (2)" xfId="17" xr:uid="{00000000-0005-0000-0000-00006A010000}"/>
    <cellStyle name="標準_4　鉱工業1411" xfId="18" xr:uid="{00000000-0005-0000-0000-00006B010000}"/>
    <cellStyle name="標準_Book1_1" xfId="19" xr:uid="{00000000-0005-0000-0000-00006C010000}"/>
    <cellStyle name="標準_Book3" xfId="20" xr:uid="{00000000-0005-0000-0000-00006D010000}"/>
    <cellStyle name="標準_ht2001.8" xfId="21" xr:uid="{00000000-0005-0000-0000-00006E010000}"/>
    <cellStyle name="標準_Sheet1" xfId="22" xr:uid="{00000000-0005-0000-0000-00006F010000}"/>
    <cellStyle name="標準_T100911a" xfId="23" xr:uid="{00000000-0005-0000-0000-000070010000}"/>
    <cellStyle name="標準_金融" xfId="24" xr:uid="{00000000-0005-0000-0000-000071010000}"/>
    <cellStyle name="標準_主要H12．1" xfId="25" xr:uid="{00000000-0005-0000-0000-000073010000}"/>
    <cellStyle name="標準_住宅" xfId="26" xr:uid="{00000000-0005-0000-0000-000074010000}"/>
    <cellStyle name="標準_人口・12.2" xfId="27" xr:uid="{00000000-0005-0000-0000-000075010000}"/>
    <cellStyle name="標準_兵庫の統計（ＣＩ右側表）" xfId="28" xr:uid="{00000000-0005-0000-0000-000076010000}"/>
    <cellStyle name="標準_兵庫の統計15-03（ＤＩ左側表）" xfId="29" xr:uid="{00000000-0005-0000-0000-000077010000}"/>
    <cellStyle name="標準_兵庫の統計2000.4" xfId="30" xr:uid="{00000000-0005-0000-0000-000078010000}"/>
    <cellStyle name="標準_兵庫の統計原稿" xfId="31" xr:uid="{00000000-0005-0000-0000-000079010000}"/>
    <cellStyle name="未定義" xfId="32" xr:uid="{00000000-0005-0000-0000-00007A010000}"/>
    <cellStyle name="良い" xfId="37" builtinId="26" customBuiltin="1"/>
    <cellStyle name="良い 2" xfId="379" xr:uid="{00000000-0005-0000-0000-00007C010000}"/>
    <cellStyle name="良い 2 2" xfId="380" xr:uid="{00000000-0005-0000-0000-00007D010000}"/>
    <cellStyle name="良い 3" xfId="381" xr:uid="{00000000-0005-0000-0000-00007E010000}"/>
    <cellStyle name="良い 3 2" xfId="382" xr:uid="{00000000-0005-0000-0000-00007F010000}"/>
  </cellStyles>
  <dxfs count="0"/>
  <tableStyles count="0" defaultTableStyle="TableStyleMedium2" defaultPivotStyle="PivotStyleLight16"/>
  <colors>
    <mruColors>
      <color rgb="FFFFFF99"/>
      <color rgb="FFADF98F"/>
      <color rgb="FFFFFFCC"/>
      <color rgb="FF99FF66"/>
      <color rgb="FFCCFFCC"/>
      <color rgb="FFCCFF99"/>
      <color rgb="FFFF5050"/>
      <color rgb="FFFF99FF"/>
      <color rgb="FFE13BE5"/>
      <color rgb="FF4C4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15240</xdr:rowOff>
    </xdr:from>
    <xdr:to>
      <xdr:col>4</xdr:col>
      <xdr:colOff>171450</xdr:colOff>
      <xdr:row>2</xdr:row>
      <xdr:rowOff>45720</xdr:rowOff>
    </xdr:to>
    <xdr:sp macro="" textlink="">
      <xdr:nvSpPr>
        <xdr:cNvPr id="3" name="AutoShape 16">
          <a:extLst>
            <a:ext uri="{FF2B5EF4-FFF2-40B4-BE49-F238E27FC236}">
              <a16:creationId xmlns:a16="http://schemas.microsoft.com/office/drawing/2014/main" id="{BE852462-0C95-45C7-B3FA-1411DC8517BC}"/>
            </a:ext>
          </a:extLst>
        </xdr:cNvPr>
        <xdr:cNvSpPr>
          <a:spLocks noChangeArrowheads="1"/>
        </xdr:cNvSpPr>
      </xdr:nvSpPr>
      <xdr:spPr bwMode="auto">
        <a:xfrm>
          <a:off x="114300" y="186690"/>
          <a:ext cx="971550" cy="335280"/>
        </a:xfrm>
        <a:prstGeom prst="flowChartAlternateProcess">
          <a:avLst/>
        </a:prstGeom>
        <a:solidFill>
          <a:srgbClr xmlns:mc="http://schemas.openxmlformats.org/markup-compatibility/2006" xmlns:a14="http://schemas.microsoft.com/office/drawing/2010/main" val="FFFFFF" mc:Ignorable="a14" a14:legacySpreadsheetColorIndex="9"/>
        </a:solidFill>
        <a:ln w="9525">
          <a:miter lim="800000"/>
          <a:headEnd/>
          <a:tailEnd/>
        </a:ln>
        <a:effectLst/>
        <a:scene3d>
          <a:camera prst="legacyPerspectiveBottomRight"/>
          <a:lightRig rig="legacyFlat1" dir="t"/>
        </a:scene3d>
        <a:sp3d extrusionH="8874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9"/>
          </a:extrusionClr>
        </a:sp3d>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106680</xdr:colOff>
      <xdr:row>1</xdr:row>
      <xdr:rowOff>11430</xdr:rowOff>
    </xdr:from>
    <xdr:to>
      <xdr:col>4</xdr:col>
      <xdr:colOff>247650</xdr:colOff>
      <xdr:row>2</xdr:row>
      <xdr:rowOff>49530</xdr:rowOff>
    </xdr:to>
    <xdr:sp macro="" textlink="">
      <xdr:nvSpPr>
        <xdr:cNvPr id="4" name="Text Box 17">
          <a:extLst>
            <a:ext uri="{FF2B5EF4-FFF2-40B4-BE49-F238E27FC236}">
              <a16:creationId xmlns:a16="http://schemas.microsoft.com/office/drawing/2014/main" id="{345245F0-84AB-44D9-A61C-432482C2C9F3}"/>
            </a:ext>
          </a:extLst>
        </xdr:cNvPr>
        <xdr:cNvSpPr txBox="1">
          <a:spLocks noChangeArrowheads="1"/>
        </xdr:cNvSpPr>
      </xdr:nvSpPr>
      <xdr:spPr bwMode="auto">
        <a:xfrm>
          <a:off x="106680" y="182880"/>
          <a:ext cx="1055370" cy="342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1" i="0" u="none" strike="noStrike" baseline="0">
              <a:solidFill>
                <a:srgbClr val="000000"/>
              </a:solidFill>
              <a:latin typeface="HG丸ｺﾞｼｯｸM-PRO"/>
              <a:ea typeface="HG丸ｺﾞｼｯｸM-PRO"/>
            </a:rPr>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55298" name="テキスト 2">
          <a:extLst>
            <a:ext uri="{FF2B5EF4-FFF2-40B4-BE49-F238E27FC236}">
              <a16:creationId xmlns:a16="http://schemas.microsoft.com/office/drawing/2014/main" id="{00000000-0008-0000-0000-000002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55300" name="テキスト 2">
          <a:extLst>
            <a:ext uri="{FF2B5EF4-FFF2-40B4-BE49-F238E27FC236}">
              <a16:creationId xmlns:a16="http://schemas.microsoft.com/office/drawing/2014/main" id="{00000000-0008-0000-0000-000004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476250</xdr:colOff>
      <xdr:row>8</xdr:row>
      <xdr:rowOff>142874</xdr:rowOff>
    </xdr:from>
    <xdr:to>
      <xdr:col>15</xdr:col>
      <xdr:colOff>330200</xdr:colOff>
      <xdr:row>24</xdr:row>
      <xdr:rowOff>152398</xdr:rowOff>
    </xdr:to>
    <xdr:pic>
      <xdr:nvPicPr>
        <xdr:cNvPr id="5" name="図 4">
          <a:extLst>
            <a:ext uri="{FF2B5EF4-FFF2-40B4-BE49-F238E27FC236}">
              <a16:creationId xmlns:a16="http://schemas.microsoft.com/office/drawing/2014/main" id="{514F6261-30B7-46BA-828C-BA4228EC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1762124"/>
          <a:ext cx="2562225" cy="3428999"/>
        </a:xfrm>
        <a:prstGeom prst="rect">
          <a:avLst/>
        </a:prstGeom>
      </xdr:spPr>
    </xdr:pic>
    <xdr:clientData/>
  </xdr:twoCellAnchor>
  <xdr:twoCellAnchor>
    <xdr:from>
      <xdr:col>10</xdr:col>
      <xdr:colOff>381000</xdr:colOff>
      <xdr:row>22</xdr:row>
      <xdr:rowOff>114299</xdr:rowOff>
    </xdr:from>
    <xdr:to>
      <xdr:col>13</xdr:col>
      <xdr:colOff>190500</xdr:colOff>
      <xdr:row>25</xdr:row>
      <xdr:rowOff>38100</xdr:rowOff>
    </xdr:to>
    <xdr:sp macro="" textlink="">
      <xdr:nvSpPr>
        <xdr:cNvPr id="4" name="テキスト ボックス 3">
          <a:extLst>
            <a:ext uri="{FF2B5EF4-FFF2-40B4-BE49-F238E27FC236}">
              <a16:creationId xmlns:a16="http://schemas.microsoft.com/office/drawing/2014/main" id="{05F1D549-2AD9-41CA-B058-630B5658F2E6}"/>
            </a:ext>
          </a:extLst>
        </xdr:cNvPr>
        <xdr:cNvSpPr txBox="1"/>
      </xdr:nvSpPr>
      <xdr:spPr>
        <a:xfrm>
          <a:off x="5048250" y="4714874"/>
          <a:ext cx="1485900" cy="53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兵庫県統計協会マスコット</a:t>
          </a:r>
          <a:endParaRPr kumimoji="1" lang="en-US" altLang="ja-JP" sz="900"/>
        </a:p>
        <a:p>
          <a:r>
            <a:rPr kumimoji="1" lang="ja-JP" altLang="en-US" sz="900"/>
            <a:t>　　　　　グラちゃん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63489" name="テキスト 1">
          <a:extLst>
            <a:ext uri="{FF2B5EF4-FFF2-40B4-BE49-F238E27FC236}">
              <a16:creationId xmlns:a16="http://schemas.microsoft.com/office/drawing/2014/main" id="{00000000-0008-0000-1400-00000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04" name="テキスト 2">
          <a:extLst>
            <a:ext uri="{FF2B5EF4-FFF2-40B4-BE49-F238E27FC236}">
              <a16:creationId xmlns:a16="http://schemas.microsoft.com/office/drawing/2014/main" id="{00000000-0008-0000-1400-0000D04D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05" name="テキスト 3">
          <a:extLst>
            <a:ext uri="{FF2B5EF4-FFF2-40B4-BE49-F238E27FC236}">
              <a16:creationId xmlns:a16="http://schemas.microsoft.com/office/drawing/2014/main" id="{00000000-0008-0000-1400-0000D1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2" name="テキスト 4">
          <a:extLst>
            <a:ext uri="{FF2B5EF4-FFF2-40B4-BE49-F238E27FC236}">
              <a16:creationId xmlns:a16="http://schemas.microsoft.com/office/drawing/2014/main" id="{00000000-0008-0000-1400-00000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07" name="テキスト 5">
          <a:extLst>
            <a:ext uri="{FF2B5EF4-FFF2-40B4-BE49-F238E27FC236}">
              <a16:creationId xmlns:a16="http://schemas.microsoft.com/office/drawing/2014/main" id="{00000000-0008-0000-1400-0000D3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497" name="テキスト 9">
          <a:extLst>
            <a:ext uri="{FF2B5EF4-FFF2-40B4-BE49-F238E27FC236}">
              <a16:creationId xmlns:a16="http://schemas.microsoft.com/office/drawing/2014/main" id="{00000000-0008-0000-1400-000009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712" name="テキスト 10">
          <a:extLst>
            <a:ext uri="{FF2B5EF4-FFF2-40B4-BE49-F238E27FC236}">
              <a16:creationId xmlns:a16="http://schemas.microsoft.com/office/drawing/2014/main" id="{00000000-0008-0000-1400-0000D8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9" name="テキスト 11">
          <a:extLst>
            <a:ext uri="{FF2B5EF4-FFF2-40B4-BE49-F238E27FC236}">
              <a16:creationId xmlns:a16="http://schemas.microsoft.com/office/drawing/2014/main" id="{00000000-0008-0000-1400-00000B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714" name="テキスト 12">
          <a:extLst>
            <a:ext uri="{FF2B5EF4-FFF2-40B4-BE49-F238E27FC236}">
              <a16:creationId xmlns:a16="http://schemas.microsoft.com/office/drawing/2014/main" id="{00000000-0008-0000-1400-0000DA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4" name="テキスト 16">
          <a:extLst>
            <a:ext uri="{FF2B5EF4-FFF2-40B4-BE49-F238E27FC236}">
              <a16:creationId xmlns:a16="http://schemas.microsoft.com/office/drawing/2014/main" id="{00000000-0008-0000-1400-000010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5" name="テキスト 17">
          <a:extLst>
            <a:ext uri="{FF2B5EF4-FFF2-40B4-BE49-F238E27FC236}">
              <a16:creationId xmlns:a16="http://schemas.microsoft.com/office/drawing/2014/main" id="{00000000-0008-0000-1400-00001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20" name="テキスト 18">
          <a:extLst>
            <a:ext uri="{FF2B5EF4-FFF2-40B4-BE49-F238E27FC236}">
              <a16:creationId xmlns:a16="http://schemas.microsoft.com/office/drawing/2014/main" id="{00000000-0008-0000-1400-0000E0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07" name="テキスト 19">
          <a:extLst>
            <a:ext uri="{FF2B5EF4-FFF2-40B4-BE49-F238E27FC236}">
              <a16:creationId xmlns:a16="http://schemas.microsoft.com/office/drawing/2014/main" id="{00000000-0008-0000-1400-000013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8" name="テキスト 20">
          <a:extLst>
            <a:ext uri="{FF2B5EF4-FFF2-40B4-BE49-F238E27FC236}">
              <a16:creationId xmlns:a16="http://schemas.microsoft.com/office/drawing/2014/main" id="{00000000-0008-0000-1400-00001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9" name="テキスト 21">
          <a:extLst>
            <a:ext uri="{FF2B5EF4-FFF2-40B4-BE49-F238E27FC236}">
              <a16:creationId xmlns:a16="http://schemas.microsoft.com/office/drawing/2014/main" id="{00000000-0008-0000-1400-000015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24" name="テキスト 22">
          <a:extLst>
            <a:ext uri="{FF2B5EF4-FFF2-40B4-BE49-F238E27FC236}">
              <a16:creationId xmlns:a16="http://schemas.microsoft.com/office/drawing/2014/main" id="{00000000-0008-0000-1400-0000E4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11" name="テキスト 23">
          <a:extLst>
            <a:ext uri="{FF2B5EF4-FFF2-40B4-BE49-F238E27FC236}">
              <a16:creationId xmlns:a16="http://schemas.microsoft.com/office/drawing/2014/main" id="{00000000-0008-0000-1400-000017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32" name="テキスト 31">
          <a:extLst>
            <a:ext uri="{FF2B5EF4-FFF2-40B4-BE49-F238E27FC236}">
              <a16:creationId xmlns:a16="http://schemas.microsoft.com/office/drawing/2014/main" id="{00000000-0008-0000-1400-0000EC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20" name="テキスト 32">
          <a:extLst>
            <a:ext uri="{FF2B5EF4-FFF2-40B4-BE49-F238E27FC236}">
              <a16:creationId xmlns:a16="http://schemas.microsoft.com/office/drawing/2014/main" id="{00000000-0008-0000-1400-000020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1" name="テキスト 33">
          <a:extLst>
            <a:ext uri="{FF2B5EF4-FFF2-40B4-BE49-F238E27FC236}">
              <a16:creationId xmlns:a16="http://schemas.microsoft.com/office/drawing/2014/main" id="{00000000-0008-0000-1400-000021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2" name="テキスト 34">
          <a:extLst>
            <a:ext uri="{FF2B5EF4-FFF2-40B4-BE49-F238E27FC236}">
              <a16:creationId xmlns:a16="http://schemas.microsoft.com/office/drawing/2014/main" id="{00000000-0008-0000-1400-000022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36" name="テキスト 35">
          <a:extLst>
            <a:ext uri="{FF2B5EF4-FFF2-40B4-BE49-F238E27FC236}">
              <a16:creationId xmlns:a16="http://schemas.microsoft.com/office/drawing/2014/main" id="{00000000-0008-0000-1400-0000F0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24" name="テキスト 36">
          <a:extLst>
            <a:ext uri="{FF2B5EF4-FFF2-40B4-BE49-F238E27FC236}">
              <a16:creationId xmlns:a16="http://schemas.microsoft.com/office/drawing/2014/main" id="{00000000-0008-0000-1400-000024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31" name="テキスト 43">
          <a:extLst>
            <a:ext uri="{FF2B5EF4-FFF2-40B4-BE49-F238E27FC236}">
              <a16:creationId xmlns:a16="http://schemas.microsoft.com/office/drawing/2014/main" id="{00000000-0008-0000-1400-00002B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32" name="テキスト 44">
          <a:extLst>
            <a:ext uri="{FF2B5EF4-FFF2-40B4-BE49-F238E27FC236}">
              <a16:creationId xmlns:a16="http://schemas.microsoft.com/office/drawing/2014/main" id="{00000000-0008-0000-1400-00002C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46" name="テキスト 45">
          <a:extLst>
            <a:ext uri="{FF2B5EF4-FFF2-40B4-BE49-F238E27FC236}">
              <a16:creationId xmlns:a16="http://schemas.microsoft.com/office/drawing/2014/main" id="{00000000-0008-0000-1400-0000FA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63534" name="テキスト 46">
          <a:extLst>
            <a:ext uri="{FF2B5EF4-FFF2-40B4-BE49-F238E27FC236}">
              <a16:creationId xmlns:a16="http://schemas.microsoft.com/office/drawing/2014/main" id="{00000000-0008-0000-1400-00002E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63535" name="テキスト 47">
          <a:extLst>
            <a:ext uri="{FF2B5EF4-FFF2-40B4-BE49-F238E27FC236}">
              <a16:creationId xmlns:a16="http://schemas.microsoft.com/office/drawing/2014/main" id="{00000000-0008-0000-1400-00002F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49" name="テキスト 49">
          <a:extLst>
            <a:ext uri="{FF2B5EF4-FFF2-40B4-BE49-F238E27FC236}">
              <a16:creationId xmlns:a16="http://schemas.microsoft.com/office/drawing/2014/main" id="{00000000-0008-0000-1400-0000FD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54" name="Text Box 53">
          <a:extLst>
            <a:ext uri="{FF2B5EF4-FFF2-40B4-BE49-F238E27FC236}">
              <a16:creationId xmlns:a16="http://schemas.microsoft.com/office/drawing/2014/main" id="{00000000-0008-0000-1400-000002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63542" name="Text Box 54">
          <a:extLst>
            <a:ext uri="{FF2B5EF4-FFF2-40B4-BE49-F238E27FC236}">
              <a16:creationId xmlns:a16="http://schemas.microsoft.com/office/drawing/2014/main" id="{00000000-0008-0000-1400-000036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63543" name="Text Box 55">
          <a:extLst>
            <a:ext uri="{FF2B5EF4-FFF2-40B4-BE49-F238E27FC236}">
              <a16:creationId xmlns:a16="http://schemas.microsoft.com/office/drawing/2014/main" id="{00000000-0008-0000-1400-000037F8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7" name="Text Box 56">
          <a:extLst>
            <a:ext uri="{FF2B5EF4-FFF2-40B4-BE49-F238E27FC236}">
              <a16:creationId xmlns:a16="http://schemas.microsoft.com/office/drawing/2014/main" id="{00000000-0008-0000-1400-000005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758" name="Text Box 57">
          <a:extLst>
            <a:ext uri="{FF2B5EF4-FFF2-40B4-BE49-F238E27FC236}">
              <a16:creationId xmlns:a16="http://schemas.microsoft.com/office/drawing/2014/main" id="{00000000-0008-0000-1400-00000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9" name="Text Box 58">
          <a:extLst>
            <a:ext uri="{FF2B5EF4-FFF2-40B4-BE49-F238E27FC236}">
              <a16:creationId xmlns:a16="http://schemas.microsoft.com/office/drawing/2014/main" id="{00000000-0008-0000-1400-00000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7" name="Text Box 59">
          <a:extLst>
            <a:ext uri="{FF2B5EF4-FFF2-40B4-BE49-F238E27FC236}">
              <a16:creationId xmlns:a16="http://schemas.microsoft.com/office/drawing/2014/main" id="{00000000-0008-0000-1400-00003B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1" name="Text Box 60">
          <a:extLst>
            <a:ext uri="{FF2B5EF4-FFF2-40B4-BE49-F238E27FC236}">
              <a16:creationId xmlns:a16="http://schemas.microsoft.com/office/drawing/2014/main" id="{00000000-0008-0000-1400-000009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9" name="Text Box 61">
          <a:extLst>
            <a:ext uri="{FF2B5EF4-FFF2-40B4-BE49-F238E27FC236}">
              <a16:creationId xmlns:a16="http://schemas.microsoft.com/office/drawing/2014/main" id="{00000000-0008-0000-1400-00003D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3" name="Text Box 62">
          <a:extLst>
            <a:ext uri="{FF2B5EF4-FFF2-40B4-BE49-F238E27FC236}">
              <a16:creationId xmlns:a16="http://schemas.microsoft.com/office/drawing/2014/main" id="{00000000-0008-0000-1400-00000B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4" name="Text Box 63">
          <a:extLst>
            <a:ext uri="{FF2B5EF4-FFF2-40B4-BE49-F238E27FC236}">
              <a16:creationId xmlns:a16="http://schemas.microsoft.com/office/drawing/2014/main" id="{00000000-0008-0000-1400-00000C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765" name="Text Box 64">
          <a:extLst>
            <a:ext uri="{FF2B5EF4-FFF2-40B4-BE49-F238E27FC236}">
              <a16:creationId xmlns:a16="http://schemas.microsoft.com/office/drawing/2014/main" id="{00000000-0008-0000-1400-00000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6" name="Text Box 65">
          <a:extLst>
            <a:ext uri="{FF2B5EF4-FFF2-40B4-BE49-F238E27FC236}">
              <a16:creationId xmlns:a16="http://schemas.microsoft.com/office/drawing/2014/main" id="{00000000-0008-0000-1400-00000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4" name="Text Box 66">
          <a:extLst>
            <a:ext uri="{FF2B5EF4-FFF2-40B4-BE49-F238E27FC236}">
              <a16:creationId xmlns:a16="http://schemas.microsoft.com/office/drawing/2014/main" id="{00000000-0008-0000-1400-000042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8" name="Text Box 67">
          <a:extLst>
            <a:ext uri="{FF2B5EF4-FFF2-40B4-BE49-F238E27FC236}">
              <a16:creationId xmlns:a16="http://schemas.microsoft.com/office/drawing/2014/main" id="{00000000-0008-0000-1400-000010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6" name="Text Box 68">
          <a:extLst>
            <a:ext uri="{FF2B5EF4-FFF2-40B4-BE49-F238E27FC236}">
              <a16:creationId xmlns:a16="http://schemas.microsoft.com/office/drawing/2014/main" id="{00000000-0008-0000-1400-000044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70" name="Text Box 69">
          <a:extLst>
            <a:ext uri="{FF2B5EF4-FFF2-40B4-BE49-F238E27FC236}">
              <a16:creationId xmlns:a16="http://schemas.microsoft.com/office/drawing/2014/main" id="{00000000-0008-0000-1400-000012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78" name="Text Box 77">
          <a:extLst>
            <a:ext uri="{FF2B5EF4-FFF2-40B4-BE49-F238E27FC236}">
              <a16:creationId xmlns:a16="http://schemas.microsoft.com/office/drawing/2014/main" id="{00000000-0008-0000-1400-00001A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79" name="Text Box 78">
          <a:extLst>
            <a:ext uri="{FF2B5EF4-FFF2-40B4-BE49-F238E27FC236}">
              <a16:creationId xmlns:a16="http://schemas.microsoft.com/office/drawing/2014/main" id="{00000000-0008-0000-1400-00001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0" name="Text Box 79">
          <a:extLst>
            <a:ext uri="{FF2B5EF4-FFF2-40B4-BE49-F238E27FC236}">
              <a16:creationId xmlns:a16="http://schemas.microsoft.com/office/drawing/2014/main" id="{00000000-0008-0000-1400-00001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68" name="Text Box 80">
          <a:extLst>
            <a:ext uri="{FF2B5EF4-FFF2-40B4-BE49-F238E27FC236}">
              <a16:creationId xmlns:a16="http://schemas.microsoft.com/office/drawing/2014/main" id="{00000000-0008-0000-1400-000050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2" name="Text Box 81">
          <a:extLst>
            <a:ext uri="{FF2B5EF4-FFF2-40B4-BE49-F238E27FC236}">
              <a16:creationId xmlns:a16="http://schemas.microsoft.com/office/drawing/2014/main" id="{00000000-0008-0000-1400-00001E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0" name="Text Box 82">
          <a:extLst>
            <a:ext uri="{FF2B5EF4-FFF2-40B4-BE49-F238E27FC236}">
              <a16:creationId xmlns:a16="http://schemas.microsoft.com/office/drawing/2014/main" id="{00000000-0008-0000-1400-000052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4" name="Text Box 83">
          <a:extLst>
            <a:ext uri="{FF2B5EF4-FFF2-40B4-BE49-F238E27FC236}">
              <a16:creationId xmlns:a16="http://schemas.microsoft.com/office/drawing/2014/main" id="{00000000-0008-0000-1400-000020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72" name="Text Box 84">
          <a:extLst>
            <a:ext uri="{FF2B5EF4-FFF2-40B4-BE49-F238E27FC236}">
              <a16:creationId xmlns:a16="http://schemas.microsoft.com/office/drawing/2014/main" id="{00000000-0008-0000-1400-000054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6" name="Text Box 85">
          <a:extLst>
            <a:ext uri="{FF2B5EF4-FFF2-40B4-BE49-F238E27FC236}">
              <a16:creationId xmlns:a16="http://schemas.microsoft.com/office/drawing/2014/main" id="{00000000-0008-0000-1400-000022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74" name="Text Box 86">
          <a:extLst>
            <a:ext uri="{FF2B5EF4-FFF2-40B4-BE49-F238E27FC236}">
              <a16:creationId xmlns:a16="http://schemas.microsoft.com/office/drawing/2014/main" id="{00000000-0008-0000-1400-000056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75" name="Text Box 87">
          <a:extLst>
            <a:ext uri="{FF2B5EF4-FFF2-40B4-BE49-F238E27FC236}">
              <a16:creationId xmlns:a16="http://schemas.microsoft.com/office/drawing/2014/main" id="{00000000-0008-0000-1400-000057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9" name="Text Box 88">
          <a:extLst>
            <a:ext uri="{FF2B5EF4-FFF2-40B4-BE49-F238E27FC236}">
              <a16:creationId xmlns:a16="http://schemas.microsoft.com/office/drawing/2014/main" id="{00000000-0008-0000-1400-000025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90" name="Text Box 89">
          <a:extLst>
            <a:ext uri="{FF2B5EF4-FFF2-40B4-BE49-F238E27FC236}">
              <a16:creationId xmlns:a16="http://schemas.microsoft.com/office/drawing/2014/main" id="{00000000-0008-0000-1400-000026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1" name="Text Box 90">
          <a:extLst>
            <a:ext uri="{FF2B5EF4-FFF2-40B4-BE49-F238E27FC236}">
              <a16:creationId xmlns:a16="http://schemas.microsoft.com/office/drawing/2014/main" id="{00000000-0008-0000-1400-000027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9" name="Text Box 91">
          <a:extLst>
            <a:ext uri="{FF2B5EF4-FFF2-40B4-BE49-F238E27FC236}">
              <a16:creationId xmlns:a16="http://schemas.microsoft.com/office/drawing/2014/main" id="{00000000-0008-0000-1400-00005B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3" name="Text Box 92">
          <a:extLst>
            <a:ext uri="{FF2B5EF4-FFF2-40B4-BE49-F238E27FC236}">
              <a16:creationId xmlns:a16="http://schemas.microsoft.com/office/drawing/2014/main" id="{00000000-0008-0000-1400-000029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81" name="Text Box 93">
          <a:extLst>
            <a:ext uri="{FF2B5EF4-FFF2-40B4-BE49-F238E27FC236}">
              <a16:creationId xmlns:a16="http://schemas.microsoft.com/office/drawing/2014/main" id="{00000000-0008-0000-1400-00005D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5" name="Text Box 94">
          <a:extLst>
            <a:ext uri="{FF2B5EF4-FFF2-40B4-BE49-F238E27FC236}">
              <a16:creationId xmlns:a16="http://schemas.microsoft.com/office/drawing/2014/main" id="{00000000-0008-0000-1400-00002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83" name="Text Box 95">
          <a:extLst>
            <a:ext uri="{FF2B5EF4-FFF2-40B4-BE49-F238E27FC236}">
              <a16:creationId xmlns:a16="http://schemas.microsoft.com/office/drawing/2014/main" id="{00000000-0008-0000-1400-00005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7" name="Text Box 96">
          <a:extLst>
            <a:ext uri="{FF2B5EF4-FFF2-40B4-BE49-F238E27FC236}">
              <a16:creationId xmlns:a16="http://schemas.microsoft.com/office/drawing/2014/main" id="{00000000-0008-0000-1400-00002D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85" name="Text Box 97">
          <a:extLst>
            <a:ext uri="{FF2B5EF4-FFF2-40B4-BE49-F238E27FC236}">
              <a16:creationId xmlns:a16="http://schemas.microsoft.com/office/drawing/2014/main" id="{00000000-0008-0000-1400-000061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86" name="Text Box 98">
          <a:extLst>
            <a:ext uri="{FF2B5EF4-FFF2-40B4-BE49-F238E27FC236}">
              <a16:creationId xmlns:a16="http://schemas.microsoft.com/office/drawing/2014/main" id="{00000000-0008-0000-1400-000062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87" name="テキスト 1">
          <a:extLst>
            <a:ext uri="{FF2B5EF4-FFF2-40B4-BE49-F238E27FC236}">
              <a16:creationId xmlns:a16="http://schemas.microsoft.com/office/drawing/2014/main" id="{00000000-0008-0000-1400-000063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01" name="テキスト 2">
          <a:extLst>
            <a:ext uri="{FF2B5EF4-FFF2-40B4-BE49-F238E27FC236}">
              <a16:creationId xmlns:a16="http://schemas.microsoft.com/office/drawing/2014/main" id="{00000000-0008-0000-1400-00003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02" name="テキスト 3">
          <a:extLst>
            <a:ext uri="{FF2B5EF4-FFF2-40B4-BE49-F238E27FC236}">
              <a16:creationId xmlns:a16="http://schemas.microsoft.com/office/drawing/2014/main" id="{00000000-0008-0000-1400-00003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0" name="テキスト 4">
          <a:extLst>
            <a:ext uri="{FF2B5EF4-FFF2-40B4-BE49-F238E27FC236}">
              <a16:creationId xmlns:a16="http://schemas.microsoft.com/office/drawing/2014/main" id="{00000000-0008-0000-1400-00006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04" name="テキスト 5">
          <a:extLst>
            <a:ext uri="{FF2B5EF4-FFF2-40B4-BE49-F238E27FC236}">
              <a16:creationId xmlns:a16="http://schemas.microsoft.com/office/drawing/2014/main" id="{00000000-0008-0000-1400-000034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592" name="テキスト 9">
          <a:extLst>
            <a:ext uri="{FF2B5EF4-FFF2-40B4-BE49-F238E27FC236}">
              <a16:creationId xmlns:a16="http://schemas.microsoft.com/office/drawing/2014/main" id="{00000000-0008-0000-1400-00006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06" name="テキスト 10">
          <a:extLst>
            <a:ext uri="{FF2B5EF4-FFF2-40B4-BE49-F238E27FC236}">
              <a16:creationId xmlns:a16="http://schemas.microsoft.com/office/drawing/2014/main" id="{00000000-0008-0000-1400-000036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4" name="テキスト 11">
          <a:extLst>
            <a:ext uri="{FF2B5EF4-FFF2-40B4-BE49-F238E27FC236}">
              <a16:creationId xmlns:a16="http://schemas.microsoft.com/office/drawing/2014/main" id="{00000000-0008-0000-1400-00006A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808" name="テキスト 12">
          <a:extLst>
            <a:ext uri="{FF2B5EF4-FFF2-40B4-BE49-F238E27FC236}">
              <a16:creationId xmlns:a16="http://schemas.microsoft.com/office/drawing/2014/main" id="{00000000-0008-0000-1400-00003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6" name="テキスト 16">
          <a:extLst>
            <a:ext uri="{FF2B5EF4-FFF2-40B4-BE49-F238E27FC236}">
              <a16:creationId xmlns:a16="http://schemas.microsoft.com/office/drawing/2014/main" id="{00000000-0008-0000-1400-00006C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7" name="テキスト 17">
          <a:extLst>
            <a:ext uri="{FF2B5EF4-FFF2-40B4-BE49-F238E27FC236}">
              <a16:creationId xmlns:a16="http://schemas.microsoft.com/office/drawing/2014/main" id="{00000000-0008-0000-1400-00006D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1" name="テキスト 18">
          <a:extLst>
            <a:ext uri="{FF2B5EF4-FFF2-40B4-BE49-F238E27FC236}">
              <a16:creationId xmlns:a16="http://schemas.microsoft.com/office/drawing/2014/main" id="{00000000-0008-0000-1400-00003B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599" name="テキスト 19">
          <a:extLst>
            <a:ext uri="{FF2B5EF4-FFF2-40B4-BE49-F238E27FC236}">
              <a16:creationId xmlns:a16="http://schemas.microsoft.com/office/drawing/2014/main" id="{00000000-0008-0000-1400-00006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0" name="テキスト 20">
          <a:extLst>
            <a:ext uri="{FF2B5EF4-FFF2-40B4-BE49-F238E27FC236}">
              <a16:creationId xmlns:a16="http://schemas.microsoft.com/office/drawing/2014/main" id="{00000000-0008-0000-1400-000070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1" name="テキスト 21">
          <a:extLst>
            <a:ext uri="{FF2B5EF4-FFF2-40B4-BE49-F238E27FC236}">
              <a16:creationId xmlns:a16="http://schemas.microsoft.com/office/drawing/2014/main" id="{00000000-0008-0000-1400-000071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15" name="テキスト 22">
          <a:extLst>
            <a:ext uri="{FF2B5EF4-FFF2-40B4-BE49-F238E27FC236}">
              <a16:creationId xmlns:a16="http://schemas.microsoft.com/office/drawing/2014/main" id="{00000000-0008-0000-1400-00003F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03" name="テキスト 23">
          <a:extLst>
            <a:ext uri="{FF2B5EF4-FFF2-40B4-BE49-F238E27FC236}">
              <a16:creationId xmlns:a16="http://schemas.microsoft.com/office/drawing/2014/main" id="{00000000-0008-0000-1400-000073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8" name="テキスト 31">
          <a:extLst>
            <a:ext uri="{FF2B5EF4-FFF2-40B4-BE49-F238E27FC236}">
              <a16:creationId xmlns:a16="http://schemas.microsoft.com/office/drawing/2014/main" id="{00000000-0008-0000-1400-00004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06" name="テキスト 32">
          <a:extLst>
            <a:ext uri="{FF2B5EF4-FFF2-40B4-BE49-F238E27FC236}">
              <a16:creationId xmlns:a16="http://schemas.microsoft.com/office/drawing/2014/main" id="{00000000-0008-0000-1400-00007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7" name="テキスト 33">
          <a:extLst>
            <a:ext uri="{FF2B5EF4-FFF2-40B4-BE49-F238E27FC236}">
              <a16:creationId xmlns:a16="http://schemas.microsoft.com/office/drawing/2014/main" id="{00000000-0008-0000-1400-000077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8" name="テキスト 34">
          <a:extLst>
            <a:ext uri="{FF2B5EF4-FFF2-40B4-BE49-F238E27FC236}">
              <a16:creationId xmlns:a16="http://schemas.microsoft.com/office/drawing/2014/main" id="{00000000-0008-0000-1400-000078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2" name="テキスト 35">
          <a:extLst>
            <a:ext uri="{FF2B5EF4-FFF2-40B4-BE49-F238E27FC236}">
              <a16:creationId xmlns:a16="http://schemas.microsoft.com/office/drawing/2014/main" id="{00000000-0008-0000-1400-000046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10" name="テキスト 36">
          <a:extLst>
            <a:ext uri="{FF2B5EF4-FFF2-40B4-BE49-F238E27FC236}">
              <a16:creationId xmlns:a16="http://schemas.microsoft.com/office/drawing/2014/main" id="{00000000-0008-0000-1400-00007A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611" name="テキスト 43">
          <a:extLst>
            <a:ext uri="{FF2B5EF4-FFF2-40B4-BE49-F238E27FC236}">
              <a16:creationId xmlns:a16="http://schemas.microsoft.com/office/drawing/2014/main" id="{00000000-0008-0000-1400-00007B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12" name="テキスト 44">
          <a:extLst>
            <a:ext uri="{FF2B5EF4-FFF2-40B4-BE49-F238E27FC236}">
              <a16:creationId xmlns:a16="http://schemas.microsoft.com/office/drawing/2014/main" id="{00000000-0008-0000-1400-00007C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26" name="テキスト 45">
          <a:extLst>
            <a:ext uri="{FF2B5EF4-FFF2-40B4-BE49-F238E27FC236}">
              <a16:creationId xmlns:a16="http://schemas.microsoft.com/office/drawing/2014/main" id="{00000000-0008-0000-1400-00004A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3614" name="テキスト 46">
          <a:extLst>
            <a:ext uri="{FF2B5EF4-FFF2-40B4-BE49-F238E27FC236}">
              <a16:creationId xmlns:a16="http://schemas.microsoft.com/office/drawing/2014/main" id="{00000000-0008-0000-1400-00007E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15" name="テキスト 47">
          <a:extLst>
            <a:ext uri="{FF2B5EF4-FFF2-40B4-BE49-F238E27FC236}">
              <a16:creationId xmlns:a16="http://schemas.microsoft.com/office/drawing/2014/main" id="{00000000-0008-0000-1400-00007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9" name="テキスト 49">
          <a:extLst>
            <a:ext uri="{FF2B5EF4-FFF2-40B4-BE49-F238E27FC236}">
              <a16:creationId xmlns:a16="http://schemas.microsoft.com/office/drawing/2014/main" id="{00000000-0008-0000-1400-00004D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30" name="Text Box 129">
          <a:extLst>
            <a:ext uri="{FF2B5EF4-FFF2-40B4-BE49-F238E27FC236}">
              <a16:creationId xmlns:a16="http://schemas.microsoft.com/office/drawing/2014/main" id="{00000000-0008-0000-1400-00004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3618" name="Text Box 130">
          <a:extLst>
            <a:ext uri="{FF2B5EF4-FFF2-40B4-BE49-F238E27FC236}">
              <a16:creationId xmlns:a16="http://schemas.microsoft.com/office/drawing/2014/main" id="{00000000-0008-0000-1400-00008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3619" name="Text Box 131">
          <a:extLst>
            <a:ext uri="{FF2B5EF4-FFF2-40B4-BE49-F238E27FC236}">
              <a16:creationId xmlns:a16="http://schemas.microsoft.com/office/drawing/2014/main" id="{00000000-0008-0000-1400-000083F80000}"/>
            </a:ext>
          </a:extLst>
        </xdr:cNvPr>
        <xdr:cNvSpPr txBox="1">
          <a:spLocks noChangeArrowheads="1"/>
        </xdr:cNvSpPr>
      </xdr:nvSpPr>
      <xdr:spPr bwMode="auto">
        <a:xfrm>
          <a:off x="3257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3" name="Text Box 132">
          <a:extLst>
            <a:ext uri="{FF2B5EF4-FFF2-40B4-BE49-F238E27FC236}">
              <a16:creationId xmlns:a16="http://schemas.microsoft.com/office/drawing/2014/main" id="{00000000-0008-0000-1400-00005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834" name="Text Box 133">
          <a:extLst>
            <a:ext uri="{FF2B5EF4-FFF2-40B4-BE49-F238E27FC236}">
              <a16:creationId xmlns:a16="http://schemas.microsoft.com/office/drawing/2014/main" id="{00000000-0008-0000-1400-000052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5" name="Text Box 134">
          <a:extLst>
            <a:ext uri="{FF2B5EF4-FFF2-40B4-BE49-F238E27FC236}">
              <a16:creationId xmlns:a16="http://schemas.microsoft.com/office/drawing/2014/main" id="{00000000-0008-0000-1400-00005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3" name="Text Box 135">
          <a:extLst>
            <a:ext uri="{FF2B5EF4-FFF2-40B4-BE49-F238E27FC236}">
              <a16:creationId xmlns:a16="http://schemas.microsoft.com/office/drawing/2014/main" id="{00000000-0008-0000-1400-00008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7" name="Text Box 136">
          <a:extLst>
            <a:ext uri="{FF2B5EF4-FFF2-40B4-BE49-F238E27FC236}">
              <a16:creationId xmlns:a16="http://schemas.microsoft.com/office/drawing/2014/main" id="{00000000-0008-0000-1400-00005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5" name="Text Box 137">
          <a:extLst>
            <a:ext uri="{FF2B5EF4-FFF2-40B4-BE49-F238E27FC236}">
              <a16:creationId xmlns:a16="http://schemas.microsoft.com/office/drawing/2014/main" id="{00000000-0008-0000-1400-000089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9" name="Text Box 138">
          <a:extLst>
            <a:ext uri="{FF2B5EF4-FFF2-40B4-BE49-F238E27FC236}">
              <a16:creationId xmlns:a16="http://schemas.microsoft.com/office/drawing/2014/main" id="{00000000-0008-0000-1400-000057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0" name="Text Box 139">
          <a:extLst>
            <a:ext uri="{FF2B5EF4-FFF2-40B4-BE49-F238E27FC236}">
              <a16:creationId xmlns:a16="http://schemas.microsoft.com/office/drawing/2014/main" id="{00000000-0008-0000-1400-00005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841" name="Text Box 140">
          <a:extLst>
            <a:ext uri="{FF2B5EF4-FFF2-40B4-BE49-F238E27FC236}">
              <a16:creationId xmlns:a16="http://schemas.microsoft.com/office/drawing/2014/main" id="{00000000-0008-0000-1400-000059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2" name="Text Box 141">
          <a:extLst>
            <a:ext uri="{FF2B5EF4-FFF2-40B4-BE49-F238E27FC236}">
              <a16:creationId xmlns:a16="http://schemas.microsoft.com/office/drawing/2014/main" id="{00000000-0008-0000-1400-00005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0" name="Text Box 142">
          <a:extLst>
            <a:ext uri="{FF2B5EF4-FFF2-40B4-BE49-F238E27FC236}">
              <a16:creationId xmlns:a16="http://schemas.microsoft.com/office/drawing/2014/main" id="{00000000-0008-0000-1400-00008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4" name="Text Box 143">
          <a:extLst>
            <a:ext uri="{FF2B5EF4-FFF2-40B4-BE49-F238E27FC236}">
              <a16:creationId xmlns:a16="http://schemas.microsoft.com/office/drawing/2014/main" id="{00000000-0008-0000-1400-00005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2" name="Text Box 144">
          <a:extLst>
            <a:ext uri="{FF2B5EF4-FFF2-40B4-BE49-F238E27FC236}">
              <a16:creationId xmlns:a16="http://schemas.microsoft.com/office/drawing/2014/main" id="{00000000-0008-0000-1400-000090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6" name="Text Box 145">
          <a:extLst>
            <a:ext uri="{FF2B5EF4-FFF2-40B4-BE49-F238E27FC236}">
              <a16:creationId xmlns:a16="http://schemas.microsoft.com/office/drawing/2014/main" id="{00000000-0008-0000-1400-00005E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4" name="Text Box 153">
          <a:extLst>
            <a:ext uri="{FF2B5EF4-FFF2-40B4-BE49-F238E27FC236}">
              <a16:creationId xmlns:a16="http://schemas.microsoft.com/office/drawing/2014/main" id="{00000000-0008-0000-1400-000066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55" name="Text Box 154">
          <a:extLst>
            <a:ext uri="{FF2B5EF4-FFF2-40B4-BE49-F238E27FC236}">
              <a16:creationId xmlns:a16="http://schemas.microsoft.com/office/drawing/2014/main" id="{00000000-0008-0000-1400-00006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6" name="Text Box 155">
          <a:extLst>
            <a:ext uri="{FF2B5EF4-FFF2-40B4-BE49-F238E27FC236}">
              <a16:creationId xmlns:a16="http://schemas.microsoft.com/office/drawing/2014/main" id="{00000000-0008-0000-1400-000068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4" name="Text Box 156">
          <a:extLst>
            <a:ext uri="{FF2B5EF4-FFF2-40B4-BE49-F238E27FC236}">
              <a16:creationId xmlns:a16="http://schemas.microsoft.com/office/drawing/2014/main" id="{00000000-0008-0000-1400-00009C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8" name="Text Box 157">
          <a:extLst>
            <a:ext uri="{FF2B5EF4-FFF2-40B4-BE49-F238E27FC236}">
              <a16:creationId xmlns:a16="http://schemas.microsoft.com/office/drawing/2014/main" id="{00000000-0008-0000-1400-00006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6" name="Text Box 158">
          <a:extLst>
            <a:ext uri="{FF2B5EF4-FFF2-40B4-BE49-F238E27FC236}">
              <a16:creationId xmlns:a16="http://schemas.microsoft.com/office/drawing/2014/main" id="{00000000-0008-0000-1400-00009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0" name="Text Box 159">
          <a:extLst>
            <a:ext uri="{FF2B5EF4-FFF2-40B4-BE49-F238E27FC236}">
              <a16:creationId xmlns:a16="http://schemas.microsoft.com/office/drawing/2014/main" id="{00000000-0008-0000-1400-00006C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48" name="Text Box 160">
          <a:extLst>
            <a:ext uri="{FF2B5EF4-FFF2-40B4-BE49-F238E27FC236}">
              <a16:creationId xmlns:a16="http://schemas.microsoft.com/office/drawing/2014/main" id="{00000000-0008-0000-1400-0000A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2" name="Text Box 161">
          <a:extLst>
            <a:ext uri="{FF2B5EF4-FFF2-40B4-BE49-F238E27FC236}">
              <a16:creationId xmlns:a16="http://schemas.microsoft.com/office/drawing/2014/main" id="{00000000-0008-0000-1400-00006E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50" name="Text Box 162">
          <a:extLst>
            <a:ext uri="{FF2B5EF4-FFF2-40B4-BE49-F238E27FC236}">
              <a16:creationId xmlns:a16="http://schemas.microsoft.com/office/drawing/2014/main" id="{00000000-0008-0000-1400-0000A2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51" name="Text Box 163">
          <a:extLst>
            <a:ext uri="{FF2B5EF4-FFF2-40B4-BE49-F238E27FC236}">
              <a16:creationId xmlns:a16="http://schemas.microsoft.com/office/drawing/2014/main" id="{00000000-0008-0000-1400-0000A3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5" name="Text Box 164">
          <a:extLst>
            <a:ext uri="{FF2B5EF4-FFF2-40B4-BE49-F238E27FC236}">
              <a16:creationId xmlns:a16="http://schemas.microsoft.com/office/drawing/2014/main" id="{00000000-0008-0000-1400-00007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66" name="Text Box 165">
          <a:extLst>
            <a:ext uri="{FF2B5EF4-FFF2-40B4-BE49-F238E27FC236}">
              <a16:creationId xmlns:a16="http://schemas.microsoft.com/office/drawing/2014/main" id="{00000000-0008-0000-1400-000072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7" name="Text Box 166">
          <a:extLst>
            <a:ext uri="{FF2B5EF4-FFF2-40B4-BE49-F238E27FC236}">
              <a16:creationId xmlns:a16="http://schemas.microsoft.com/office/drawing/2014/main" id="{00000000-0008-0000-1400-000073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5" name="Text Box 167">
          <a:extLst>
            <a:ext uri="{FF2B5EF4-FFF2-40B4-BE49-F238E27FC236}">
              <a16:creationId xmlns:a16="http://schemas.microsoft.com/office/drawing/2014/main" id="{00000000-0008-0000-1400-0000A7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9" name="Text Box 168">
          <a:extLst>
            <a:ext uri="{FF2B5EF4-FFF2-40B4-BE49-F238E27FC236}">
              <a16:creationId xmlns:a16="http://schemas.microsoft.com/office/drawing/2014/main" id="{00000000-0008-0000-1400-00007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7" name="Text Box 169">
          <a:extLst>
            <a:ext uri="{FF2B5EF4-FFF2-40B4-BE49-F238E27FC236}">
              <a16:creationId xmlns:a16="http://schemas.microsoft.com/office/drawing/2014/main" id="{00000000-0008-0000-1400-0000A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1" name="Text Box 170">
          <a:extLst>
            <a:ext uri="{FF2B5EF4-FFF2-40B4-BE49-F238E27FC236}">
              <a16:creationId xmlns:a16="http://schemas.microsoft.com/office/drawing/2014/main" id="{00000000-0008-0000-1400-00007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59" name="Text Box 171">
          <a:extLst>
            <a:ext uri="{FF2B5EF4-FFF2-40B4-BE49-F238E27FC236}">
              <a16:creationId xmlns:a16="http://schemas.microsoft.com/office/drawing/2014/main" id="{00000000-0008-0000-1400-0000AB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3" name="Text Box 172">
          <a:extLst>
            <a:ext uri="{FF2B5EF4-FFF2-40B4-BE49-F238E27FC236}">
              <a16:creationId xmlns:a16="http://schemas.microsoft.com/office/drawing/2014/main" id="{00000000-0008-0000-1400-000079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61" name="Text Box 173">
          <a:extLst>
            <a:ext uri="{FF2B5EF4-FFF2-40B4-BE49-F238E27FC236}">
              <a16:creationId xmlns:a16="http://schemas.microsoft.com/office/drawing/2014/main" id="{00000000-0008-0000-1400-0000AD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62" name="Text Box 174">
          <a:extLst>
            <a:ext uri="{FF2B5EF4-FFF2-40B4-BE49-F238E27FC236}">
              <a16:creationId xmlns:a16="http://schemas.microsoft.com/office/drawing/2014/main" id="{00000000-0008-0000-1400-0000AE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876" name="テキスト 2">
          <a:extLst>
            <a:ext uri="{FF2B5EF4-FFF2-40B4-BE49-F238E27FC236}">
              <a16:creationId xmlns:a16="http://schemas.microsoft.com/office/drawing/2014/main" id="{00000000-0008-0000-1400-00007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7" name="テキスト 3">
          <a:extLst>
            <a:ext uri="{FF2B5EF4-FFF2-40B4-BE49-F238E27FC236}">
              <a16:creationId xmlns:a16="http://schemas.microsoft.com/office/drawing/2014/main" id="{00000000-0008-0000-1400-00007D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5" name="テキスト 4">
          <a:extLst>
            <a:ext uri="{FF2B5EF4-FFF2-40B4-BE49-F238E27FC236}">
              <a16:creationId xmlns:a16="http://schemas.microsoft.com/office/drawing/2014/main" id="{00000000-0008-0000-1400-0000B1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79" name="テキスト 5">
          <a:extLst>
            <a:ext uri="{FF2B5EF4-FFF2-40B4-BE49-F238E27FC236}">
              <a16:creationId xmlns:a16="http://schemas.microsoft.com/office/drawing/2014/main" id="{00000000-0008-0000-1400-00007F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667" name="テキスト 9">
          <a:extLst>
            <a:ext uri="{FF2B5EF4-FFF2-40B4-BE49-F238E27FC236}">
              <a16:creationId xmlns:a16="http://schemas.microsoft.com/office/drawing/2014/main" id="{00000000-0008-0000-1400-0000B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81" name="テキスト 10">
          <a:extLst>
            <a:ext uri="{FF2B5EF4-FFF2-40B4-BE49-F238E27FC236}">
              <a16:creationId xmlns:a16="http://schemas.microsoft.com/office/drawing/2014/main" id="{00000000-0008-0000-1400-00008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9" name="テキスト 11">
          <a:extLst>
            <a:ext uri="{FF2B5EF4-FFF2-40B4-BE49-F238E27FC236}">
              <a16:creationId xmlns:a16="http://schemas.microsoft.com/office/drawing/2014/main" id="{00000000-0008-0000-1400-0000B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83" name="テキスト 12">
          <a:extLst>
            <a:ext uri="{FF2B5EF4-FFF2-40B4-BE49-F238E27FC236}">
              <a16:creationId xmlns:a16="http://schemas.microsoft.com/office/drawing/2014/main" id="{00000000-0008-0000-1400-000083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84" name="テキスト 18">
          <a:extLst>
            <a:ext uri="{FF2B5EF4-FFF2-40B4-BE49-F238E27FC236}">
              <a16:creationId xmlns:a16="http://schemas.microsoft.com/office/drawing/2014/main" id="{00000000-0008-0000-1400-000084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2" name="テキスト 19">
          <a:extLst>
            <a:ext uri="{FF2B5EF4-FFF2-40B4-BE49-F238E27FC236}">
              <a16:creationId xmlns:a16="http://schemas.microsoft.com/office/drawing/2014/main" id="{00000000-0008-0000-1400-0000B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3" name="テキスト 20">
          <a:extLst>
            <a:ext uri="{FF2B5EF4-FFF2-40B4-BE49-F238E27FC236}">
              <a16:creationId xmlns:a16="http://schemas.microsoft.com/office/drawing/2014/main" id="{00000000-0008-0000-1400-0000B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4" name="テキスト 21">
          <a:extLst>
            <a:ext uri="{FF2B5EF4-FFF2-40B4-BE49-F238E27FC236}">
              <a16:creationId xmlns:a16="http://schemas.microsoft.com/office/drawing/2014/main" id="{00000000-0008-0000-1400-0000BA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88" name="テキスト 22">
          <a:extLst>
            <a:ext uri="{FF2B5EF4-FFF2-40B4-BE49-F238E27FC236}">
              <a16:creationId xmlns:a16="http://schemas.microsoft.com/office/drawing/2014/main" id="{00000000-0008-0000-1400-000088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76" name="テキスト 23">
          <a:extLst>
            <a:ext uri="{FF2B5EF4-FFF2-40B4-BE49-F238E27FC236}">
              <a16:creationId xmlns:a16="http://schemas.microsoft.com/office/drawing/2014/main" id="{00000000-0008-0000-1400-0000BC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0" name="テキスト 31">
          <a:extLst>
            <a:ext uri="{FF2B5EF4-FFF2-40B4-BE49-F238E27FC236}">
              <a16:creationId xmlns:a16="http://schemas.microsoft.com/office/drawing/2014/main" id="{00000000-0008-0000-1400-00008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8" name="テキスト 32">
          <a:extLst>
            <a:ext uri="{FF2B5EF4-FFF2-40B4-BE49-F238E27FC236}">
              <a16:creationId xmlns:a16="http://schemas.microsoft.com/office/drawing/2014/main" id="{00000000-0008-0000-1400-0000B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9" name="テキスト 33">
          <a:extLst>
            <a:ext uri="{FF2B5EF4-FFF2-40B4-BE49-F238E27FC236}">
              <a16:creationId xmlns:a16="http://schemas.microsoft.com/office/drawing/2014/main" id="{00000000-0008-0000-1400-0000BF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0" name="テキスト 34">
          <a:extLst>
            <a:ext uri="{FF2B5EF4-FFF2-40B4-BE49-F238E27FC236}">
              <a16:creationId xmlns:a16="http://schemas.microsoft.com/office/drawing/2014/main" id="{00000000-0008-0000-1400-0000C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94" name="テキスト 35">
          <a:extLst>
            <a:ext uri="{FF2B5EF4-FFF2-40B4-BE49-F238E27FC236}">
              <a16:creationId xmlns:a16="http://schemas.microsoft.com/office/drawing/2014/main" id="{00000000-0008-0000-1400-00008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82" name="テキスト 36">
          <a:extLst>
            <a:ext uri="{FF2B5EF4-FFF2-40B4-BE49-F238E27FC236}">
              <a16:creationId xmlns:a16="http://schemas.microsoft.com/office/drawing/2014/main" id="{00000000-0008-0000-1400-0000C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683" name="テキスト 44">
          <a:extLst>
            <a:ext uri="{FF2B5EF4-FFF2-40B4-BE49-F238E27FC236}">
              <a16:creationId xmlns:a16="http://schemas.microsoft.com/office/drawing/2014/main" id="{00000000-0008-0000-1400-0000C3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7" name="テキスト 45">
          <a:extLst>
            <a:ext uri="{FF2B5EF4-FFF2-40B4-BE49-F238E27FC236}">
              <a16:creationId xmlns:a16="http://schemas.microsoft.com/office/drawing/2014/main" id="{00000000-0008-0000-1400-00009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85" name="テキスト 46">
          <a:extLst>
            <a:ext uri="{FF2B5EF4-FFF2-40B4-BE49-F238E27FC236}">
              <a16:creationId xmlns:a16="http://schemas.microsoft.com/office/drawing/2014/main" id="{00000000-0008-0000-1400-0000C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6" name="テキスト 47">
          <a:extLst>
            <a:ext uri="{FF2B5EF4-FFF2-40B4-BE49-F238E27FC236}">
              <a16:creationId xmlns:a16="http://schemas.microsoft.com/office/drawing/2014/main" id="{00000000-0008-0000-1400-0000C6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900" name="テキスト 49">
          <a:extLst>
            <a:ext uri="{FF2B5EF4-FFF2-40B4-BE49-F238E27FC236}">
              <a16:creationId xmlns:a16="http://schemas.microsoft.com/office/drawing/2014/main" id="{00000000-0008-0000-1400-000094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901" name="Text Box 200">
          <a:extLst>
            <a:ext uri="{FF2B5EF4-FFF2-40B4-BE49-F238E27FC236}">
              <a16:creationId xmlns:a16="http://schemas.microsoft.com/office/drawing/2014/main" id="{00000000-0008-0000-1400-00009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89" name="Text Box 201">
          <a:extLst>
            <a:ext uri="{FF2B5EF4-FFF2-40B4-BE49-F238E27FC236}">
              <a16:creationId xmlns:a16="http://schemas.microsoft.com/office/drawing/2014/main" id="{00000000-0008-0000-1400-0000C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90" name="Text Box 202">
          <a:extLst>
            <a:ext uri="{FF2B5EF4-FFF2-40B4-BE49-F238E27FC236}">
              <a16:creationId xmlns:a16="http://schemas.microsoft.com/office/drawing/2014/main" id="{00000000-0008-0000-1400-0000CA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4" name="Text Box 203">
          <a:extLst>
            <a:ext uri="{FF2B5EF4-FFF2-40B4-BE49-F238E27FC236}">
              <a16:creationId xmlns:a16="http://schemas.microsoft.com/office/drawing/2014/main" id="{00000000-0008-0000-1400-00009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905" name="Text Box 204">
          <a:extLst>
            <a:ext uri="{FF2B5EF4-FFF2-40B4-BE49-F238E27FC236}">
              <a16:creationId xmlns:a16="http://schemas.microsoft.com/office/drawing/2014/main" id="{00000000-0008-0000-1400-000099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6" name="Text Box 205">
          <a:extLst>
            <a:ext uri="{FF2B5EF4-FFF2-40B4-BE49-F238E27FC236}">
              <a16:creationId xmlns:a16="http://schemas.microsoft.com/office/drawing/2014/main" id="{00000000-0008-0000-1400-00009A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4" name="Text Box 206">
          <a:extLst>
            <a:ext uri="{FF2B5EF4-FFF2-40B4-BE49-F238E27FC236}">
              <a16:creationId xmlns:a16="http://schemas.microsoft.com/office/drawing/2014/main" id="{00000000-0008-0000-1400-0000CE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8" name="Text Box 207">
          <a:extLst>
            <a:ext uri="{FF2B5EF4-FFF2-40B4-BE49-F238E27FC236}">
              <a16:creationId xmlns:a16="http://schemas.microsoft.com/office/drawing/2014/main" id="{00000000-0008-0000-1400-00009C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6" name="Text Box 208">
          <a:extLst>
            <a:ext uri="{FF2B5EF4-FFF2-40B4-BE49-F238E27FC236}">
              <a16:creationId xmlns:a16="http://schemas.microsoft.com/office/drawing/2014/main" id="{00000000-0008-0000-1400-0000D0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10" name="Text Box 209">
          <a:extLst>
            <a:ext uri="{FF2B5EF4-FFF2-40B4-BE49-F238E27FC236}">
              <a16:creationId xmlns:a16="http://schemas.microsoft.com/office/drawing/2014/main" id="{00000000-0008-0000-1400-00009E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1" name="Text Box 210">
          <a:extLst>
            <a:ext uri="{FF2B5EF4-FFF2-40B4-BE49-F238E27FC236}">
              <a16:creationId xmlns:a16="http://schemas.microsoft.com/office/drawing/2014/main" id="{00000000-0008-0000-1400-00009F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912" name="Text Box 211">
          <a:extLst>
            <a:ext uri="{FF2B5EF4-FFF2-40B4-BE49-F238E27FC236}">
              <a16:creationId xmlns:a16="http://schemas.microsoft.com/office/drawing/2014/main" id="{00000000-0008-0000-1400-0000A0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3" name="Text Box 212">
          <a:extLst>
            <a:ext uri="{FF2B5EF4-FFF2-40B4-BE49-F238E27FC236}">
              <a16:creationId xmlns:a16="http://schemas.microsoft.com/office/drawing/2014/main" id="{00000000-0008-0000-1400-0000A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1" name="Text Box 213">
          <a:extLst>
            <a:ext uri="{FF2B5EF4-FFF2-40B4-BE49-F238E27FC236}">
              <a16:creationId xmlns:a16="http://schemas.microsoft.com/office/drawing/2014/main" id="{00000000-0008-0000-1400-0000D5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5" name="Text Box 214">
          <a:extLst>
            <a:ext uri="{FF2B5EF4-FFF2-40B4-BE49-F238E27FC236}">
              <a16:creationId xmlns:a16="http://schemas.microsoft.com/office/drawing/2014/main" id="{00000000-0008-0000-1400-0000A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3" name="Text Box 215">
          <a:extLst>
            <a:ext uri="{FF2B5EF4-FFF2-40B4-BE49-F238E27FC236}">
              <a16:creationId xmlns:a16="http://schemas.microsoft.com/office/drawing/2014/main" id="{00000000-0008-0000-1400-0000D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7" name="Text Box 216">
          <a:extLst>
            <a:ext uri="{FF2B5EF4-FFF2-40B4-BE49-F238E27FC236}">
              <a16:creationId xmlns:a16="http://schemas.microsoft.com/office/drawing/2014/main" id="{00000000-0008-0000-1400-0000A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18" name="Text Box 217">
          <a:extLst>
            <a:ext uri="{FF2B5EF4-FFF2-40B4-BE49-F238E27FC236}">
              <a16:creationId xmlns:a16="http://schemas.microsoft.com/office/drawing/2014/main" id="{00000000-0008-0000-1400-0000A6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919" name="Text Box 218">
          <a:extLst>
            <a:ext uri="{FF2B5EF4-FFF2-40B4-BE49-F238E27FC236}">
              <a16:creationId xmlns:a16="http://schemas.microsoft.com/office/drawing/2014/main" id="{00000000-0008-0000-1400-0000A7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0" name="Text Box 219">
          <a:extLst>
            <a:ext uri="{FF2B5EF4-FFF2-40B4-BE49-F238E27FC236}">
              <a16:creationId xmlns:a16="http://schemas.microsoft.com/office/drawing/2014/main" id="{00000000-0008-0000-1400-0000A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08" name="Text Box 220">
          <a:extLst>
            <a:ext uri="{FF2B5EF4-FFF2-40B4-BE49-F238E27FC236}">
              <a16:creationId xmlns:a16="http://schemas.microsoft.com/office/drawing/2014/main" id="{00000000-0008-0000-1400-0000DC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2" name="Text Box 221">
          <a:extLst>
            <a:ext uri="{FF2B5EF4-FFF2-40B4-BE49-F238E27FC236}">
              <a16:creationId xmlns:a16="http://schemas.microsoft.com/office/drawing/2014/main" id="{00000000-0008-0000-1400-0000A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10" name="Text Box 222">
          <a:extLst>
            <a:ext uri="{FF2B5EF4-FFF2-40B4-BE49-F238E27FC236}">
              <a16:creationId xmlns:a16="http://schemas.microsoft.com/office/drawing/2014/main" id="{00000000-0008-0000-1400-0000D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4" name="Text Box 223">
          <a:extLst>
            <a:ext uri="{FF2B5EF4-FFF2-40B4-BE49-F238E27FC236}">
              <a16:creationId xmlns:a16="http://schemas.microsoft.com/office/drawing/2014/main" id="{00000000-0008-0000-1400-0000A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5" name="Text Box 224">
          <a:extLst>
            <a:ext uri="{FF2B5EF4-FFF2-40B4-BE49-F238E27FC236}">
              <a16:creationId xmlns:a16="http://schemas.microsoft.com/office/drawing/2014/main" id="{00000000-0008-0000-1400-0000AD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26" name="Text Box 225">
          <a:extLst>
            <a:ext uri="{FF2B5EF4-FFF2-40B4-BE49-F238E27FC236}">
              <a16:creationId xmlns:a16="http://schemas.microsoft.com/office/drawing/2014/main" id="{00000000-0008-0000-1400-0000A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7" name="Text Box 226">
          <a:extLst>
            <a:ext uri="{FF2B5EF4-FFF2-40B4-BE49-F238E27FC236}">
              <a16:creationId xmlns:a16="http://schemas.microsoft.com/office/drawing/2014/main" id="{00000000-0008-0000-1400-0000AF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5" name="Text Box 227">
          <a:extLst>
            <a:ext uri="{FF2B5EF4-FFF2-40B4-BE49-F238E27FC236}">
              <a16:creationId xmlns:a16="http://schemas.microsoft.com/office/drawing/2014/main" id="{00000000-0008-0000-1400-0000E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9" name="Text Box 228">
          <a:extLst>
            <a:ext uri="{FF2B5EF4-FFF2-40B4-BE49-F238E27FC236}">
              <a16:creationId xmlns:a16="http://schemas.microsoft.com/office/drawing/2014/main" id="{00000000-0008-0000-1400-0000B1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7" name="Text Box 229">
          <a:extLst>
            <a:ext uri="{FF2B5EF4-FFF2-40B4-BE49-F238E27FC236}">
              <a16:creationId xmlns:a16="http://schemas.microsoft.com/office/drawing/2014/main" id="{00000000-0008-0000-1400-0000E5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1" name="Text Box 230">
          <a:extLst>
            <a:ext uri="{FF2B5EF4-FFF2-40B4-BE49-F238E27FC236}">
              <a16:creationId xmlns:a16="http://schemas.microsoft.com/office/drawing/2014/main" id="{00000000-0008-0000-1400-0000B3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19" name="Text Box 231">
          <a:extLst>
            <a:ext uri="{FF2B5EF4-FFF2-40B4-BE49-F238E27FC236}">
              <a16:creationId xmlns:a16="http://schemas.microsoft.com/office/drawing/2014/main" id="{00000000-0008-0000-1400-0000E7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3" name="Text Box 232">
          <a:extLst>
            <a:ext uri="{FF2B5EF4-FFF2-40B4-BE49-F238E27FC236}">
              <a16:creationId xmlns:a16="http://schemas.microsoft.com/office/drawing/2014/main" id="{00000000-0008-0000-1400-0000B5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21" name="Text Box 233">
          <a:extLst>
            <a:ext uri="{FF2B5EF4-FFF2-40B4-BE49-F238E27FC236}">
              <a16:creationId xmlns:a16="http://schemas.microsoft.com/office/drawing/2014/main" id="{00000000-0008-0000-1400-0000E9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22" name="Text Box 234">
          <a:extLst>
            <a:ext uri="{FF2B5EF4-FFF2-40B4-BE49-F238E27FC236}">
              <a16:creationId xmlns:a16="http://schemas.microsoft.com/office/drawing/2014/main" id="{00000000-0008-0000-1400-0000EA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6" name="Text Box 235">
          <a:extLst>
            <a:ext uri="{FF2B5EF4-FFF2-40B4-BE49-F238E27FC236}">
              <a16:creationId xmlns:a16="http://schemas.microsoft.com/office/drawing/2014/main" id="{00000000-0008-0000-1400-0000B8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37" name="Text Box 236">
          <a:extLst>
            <a:ext uri="{FF2B5EF4-FFF2-40B4-BE49-F238E27FC236}">
              <a16:creationId xmlns:a16="http://schemas.microsoft.com/office/drawing/2014/main" id="{00000000-0008-0000-1400-0000B9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8" name="Text Box 237">
          <a:extLst>
            <a:ext uri="{FF2B5EF4-FFF2-40B4-BE49-F238E27FC236}">
              <a16:creationId xmlns:a16="http://schemas.microsoft.com/office/drawing/2014/main" id="{00000000-0008-0000-1400-0000BA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6" name="Text Box 238">
          <a:extLst>
            <a:ext uri="{FF2B5EF4-FFF2-40B4-BE49-F238E27FC236}">
              <a16:creationId xmlns:a16="http://schemas.microsoft.com/office/drawing/2014/main" id="{00000000-0008-0000-1400-0000EE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0" name="Text Box 239">
          <a:extLst>
            <a:ext uri="{FF2B5EF4-FFF2-40B4-BE49-F238E27FC236}">
              <a16:creationId xmlns:a16="http://schemas.microsoft.com/office/drawing/2014/main" id="{00000000-0008-0000-1400-0000B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8" name="Text Box 240">
          <a:extLst>
            <a:ext uri="{FF2B5EF4-FFF2-40B4-BE49-F238E27FC236}">
              <a16:creationId xmlns:a16="http://schemas.microsoft.com/office/drawing/2014/main" id="{00000000-0008-0000-1400-0000F0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2" name="Text Box 241">
          <a:extLst>
            <a:ext uri="{FF2B5EF4-FFF2-40B4-BE49-F238E27FC236}">
              <a16:creationId xmlns:a16="http://schemas.microsoft.com/office/drawing/2014/main" id="{00000000-0008-0000-1400-0000B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30" name="Text Box 242">
          <a:extLst>
            <a:ext uri="{FF2B5EF4-FFF2-40B4-BE49-F238E27FC236}">
              <a16:creationId xmlns:a16="http://schemas.microsoft.com/office/drawing/2014/main" id="{00000000-0008-0000-1400-0000F2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4" name="Text Box 243">
          <a:extLst>
            <a:ext uri="{FF2B5EF4-FFF2-40B4-BE49-F238E27FC236}">
              <a16:creationId xmlns:a16="http://schemas.microsoft.com/office/drawing/2014/main" id="{00000000-0008-0000-1400-0000C0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32" name="Text Box 244">
          <a:extLst>
            <a:ext uri="{FF2B5EF4-FFF2-40B4-BE49-F238E27FC236}">
              <a16:creationId xmlns:a16="http://schemas.microsoft.com/office/drawing/2014/main" id="{00000000-0008-0000-1400-0000F4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33" name="Text Box 245">
          <a:extLst>
            <a:ext uri="{FF2B5EF4-FFF2-40B4-BE49-F238E27FC236}">
              <a16:creationId xmlns:a16="http://schemas.microsoft.com/office/drawing/2014/main" id="{00000000-0008-0000-1400-0000F5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47" name="テキスト 2">
          <a:extLst>
            <a:ext uri="{FF2B5EF4-FFF2-40B4-BE49-F238E27FC236}">
              <a16:creationId xmlns:a16="http://schemas.microsoft.com/office/drawing/2014/main" id="{00000000-0008-0000-1400-0000C3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48" name="テキスト 3">
          <a:extLst>
            <a:ext uri="{FF2B5EF4-FFF2-40B4-BE49-F238E27FC236}">
              <a16:creationId xmlns:a16="http://schemas.microsoft.com/office/drawing/2014/main" id="{00000000-0008-0000-1400-0000C4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36" name="テキスト 4">
          <a:extLst>
            <a:ext uri="{FF2B5EF4-FFF2-40B4-BE49-F238E27FC236}">
              <a16:creationId xmlns:a16="http://schemas.microsoft.com/office/drawing/2014/main" id="{00000000-0008-0000-1400-0000F8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0" name="テキスト 5">
          <a:extLst>
            <a:ext uri="{FF2B5EF4-FFF2-40B4-BE49-F238E27FC236}">
              <a16:creationId xmlns:a16="http://schemas.microsoft.com/office/drawing/2014/main" id="{00000000-0008-0000-1400-0000C6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38" name="テキスト 9">
          <a:extLst>
            <a:ext uri="{FF2B5EF4-FFF2-40B4-BE49-F238E27FC236}">
              <a16:creationId xmlns:a16="http://schemas.microsoft.com/office/drawing/2014/main" id="{00000000-0008-0000-1400-0000FAF8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952" name="テキスト 10">
          <a:extLst>
            <a:ext uri="{FF2B5EF4-FFF2-40B4-BE49-F238E27FC236}">
              <a16:creationId xmlns:a16="http://schemas.microsoft.com/office/drawing/2014/main" id="{00000000-0008-0000-1400-0000C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0" name="テキスト 11">
          <a:extLst>
            <a:ext uri="{FF2B5EF4-FFF2-40B4-BE49-F238E27FC236}">
              <a16:creationId xmlns:a16="http://schemas.microsoft.com/office/drawing/2014/main" id="{00000000-0008-0000-1400-0000FC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954" name="テキスト 12">
          <a:extLst>
            <a:ext uri="{FF2B5EF4-FFF2-40B4-BE49-F238E27FC236}">
              <a16:creationId xmlns:a16="http://schemas.microsoft.com/office/drawing/2014/main" id="{00000000-0008-0000-1400-0000CA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55" name="テキスト 18">
          <a:extLst>
            <a:ext uri="{FF2B5EF4-FFF2-40B4-BE49-F238E27FC236}">
              <a16:creationId xmlns:a16="http://schemas.microsoft.com/office/drawing/2014/main" id="{00000000-0008-0000-1400-0000C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3" name="テキスト 19">
          <a:extLst>
            <a:ext uri="{FF2B5EF4-FFF2-40B4-BE49-F238E27FC236}">
              <a16:creationId xmlns:a16="http://schemas.microsoft.com/office/drawing/2014/main" id="{00000000-0008-0000-1400-0000F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4" name="テキスト 20">
          <a:extLst>
            <a:ext uri="{FF2B5EF4-FFF2-40B4-BE49-F238E27FC236}">
              <a16:creationId xmlns:a16="http://schemas.microsoft.com/office/drawing/2014/main" id="{00000000-0008-0000-1400-00000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5" name="テキスト 21">
          <a:extLst>
            <a:ext uri="{FF2B5EF4-FFF2-40B4-BE49-F238E27FC236}">
              <a16:creationId xmlns:a16="http://schemas.microsoft.com/office/drawing/2014/main" id="{00000000-0008-0000-1400-000001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9" name="テキスト 22">
          <a:extLst>
            <a:ext uri="{FF2B5EF4-FFF2-40B4-BE49-F238E27FC236}">
              <a16:creationId xmlns:a16="http://schemas.microsoft.com/office/drawing/2014/main" id="{00000000-0008-0000-1400-0000CF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47" name="テキスト 23">
          <a:extLst>
            <a:ext uri="{FF2B5EF4-FFF2-40B4-BE49-F238E27FC236}">
              <a16:creationId xmlns:a16="http://schemas.microsoft.com/office/drawing/2014/main" id="{00000000-0008-0000-1400-000003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1" name="テキスト 31">
          <a:extLst>
            <a:ext uri="{FF2B5EF4-FFF2-40B4-BE49-F238E27FC236}">
              <a16:creationId xmlns:a16="http://schemas.microsoft.com/office/drawing/2014/main" id="{00000000-0008-0000-1400-0000D1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9" name="テキスト 32">
          <a:extLst>
            <a:ext uri="{FF2B5EF4-FFF2-40B4-BE49-F238E27FC236}">
              <a16:creationId xmlns:a16="http://schemas.microsoft.com/office/drawing/2014/main" id="{00000000-0008-0000-1400-000005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0" name="テキスト 33">
          <a:extLst>
            <a:ext uri="{FF2B5EF4-FFF2-40B4-BE49-F238E27FC236}">
              <a16:creationId xmlns:a16="http://schemas.microsoft.com/office/drawing/2014/main" id="{00000000-0008-0000-1400-000006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1" name="テキスト 34">
          <a:extLst>
            <a:ext uri="{FF2B5EF4-FFF2-40B4-BE49-F238E27FC236}">
              <a16:creationId xmlns:a16="http://schemas.microsoft.com/office/drawing/2014/main" id="{00000000-0008-0000-1400-000007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65" name="テキスト 35">
          <a:extLst>
            <a:ext uri="{FF2B5EF4-FFF2-40B4-BE49-F238E27FC236}">
              <a16:creationId xmlns:a16="http://schemas.microsoft.com/office/drawing/2014/main" id="{00000000-0008-0000-1400-0000D5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53" name="テキスト 36">
          <a:extLst>
            <a:ext uri="{FF2B5EF4-FFF2-40B4-BE49-F238E27FC236}">
              <a16:creationId xmlns:a16="http://schemas.microsoft.com/office/drawing/2014/main" id="{00000000-0008-0000-1400-000009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54" name="テキスト 44">
          <a:extLst>
            <a:ext uri="{FF2B5EF4-FFF2-40B4-BE49-F238E27FC236}">
              <a16:creationId xmlns:a16="http://schemas.microsoft.com/office/drawing/2014/main" id="{00000000-0008-0000-1400-00000A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8" name="テキスト 45">
          <a:extLst>
            <a:ext uri="{FF2B5EF4-FFF2-40B4-BE49-F238E27FC236}">
              <a16:creationId xmlns:a16="http://schemas.microsoft.com/office/drawing/2014/main" id="{00000000-0008-0000-1400-0000D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756" name="テキスト 46">
          <a:extLst>
            <a:ext uri="{FF2B5EF4-FFF2-40B4-BE49-F238E27FC236}">
              <a16:creationId xmlns:a16="http://schemas.microsoft.com/office/drawing/2014/main" id="{00000000-0008-0000-1400-00000C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63757" name="テキスト 47">
          <a:extLst>
            <a:ext uri="{FF2B5EF4-FFF2-40B4-BE49-F238E27FC236}">
              <a16:creationId xmlns:a16="http://schemas.microsoft.com/office/drawing/2014/main" id="{00000000-0008-0000-1400-00000D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71" name="テキスト 49">
          <a:extLst>
            <a:ext uri="{FF2B5EF4-FFF2-40B4-BE49-F238E27FC236}">
              <a16:creationId xmlns:a16="http://schemas.microsoft.com/office/drawing/2014/main" id="{00000000-0008-0000-1400-0000DB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72" name="Text Box 271">
          <a:extLst>
            <a:ext uri="{FF2B5EF4-FFF2-40B4-BE49-F238E27FC236}">
              <a16:creationId xmlns:a16="http://schemas.microsoft.com/office/drawing/2014/main" id="{00000000-0008-0000-1400-0000D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760" name="Text Box 272">
          <a:extLst>
            <a:ext uri="{FF2B5EF4-FFF2-40B4-BE49-F238E27FC236}">
              <a16:creationId xmlns:a16="http://schemas.microsoft.com/office/drawing/2014/main" id="{00000000-0008-0000-1400-00001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761" name="Text Box 273">
          <a:extLst>
            <a:ext uri="{FF2B5EF4-FFF2-40B4-BE49-F238E27FC236}">
              <a16:creationId xmlns:a16="http://schemas.microsoft.com/office/drawing/2014/main" id="{00000000-0008-0000-1400-000011F9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5" name="Text Box 274">
          <a:extLst>
            <a:ext uri="{FF2B5EF4-FFF2-40B4-BE49-F238E27FC236}">
              <a16:creationId xmlns:a16="http://schemas.microsoft.com/office/drawing/2014/main" id="{00000000-0008-0000-1400-0000DF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976" name="Text Box 275">
          <a:extLst>
            <a:ext uri="{FF2B5EF4-FFF2-40B4-BE49-F238E27FC236}">
              <a16:creationId xmlns:a16="http://schemas.microsoft.com/office/drawing/2014/main" id="{00000000-0008-0000-1400-0000E0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7" name="Text Box 276">
          <a:extLst>
            <a:ext uri="{FF2B5EF4-FFF2-40B4-BE49-F238E27FC236}">
              <a16:creationId xmlns:a16="http://schemas.microsoft.com/office/drawing/2014/main" id="{00000000-0008-0000-1400-0000E1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5" name="Text Box 277">
          <a:extLst>
            <a:ext uri="{FF2B5EF4-FFF2-40B4-BE49-F238E27FC236}">
              <a16:creationId xmlns:a16="http://schemas.microsoft.com/office/drawing/2014/main" id="{00000000-0008-0000-1400-000015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9" name="Text Box 278">
          <a:extLst>
            <a:ext uri="{FF2B5EF4-FFF2-40B4-BE49-F238E27FC236}">
              <a16:creationId xmlns:a16="http://schemas.microsoft.com/office/drawing/2014/main" id="{00000000-0008-0000-1400-0000E3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7" name="Text Box 279">
          <a:extLst>
            <a:ext uri="{FF2B5EF4-FFF2-40B4-BE49-F238E27FC236}">
              <a16:creationId xmlns:a16="http://schemas.microsoft.com/office/drawing/2014/main" id="{00000000-0008-0000-1400-000017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81" name="Text Box 280">
          <a:extLst>
            <a:ext uri="{FF2B5EF4-FFF2-40B4-BE49-F238E27FC236}">
              <a16:creationId xmlns:a16="http://schemas.microsoft.com/office/drawing/2014/main" id="{00000000-0008-0000-1400-0000E5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2" name="Text Box 281">
          <a:extLst>
            <a:ext uri="{FF2B5EF4-FFF2-40B4-BE49-F238E27FC236}">
              <a16:creationId xmlns:a16="http://schemas.microsoft.com/office/drawing/2014/main" id="{00000000-0008-0000-1400-0000E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983" name="Text Box 282">
          <a:extLst>
            <a:ext uri="{FF2B5EF4-FFF2-40B4-BE49-F238E27FC236}">
              <a16:creationId xmlns:a16="http://schemas.microsoft.com/office/drawing/2014/main" id="{00000000-0008-0000-1400-0000E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4" name="Text Box 283">
          <a:extLst>
            <a:ext uri="{FF2B5EF4-FFF2-40B4-BE49-F238E27FC236}">
              <a16:creationId xmlns:a16="http://schemas.microsoft.com/office/drawing/2014/main" id="{00000000-0008-0000-1400-0000E8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2" name="Text Box 284">
          <a:extLst>
            <a:ext uri="{FF2B5EF4-FFF2-40B4-BE49-F238E27FC236}">
              <a16:creationId xmlns:a16="http://schemas.microsoft.com/office/drawing/2014/main" id="{00000000-0008-0000-1400-00001C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6" name="Text Box 285">
          <a:extLst>
            <a:ext uri="{FF2B5EF4-FFF2-40B4-BE49-F238E27FC236}">
              <a16:creationId xmlns:a16="http://schemas.microsoft.com/office/drawing/2014/main" id="{00000000-0008-0000-1400-0000EA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4" name="Text Box 286">
          <a:extLst>
            <a:ext uri="{FF2B5EF4-FFF2-40B4-BE49-F238E27FC236}">
              <a16:creationId xmlns:a16="http://schemas.microsoft.com/office/drawing/2014/main" id="{00000000-0008-0000-1400-00001E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8" name="Text Box 287">
          <a:extLst>
            <a:ext uri="{FF2B5EF4-FFF2-40B4-BE49-F238E27FC236}">
              <a16:creationId xmlns:a16="http://schemas.microsoft.com/office/drawing/2014/main" id="{00000000-0008-0000-1400-0000EC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89" name="Text Box 288">
          <a:extLst>
            <a:ext uri="{FF2B5EF4-FFF2-40B4-BE49-F238E27FC236}">
              <a16:creationId xmlns:a16="http://schemas.microsoft.com/office/drawing/2014/main" id="{00000000-0008-0000-1400-0000E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990" name="Text Box 289">
          <a:extLst>
            <a:ext uri="{FF2B5EF4-FFF2-40B4-BE49-F238E27FC236}">
              <a16:creationId xmlns:a16="http://schemas.microsoft.com/office/drawing/2014/main" id="{00000000-0008-0000-1400-0000E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1" name="Text Box 290">
          <a:extLst>
            <a:ext uri="{FF2B5EF4-FFF2-40B4-BE49-F238E27FC236}">
              <a16:creationId xmlns:a16="http://schemas.microsoft.com/office/drawing/2014/main" id="{00000000-0008-0000-1400-0000EF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79" name="Text Box 291">
          <a:extLst>
            <a:ext uri="{FF2B5EF4-FFF2-40B4-BE49-F238E27FC236}">
              <a16:creationId xmlns:a16="http://schemas.microsoft.com/office/drawing/2014/main" id="{00000000-0008-0000-1400-000023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3" name="Text Box 292">
          <a:extLst>
            <a:ext uri="{FF2B5EF4-FFF2-40B4-BE49-F238E27FC236}">
              <a16:creationId xmlns:a16="http://schemas.microsoft.com/office/drawing/2014/main" id="{00000000-0008-0000-1400-0000F1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81" name="Text Box 293">
          <a:extLst>
            <a:ext uri="{FF2B5EF4-FFF2-40B4-BE49-F238E27FC236}">
              <a16:creationId xmlns:a16="http://schemas.microsoft.com/office/drawing/2014/main" id="{00000000-0008-0000-1400-000025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5" name="Text Box 294">
          <a:extLst>
            <a:ext uri="{FF2B5EF4-FFF2-40B4-BE49-F238E27FC236}">
              <a16:creationId xmlns:a16="http://schemas.microsoft.com/office/drawing/2014/main" id="{00000000-0008-0000-1400-0000F3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6" name="Text Box 295">
          <a:extLst>
            <a:ext uri="{FF2B5EF4-FFF2-40B4-BE49-F238E27FC236}">
              <a16:creationId xmlns:a16="http://schemas.microsoft.com/office/drawing/2014/main" id="{00000000-0008-0000-1400-0000F4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8997" name="Text Box 296">
          <a:extLst>
            <a:ext uri="{FF2B5EF4-FFF2-40B4-BE49-F238E27FC236}">
              <a16:creationId xmlns:a16="http://schemas.microsoft.com/office/drawing/2014/main" id="{00000000-0008-0000-1400-0000F5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8" name="Text Box 297">
          <a:extLst>
            <a:ext uri="{FF2B5EF4-FFF2-40B4-BE49-F238E27FC236}">
              <a16:creationId xmlns:a16="http://schemas.microsoft.com/office/drawing/2014/main" id="{00000000-0008-0000-1400-0000F6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6" name="Text Box 298">
          <a:extLst>
            <a:ext uri="{FF2B5EF4-FFF2-40B4-BE49-F238E27FC236}">
              <a16:creationId xmlns:a16="http://schemas.microsoft.com/office/drawing/2014/main" id="{00000000-0008-0000-1400-00002A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0" name="Text Box 299">
          <a:extLst>
            <a:ext uri="{FF2B5EF4-FFF2-40B4-BE49-F238E27FC236}">
              <a16:creationId xmlns:a16="http://schemas.microsoft.com/office/drawing/2014/main" id="{00000000-0008-0000-1400-0000F8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8" name="Text Box 300">
          <a:extLst>
            <a:ext uri="{FF2B5EF4-FFF2-40B4-BE49-F238E27FC236}">
              <a16:creationId xmlns:a16="http://schemas.microsoft.com/office/drawing/2014/main" id="{00000000-0008-0000-1400-00002C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2" name="Text Box 301">
          <a:extLst>
            <a:ext uri="{FF2B5EF4-FFF2-40B4-BE49-F238E27FC236}">
              <a16:creationId xmlns:a16="http://schemas.microsoft.com/office/drawing/2014/main" id="{00000000-0008-0000-1400-0000FA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790" name="Text Box 302">
          <a:extLst>
            <a:ext uri="{FF2B5EF4-FFF2-40B4-BE49-F238E27FC236}">
              <a16:creationId xmlns:a16="http://schemas.microsoft.com/office/drawing/2014/main" id="{00000000-0008-0000-1400-00002E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4" name="Text Box 303">
          <a:extLst>
            <a:ext uri="{FF2B5EF4-FFF2-40B4-BE49-F238E27FC236}">
              <a16:creationId xmlns:a16="http://schemas.microsoft.com/office/drawing/2014/main" id="{00000000-0008-0000-1400-0000FC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92" name="Text Box 304">
          <a:extLst>
            <a:ext uri="{FF2B5EF4-FFF2-40B4-BE49-F238E27FC236}">
              <a16:creationId xmlns:a16="http://schemas.microsoft.com/office/drawing/2014/main" id="{00000000-0008-0000-1400-000030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93" name="Text Box 305">
          <a:extLst>
            <a:ext uri="{FF2B5EF4-FFF2-40B4-BE49-F238E27FC236}">
              <a16:creationId xmlns:a16="http://schemas.microsoft.com/office/drawing/2014/main" id="{00000000-0008-0000-1400-000031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7" name="Text Box 306">
          <a:extLst>
            <a:ext uri="{FF2B5EF4-FFF2-40B4-BE49-F238E27FC236}">
              <a16:creationId xmlns:a16="http://schemas.microsoft.com/office/drawing/2014/main" id="{00000000-0008-0000-1400-0000FF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008" name="Text Box 307">
          <a:extLst>
            <a:ext uri="{FF2B5EF4-FFF2-40B4-BE49-F238E27FC236}">
              <a16:creationId xmlns:a16="http://schemas.microsoft.com/office/drawing/2014/main" id="{00000000-0008-0000-1400-000000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9" name="Text Box 308">
          <a:extLst>
            <a:ext uri="{FF2B5EF4-FFF2-40B4-BE49-F238E27FC236}">
              <a16:creationId xmlns:a16="http://schemas.microsoft.com/office/drawing/2014/main" id="{00000000-0008-0000-1400-000001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7" name="Text Box 309">
          <a:extLst>
            <a:ext uri="{FF2B5EF4-FFF2-40B4-BE49-F238E27FC236}">
              <a16:creationId xmlns:a16="http://schemas.microsoft.com/office/drawing/2014/main" id="{00000000-0008-0000-1400-000035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1" name="Text Box 310">
          <a:extLst>
            <a:ext uri="{FF2B5EF4-FFF2-40B4-BE49-F238E27FC236}">
              <a16:creationId xmlns:a16="http://schemas.microsoft.com/office/drawing/2014/main" id="{00000000-0008-0000-1400-000003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9" name="Text Box 311">
          <a:extLst>
            <a:ext uri="{FF2B5EF4-FFF2-40B4-BE49-F238E27FC236}">
              <a16:creationId xmlns:a16="http://schemas.microsoft.com/office/drawing/2014/main" id="{00000000-0008-0000-1400-000037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3" name="Text Box 312">
          <a:extLst>
            <a:ext uri="{FF2B5EF4-FFF2-40B4-BE49-F238E27FC236}">
              <a16:creationId xmlns:a16="http://schemas.microsoft.com/office/drawing/2014/main" id="{00000000-0008-0000-1400-000005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801" name="Text Box 313">
          <a:extLst>
            <a:ext uri="{FF2B5EF4-FFF2-40B4-BE49-F238E27FC236}">
              <a16:creationId xmlns:a16="http://schemas.microsoft.com/office/drawing/2014/main" id="{00000000-0008-0000-1400-000039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5" name="Text Box 314">
          <a:extLst>
            <a:ext uri="{FF2B5EF4-FFF2-40B4-BE49-F238E27FC236}">
              <a16:creationId xmlns:a16="http://schemas.microsoft.com/office/drawing/2014/main" id="{00000000-0008-0000-1400-000007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803" name="Text Box 315">
          <a:extLst>
            <a:ext uri="{FF2B5EF4-FFF2-40B4-BE49-F238E27FC236}">
              <a16:creationId xmlns:a16="http://schemas.microsoft.com/office/drawing/2014/main" id="{00000000-0008-0000-1400-00003B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804" name="Text Box 316">
          <a:extLst>
            <a:ext uri="{FF2B5EF4-FFF2-40B4-BE49-F238E27FC236}">
              <a16:creationId xmlns:a16="http://schemas.microsoft.com/office/drawing/2014/main" id="{00000000-0008-0000-1400-00003C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17" name="テキスト 1">
          <a:extLst>
            <a:ext uri="{FF2B5EF4-FFF2-40B4-BE49-F238E27FC236}">
              <a16:creationId xmlns:a16="http://schemas.microsoft.com/office/drawing/2014/main" id="{00000000-0008-0000-1400-00003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19" name="テキスト 2">
          <a:extLst>
            <a:ext uri="{FF2B5EF4-FFF2-40B4-BE49-F238E27FC236}">
              <a16:creationId xmlns:a16="http://schemas.microsoft.com/office/drawing/2014/main" id="{00000000-0008-0000-1400-00000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20" name="テキスト 3">
          <a:extLst>
            <a:ext uri="{FF2B5EF4-FFF2-40B4-BE49-F238E27FC236}">
              <a16:creationId xmlns:a16="http://schemas.microsoft.com/office/drawing/2014/main" id="{00000000-0008-0000-1400-00000C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0" name="テキスト 4">
          <a:extLst>
            <a:ext uri="{FF2B5EF4-FFF2-40B4-BE49-F238E27FC236}">
              <a16:creationId xmlns:a16="http://schemas.microsoft.com/office/drawing/2014/main" id="{00000000-0008-0000-1400-00004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22" name="テキスト 5">
          <a:extLst>
            <a:ext uri="{FF2B5EF4-FFF2-40B4-BE49-F238E27FC236}">
              <a16:creationId xmlns:a16="http://schemas.microsoft.com/office/drawing/2014/main" id="{00000000-0008-0000-1400-00000E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325" name="テキスト 9">
          <a:extLst>
            <a:ext uri="{FF2B5EF4-FFF2-40B4-BE49-F238E27FC236}">
              <a16:creationId xmlns:a16="http://schemas.microsoft.com/office/drawing/2014/main" id="{00000000-0008-0000-1400-000045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027" name="テキスト 10">
          <a:extLst>
            <a:ext uri="{FF2B5EF4-FFF2-40B4-BE49-F238E27FC236}">
              <a16:creationId xmlns:a16="http://schemas.microsoft.com/office/drawing/2014/main" id="{00000000-0008-0000-1400-000013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7" name="テキスト 11">
          <a:extLst>
            <a:ext uri="{FF2B5EF4-FFF2-40B4-BE49-F238E27FC236}">
              <a16:creationId xmlns:a16="http://schemas.microsoft.com/office/drawing/2014/main" id="{00000000-0008-0000-1400-000047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029" name="テキスト 12">
          <a:extLst>
            <a:ext uri="{FF2B5EF4-FFF2-40B4-BE49-F238E27FC236}">
              <a16:creationId xmlns:a16="http://schemas.microsoft.com/office/drawing/2014/main" id="{00000000-0008-0000-1400-000015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2" name="テキスト 16">
          <a:extLst>
            <a:ext uri="{FF2B5EF4-FFF2-40B4-BE49-F238E27FC236}">
              <a16:creationId xmlns:a16="http://schemas.microsoft.com/office/drawing/2014/main" id="{00000000-0008-0000-1400-00004C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3" name="テキスト 17">
          <a:extLst>
            <a:ext uri="{FF2B5EF4-FFF2-40B4-BE49-F238E27FC236}">
              <a16:creationId xmlns:a16="http://schemas.microsoft.com/office/drawing/2014/main" id="{00000000-0008-0000-1400-00004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35" name="テキスト 18">
          <a:extLst>
            <a:ext uri="{FF2B5EF4-FFF2-40B4-BE49-F238E27FC236}">
              <a16:creationId xmlns:a16="http://schemas.microsoft.com/office/drawing/2014/main" id="{00000000-0008-0000-1400-00001B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35" name="テキスト 19">
          <a:extLst>
            <a:ext uri="{FF2B5EF4-FFF2-40B4-BE49-F238E27FC236}">
              <a16:creationId xmlns:a16="http://schemas.microsoft.com/office/drawing/2014/main" id="{00000000-0008-0000-1400-00004F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6" name="テキスト 20">
          <a:extLst>
            <a:ext uri="{FF2B5EF4-FFF2-40B4-BE49-F238E27FC236}">
              <a16:creationId xmlns:a16="http://schemas.microsoft.com/office/drawing/2014/main" id="{00000000-0008-0000-1400-00005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7" name="テキスト 21">
          <a:extLst>
            <a:ext uri="{FF2B5EF4-FFF2-40B4-BE49-F238E27FC236}">
              <a16:creationId xmlns:a16="http://schemas.microsoft.com/office/drawing/2014/main" id="{00000000-0008-0000-1400-00005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39" name="テキスト 22">
          <a:extLst>
            <a:ext uri="{FF2B5EF4-FFF2-40B4-BE49-F238E27FC236}">
              <a16:creationId xmlns:a16="http://schemas.microsoft.com/office/drawing/2014/main" id="{00000000-0008-0000-1400-00001F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39" name="テキスト 23">
          <a:extLst>
            <a:ext uri="{FF2B5EF4-FFF2-40B4-BE49-F238E27FC236}">
              <a16:creationId xmlns:a16="http://schemas.microsoft.com/office/drawing/2014/main" id="{00000000-0008-0000-1400-000053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47" name="テキスト 31">
          <a:extLst>
            <a:ext uri="{FF2B5EF4-FFF2-40B4-BE49-F238E27FC236}">
              <a16:creationId xmlns:a16="http://schemas.microsoft.com/office/drawing/2014/main" id="{00000000-0008-0000-1400-000027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47" name="テキスト 32">
          <a:extLst>
            <a:ext uri="{FF2B5EF4-FFF2-40B4-BE49-F238E27FC236}">
              <a16:creationId xmlns:a16="http://schemas.microsoft.com/office/drawing/2014/main" id="{00000000-0008-0000-1400-00005B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8" name="テキスト 33">
          <a:extLst>
            <a:ext uri="{FF2B5EF4-FFF2-40B4-BE49-F238E27FC236}">
              <a16:creationId xmlns:a16="http://schemas.microsoft.com/office/drawing/2014/main" id="{00000000-0008-0000-1400-00005C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9" name="テキスト 34">
          <a:extLst>
            <a:ext uri="{FF2B5EF4-FFF2-40B4-BE49-F238E27FC236}">
              <a16:creationId xmlns:a16="http://schemas.microsoft.com/office/drawing/2014/main" id="{00000000-0008-0000-1400-00005D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51" name="テキスト 35">
          <a:extLst>
            <a:ext uri="{FF2B5EF4-FFF2-40B4-BE49-F238E27FC236}">
              <a16:creationId xmlns:a16="http://schemas.microsoft.com/office/drawing/2014/main" id="{00000000-0008-0000-1400-00002B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51" name="テキスト 36">
          <a:extLst>
            <a:ext uri="{FF2B5EF4-FFF2-40B4-BE49-F238E27FC236}">
              <a16:creationId xmlns:a16="http://schemas.microsoft.com/office/drawing/2014/main" id="{00000000-0008-0000-1400-00005F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58" name="テキスト 43">
          <a:extLst>
            <a:ext uri="{FF2B5EF4-FFF2-40B4-BE49-F238E27FC236}">
              <a16:creationId xmlns:a16="http://schemas.microsoft.com/office/drawing/2014/main" id="{00000000-0008-0000-1400-000066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359" name="テキスト 44">
          <a:extLst>
            <a:ext uri="{FF2B5EF4-FFF2-40B4-BE49-F238E27FC236}">
              <a16:creationId xmlns:a16="http://schemas.microsoft.com/office/drawing/2014/main" id="{00000000-0008-0000-1400-000067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1" name="テキスト 45">
          <a:extLst>
            <a:ext uri="{FF2B5EF4-FFF2-40B4-BE49-F238E27FC236}">
              <a16:creationId xmlns:a16="http://schemas.microsoft.com/office/drawing/2014/main" id="{00000000-0008-0000-1400-000035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361" name="テキスト 46">
          <a:extLst>
            <a:ext uri="{FF2B5EF4-FFF2-40B4-BE49-F238E27FC236}">
              <a16:creationId xmlns:a16="http://schemas.microsoft.com/office/drawing/2014/main" id="{00000000-0008-0000-1400-000069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362" name="テキスト 47">
          <a:extLst>
            <a:ext uri="{FF2B5EF4-FFF2-40B4-BE49-F238E27FC236}">
              <a16:creationId xmlns:a16="http://schemas.microsoft.com/office/drawing/2014/main" id="{00000000-0008-0000-1400-00006A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64" name="テキスト 49">
          <a:extLst>
            <a:ext uri="{FF2B5EF4-FFF2-40B4-BE49-F238E27FC236}">
              <a16:creationId xmlns:a16="http://schemas.microsoft.com/office/drawing/2014/main" id="{00000000-0008-0000-1400-000038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9" name="Text Box 53">
          <a:extLst>
            <a:ext uri="{FF2B5EF4-FFF2-40B4-BE49-F238E27FC236}">
              <a16:creationId xmlns:a16="http://schemas.microsoft.com/office/drawing/2014/main" id="{00000000-0008-0000-1400-00003D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369" name="Text Box 54">
          <a:extLst>
            <a:ext uri="{FF2B5EF4-FFF2-40B4-BE49-F238E27FC236}">
              <a16:creationId xmlns:a16="http://schemas.microsoft.com/office/drawing/2014/main" id="{00000000-0008-0000-1400-00007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370" name="Text Box 55">
          <a:extLst>
            <a:ext uri="{FF2B5EF4-FFF2-40B4-BE49-F238E27FC236}">
              <a16:creationId xmlns:a16="http://schemas.microsoft.com/office/drawing/2014/main" id="{00000000-0008-0000-1400-00007201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2" name="Text Box 56">
          <a:extLst>
            <a:ext uri="{FF2B5EF4-FFF2-40B4-BE49-F238E27FC236}">
              <a16:creationId xmlns:a16="http://schemas.microsoft.com/office/drawing/2014/main" id="{00000000-0008-0000-1400-000040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073" name="Text Box 57">
          <a:extLst>
            <a:ext uri="{FF2B5EF4-FFF2-40B4-BE49-F238E27FC236}">
              <a16:creationId xmlns:a16="http://schemas.microsoft.com/office/drawing/2014/main" id="{00000000-0008-0000-1400-000041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4" name="Text Box 58">
          <a:extLst>
            <a:ext uri="{FF2B5EF4-FFF2-40B4-BE49-F238E27FC236}">
              <a16:creationId xmlns:a16="http://schemas.microsoft.com/office/drawing/2014/main" id="{00000000-0008-0000-1400-000042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4" name="Text Box 59">
          <a:extLst>
            <a:ext uri="{FF2B5EF4-FFF2-40B4-BE49-F238E27FC236}">
              <a16:creationId xmlns:a16="http://schemas.microsoft.com/office/drawing/2014/main" id="{00000000-0008-0000-1400-000076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6" name="Text Box 60">
          <a:extLst>
            <a:ext uri="{FF2B5EF4-FFF2-40B4-BE49-F238E27FC236}">
              <a16:creationId xmlns:a16="http://schemas.microsoft.com/office/drawing/2014/main" id="{00000000-0008-0000-1400-000044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6" name="Text Box 61">
          <a:extLst>
            <a:ext uri="{FF2B5EF4-FFF2-40B4-BE49-F238E27FC236}">
              <a16:creationId xmlns:a16="http://schemas.microsoft.com/office/drawing/2014/main" id="{00000000-0008-0000-1400-000078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8" name="Text Box 62">
          <a:extLst>
            <a:ext uri="{FF2B5EF4-FFF2-40B4-BE49-F238E27FC236}">
              <a16:creationId xmlns:a16="http://schemas.microsoft.com/office/drawing/2014/main" id="{00000000-0008-0000-1400-000046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79" name="Text Box 63">
          <a:extLst>
            <a:ext uri="{FF2B5EF4-FFF2-40B4-BE49-F238E27FC236}">
              <a16:creationId xmlns:a16="http://schemas.microsoft.com/office/drawing/2014/main" id="{00000000-0008-0000-1400-000047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080" name="Text Box 64">
          <a:extLst>
            <a:ext uri="{FF2B5EF4-FFF2-40B4-BE49-F238E27FC236}">
              <a16:creationId xmlns:a16="http://schemas.microsoft.com/office/drawing/2014/main" id="{00000000-0008-0000-1400-000048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1" name="Text Box 65">
          <a:extLst>
            <a:ext uri="{FF2B5EF4-FFF2-40B4-BE49-F238E27FC236}">
              <a16:creationId xmlns:a16="http://schemas.microsoft.com/office/drawing/2014/main" id="{00000000-0008-0000-1400-000049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1" name="Text Box 66">
          <a:extLst>
            <a:ext uri="{FF2B5EF4-FFF2-40B4-BE49-F238E27FC236}">
              <a16:creationId xmlns:a16="http://schemas.microsoft.com/office/drawing/2014/main" id="{00000000-0008-0000-1400-00007D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3" name="Text Box 67">
          <a:extLst>
            <a:ext uri="{FF2B5EF4-FFF2-40B4-BE49-F238E27FC236}">
              <a16:creationId xmlns:a16="http://schemas.microsoft.com/office/drawing/2014/main" id="{00000000-0008-0000-1400-00004B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3" name="Text Box 68">
          <a:extLst>
            <a:ext uri="{FF2B5EF4-FFF2-40B4-BE49-F238E27FC236}">
              <a16:creationId xmlns:a16="http://schemas.microsoft.com/office/drawing/2014/main" id="{00000000-0008-0000-1400-00007F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5" name="Text Box 69">
          <a:extLst>
            <a:ext uri="{FF2B5EF4-FFF2-40B4-BE49-F238E27FC236}">
              <a16:creationId xmlns:a16="http://schemas.microsoft.com/office/drawing/2014/main" id="{00000000-0008-0000-1400-00004D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3" name="Text Box 77">
          <a:extLst>
            <a:ext uri="{FF2B5EF4-FFF2-40B4-BE49-F238E27FC236}">
              <a16:creationId xmlns:a16="http://schemas.microsoft.com/office/drawing/2014/main" id="{00000000-0008-0000-1400-000055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094" name="Text Box 78">
          <a:extLst>
            <a:ext uri="{FF2B5EF4-FFF2-40B4-BE49-F238E27FC236}">
              <a16:creationId xmlns:a16="http://schemas.microsoft.com/office/drawing/2014/main" id="{00000000-0008-0000-1400-00005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5" name="Text Box 79">
          <a:extLst>
            <a:ext uri="{FF2B5EF4-FFF2-40B4-BE49-F238E27FC236}">
              <a16:creationId xmlns:a16="http://schemas.microsoft.com/office/drawing/2014/main" id="{00000000-0008-0000-1400-000057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5" name="Text Box 80">
          <a:extLst>
            <a:ext uri="{FF2B5EF4-FFF2-40B4-BE49-F238E27FC236}">
              <a16:creationId xmlns:a16="http://schemas.microsoft.com/office/drawing/2014/main" id="{00000000-0008-0000-1400-00008B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7" name="Text Box 81">
          <a:extLst>
            <a:ext uri="{FF2B5EF4-FFF2-40B4-BE49-F238E27FC236}">
              <a16:creationId xmlns:a16="http://schemas.microsoft.com/office/drawing/2014/main" id="{00000000-0008-0000-1400-000059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7" name="Text Box 82">
          <a:extLst>
            <a:ext uri="{FF2B5EF4-FFF2-40B4-BE49-F238E27FC236}">
              <a16:creationId xmlns:a16="http://schemas.microsoft.com/office/drawing/2014/main" id="{00000000-0008-0000-1400-00008D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9" name="Text Box 83">
          <a:extLst>
            <a:ext uri="{FF2B5EF4-FFF2-40B4-BE49-F238E27FC236}">
              <a16:creationId xmlns:a16="http://schemas.microsoft.com/office/drawing/2014/main" id="{00000000-0008-0000-1400-00005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399" name="Text Box 84">
          <a:extLst>
            <a:ext uri="{FF2B5EF4-FFF2-40B4-BE49-F238E27FC236}">
              <a16:creationId xmlns:a16="http://schemas.microsoft.com/office/drawing/2014/main" id="{00000000-0008-0000-1400-00008F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1" name="Text Box 85">
          <a:extLst>
            <a:ext uri="{FF2B5EF4-FFF2-40B4-BE49-F238E27FC236}">
              <a16:creationId xmlns:a16="http://schemas.microsoft.com/office/drawing/2014/main" id="{00000000-0008-0000-1400-00005D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01" name="Text Box 86">
          <a:extLst>
            <a:ext uri="{FF2B5EF4-FFF2-40B4-BE49-F238E27FC236}">
              <a16:creationId xmlns:a16="http://schemas.microsoft.com/office/drawing/2014/main" id="{00000000-0008-0000-1400-000091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02" name="Text Box 87">
          <a:extLst>
            <a:ext uri="{FF2B5EF4-FFF2-40B4-BE49-F238E27FC236}">
              <a16:creationId xmlns:a16="http://schemas.microsoft.com/office/drawing/2014/main" id="{00000000-0008-0000-1400-000092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4" name="Text Box 88">
          <a:extLst>
            <a:ext uri="{FF2B5EF4-FFF2-40B4-BE49-F238E27FC236}">
              <a16:creationId xmlns:a16="http://schemas.microsoft.com/office/drawing/2014/main" id="{00000000-0008-0000-1400-000060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105" name="Text Box 89">
          <a:extLst>
            <a:ext uri="{FF2B5EF4-FFF2-40B4-BE49-F238E27FC236}">
              <a16:creationId xmlns:a16="http://schemas.microsoft.com/office/drawing/2014/main" id="{00000000-0008-0000-1400-000061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6" name="Text Box 90">
          <a:extLst>
            <a:ext uri="{FF2B5EF4-FFF2-40B4-BE49-F238E27FC236}">
              <a16:creationId xmlns:a16="http://schemas.microsoft.com/office/drawing/2014/main" id="{00000000-0008-0000-1400-000062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6" name="Text Box 91">
          <a:extLst>
            <a:ext uri="{FF2B5EF4-FFF2-40B4-BE49-F238E27FC236}">
              <a16:creationId xmlns:a16="http://schemas.microsoft.com/office/drawing/2014/main" id="{00000000-0008-0000-1400-000096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8" name="Text Box 92">
          <a:extLst>
            <a:ext uri="{FF2B5EF4-FFF2-40B4-BE49-F238E27FC236}">
              <a16:creationId xmlns:a16="http://schemas.microsoft.com/office/drawing/2014/main" id="{00000000-0008-0000-1400-000064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8" name="Text Box 93">
          <a:extLst>
            <a:ext uri="{FF2B5EF4-FFF2-40B4-BE49-F238E27FC236}">
              <a16:creationId xmlns:a16="http://schemas.microsoft.com/office/drawing/2014/main" id="{00000000-0008-0000-1400-000098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0" name="Text Box 94">
          <a:extLst>
            <a:ext uri="{FF2B5EF4-FFF2-40B4-BE49-F238E27FC236}">
              <a16:creationId xmlns:a16="http://schemas.microsoft.com/office/drawing/2014/main" id="{00000000-0008-0000-1400-00006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410" name="Text Box 95">
          <a:extLst>
            <a:ext uri="{FF2B5EF4-FFF2-40B4-BE49-F238E27FC236}">
              <a16:creationId xmlns:a16="http://schemas.microsoft.com/office/drawing/2014/main" id="{00000000-0008-0000-1400-00009A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2" name="Text Box 96">
          <a:extLst>
            <a:ext uri="{FF2B5EF4-FFF2-40B4-BE49-F238E27FC236}">
              <a16:creationId xmlns:a16="http://schemas.microsoft.com/office/drawing/2014/main" id="{00000000-0008-0000-1400-000068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12" name="Text Box 97">
          <a:extLst>
            <a:ext uri="{FF2B5EF4-FFF2-40B4-BE49-F238E27FC236}">
              <a16:creationId xmlns:a16="http://schemas.microsoft.com/office/drawing/2014/main" id="{00000000-0008-0000-1400-00009C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13" name="Text Box 98">
          <a:extLst>
            <a:ext uri="{FF2B5EF4-FFF2-40B4-BE49-F238E27FC236}">
              <a16:creationId xmlns:a16="http://schemas.microsoft.com/office/drawing/2014/main" id="{00000000-0008-0000-1400-00009D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14" name="テキスト 1">
          <a:extLst>
            <a:ext uri="{FF2B5EF4-FFF2-40B4-BE49-F238E27FC236}">
              <a16:creationId xmlns:a16="http://schemas.microsoft.com/office/drawing/2014/main" id="{00000000-0008-0000-1400-00009E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16" name="テキスト 2">
          <a:extLst>
            <a:ext uri="{FF2B5EF4-FFF2-40B4-BE49-F238E27FC236}">
              <a16:creationId xmlns:a16="http://schemas.microsoft.com/office/drawing/2014/main" id="{00000000-0008-0000-1400-00006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17" name="テキスト 3">
          <a:extLst>
            <a:ext uri="{FF2B5EF4-FFF2-40B4-BE49-F238E27FC236}">
              <a16:creationId xmlns:a16="http://schemas.microsoft.com/office/drawing/2014/main" id="{00000000-0008-0000-1400-00006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17" name="テキスト 4">
          <a:extLst>
            <a:ext uri="{FF2B5EF4-FFF2-40B4-BE49-F238E27FC236}">
              <a16:creationId xmlns:a16="http://schemas.microsoft.com/office/drawing/2014/main" id="{00000000-0008-0000-1400-0000A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19" name="テキスト 5">
          <a:extLst>
            <a:ext uri="{FF2B5EF4-FFF2-40B4-BE49-F238E27FC236}">
              <a16:creationId xmlns:a16="http://schemas.microsoft.com/office/drawing/2014/main" id="{00000000-0008-0000-1400-00006F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19" name="テキスト 9">
          <a:extLst>
            <a:ext uri="{FF2B5EF4-FFF2-40B4-BE49-F238E27FC236}">
              <a16:creationId xmlns:a16="http://schemas.microsoft.com/office/drawing/2014/main" id="{00000000-0008-0000-1400-0000A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21" name="テキスト 10">
          <a:extLst>
            <a:ext uri="{FF2B5EF4-FFF2-40B4-BE49-F238E27FC236}">
              <a16:creationId xmlns:a16="http://schemas.microsoft.com/office/drawing/2014/main" id="{00000000-0008-0000-1400-000071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1" name="テキスト 11">
          <a:extLst>
            <a:ext uri="{FF2B5EF4-FFF2-40B4-BE49-F238E27FC236}">
              <a16:creationId xmlns:a16="http://schemas.microsoft.com/office/drawing/2014/main" id="{00000000-0008-0000-1400-0000A5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123" name="テキスト 12">
          <a:extLst>
            <a:ext uri="{FF2B5EF4-FFF2-40B4-BE49-F238E27FC236}">
              <a16:creationId xmlns:a16="http://schemas.microsoft.com/office/drawing/2014/main" id="{00000000-0008-0000-1400-00007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3" name="テキスト 16">
          <a:extLst>
            <a:ext uri="{FF2B5EF4-FFF2-40B4-BE49-F238E27FC236}">
              <a16:creationId xmlns:a16="http://schemas.microsoft.com/office/drawing/2014/main" id="{00000000-0008-0000-1400-0000A7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4" name="テキスト 17">
          <a:extLst>
            <a:ext uri="{FF2B5EF4-FFF2-40B4-BE49-F238E27FC236}">
              <a16:creationId xmlns:a16="http://schemas.microsoft.com/office/drawing/2014/main" id="{00000000-0008-0000-1400-0000A8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26" name="テキスト 18">
          <a:extLst>
            <a:ext uri="{FF2B5EF4-FFF2-40B4-BE49-F238E27FC236}">
              <a16:creationId xmlns:a16="http://schemas.microsoft.com/office/drawing/2014/main" id="{00000000-0008-0000-1400-000076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26" name="テキスト 19">
          <a:extLst>
            <a:ext uri="{FF2B5EF4-FFF2-40B4-BE49-F238E27FC236}">
              <a16:creationId xmlns:a16="http://schemas.microsoft.com/office/drawing/2014/main" id="{00000000-0008-0000-1400-0000A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7" name="テキスト 20">
          <a:extLst>
            <a:ext uri="{FF2B5EF4-FFF2-40B4-BE49-F238E27FC236}">
              <a16:creationId xmlns:a16="http://schemas.microsoft.com/office/drawing/2014/main" id="{00000000-0008-0000-1400-0000AB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8" name="テキスト 21">
          <a:extLst>
            <a:ext uri="{FF2B5EF4-FFF2-40B4-BE49-F238E27FC236}">
              <a16:creationId xmlns:a16="http://schemas.microsoft.com/office/drawing/2014/main" id="{00000000-0008-0000-1400-0000AC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0" name="テキスト 22">
          <a:extLst>
            <a:ext uri="{FF2B5EF4-FFF2-40B4-BE49-F238E27FC236}">
              <a16:creationId xmlns:a16="http://schemas.microsoft.com/office/drawing/2014/main" id="{00000000-0008-0000-1400-00007A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0" name="テキスト 23">
          <a:extLst>
            <a:ext uri="{FF2B5EF4-FFF2-40B4-BE49-F238E27FC236}">
              <a16:creationId xmlns:a16="http://schemas.microsoft.com/office/drawing/2014/main" id="{00000000-0008-0000-1400-0000AE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33" name="テキスト 31">
          <a:extLst>
            <a:ext uri="{FF2B5EF4-FFF2-40B4-BE49-F238E27FC236}">
              <a16:creationId xmlns:a16="http://schemas.microsoft.com/office/drawing/2014/main" id="{00000000-0008-0000-1400-00007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33" name="テキスト 32">
          <a:extLst>
            <a:ext uri="{FF2B5EF4-FFF2-40B4-BE49-F238E27FC236}">
              <a16:creationId xmlns:a16="http://schemas.microsoft.com/office/drawing/2014/main" id="{00000000-0008-0000-1400-0000B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4" name="テキスト 33">
          <a:extLst>
            <a:ext uri="{FF2B5EF4-FFF2-40B4-BE49-F238E27FC236}">
              <a16:creationId xmlns:a16="http://schemas.microsoft.com/office/drawing/2014/main" id="{00000000-0008-0000-1400-0000B2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5" name="テキスト 34">
          <a:extLst>
            <a:ext uri="{FF2B5EF4-FFF2-40B4-BE49-F238E27FC236}">
              <a16:creationId xmlns:a16="http://schemas.microsoft.com/office/drawing/2014/main" id="{00000000-0008-0000-1400-0000B3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7" name="テキスト 35">
          <a:extLst>
            <a:ext uri="{FF2B5EF4-FFF2-40B4-BE49-F238E27FC236}">
              <a16:creationId xmlns:a16="http://schemas.microsoft.com/office/drawing/2014/main" id="{00000000-0008-0000-1400-000081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7" name="テキスト 36">
          <a:extLst>
            <a:ext uri="{FF2B5EF4-FFF2-40B4-BE49-F238E27FC236}">
              <a16:creationId xmlns:a16="http://schemas.microsoft.com/office/drawing/2014/main" id="{00000000-0008-0000-1400-0000B5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38" name="テキスト 43">
          <a:extLst>
            <a:ext uri="{FF2B5EF4-FFF2-40B4-BE49-F238E27FC236}">
              <a16:creationId xmlns:a16="http://schemas.microsoft.com/office/drawing/2014/main" id="{00000000-0008-0000-1400-0000B6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39" name="テキスト 44">
          <a:extLst>
            <a:ext uri="{FF2B5EF4-FFF2-40B4-BE49-F238E27FC236}">
              <a16:creationId xmlns:a16="http://schemas.microsoft.com/office/drawing/2014/main" id="{00000000-0008-0000-1400-0000B7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1" name="テキスト 45">
          <a:extLst>
            <a:ext uri="{FF2B5EF4-FFF2-40B4-BE49-F238E27FC236}">
              <a16:creationId xmlns:a16="http://schemas.microsoft.com/office/drawing/2014/main" id="{00000000-0008-0000-1400-000085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441" name="テキスト 46">
          <a:extLst>
            <a:ext uri="{FF2B5EF4-FFF2-40B4-BE49-F238E27FC236}">
              <a16:creationId xmlns:a16="http://schemas.microsoft.com/office/drawing/2014/main" id="{00000000-0008-0000-1400-0000B9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442" name="テキスト 47">
          <a:extLst>
            <a:ext uri="{FF2B5EF4-FFF2-40B4-BE49-F238E27FC236}">
              <a16:creationId xmlns:a16="http://schemas.microsoft.com/office/drawing/2014/main" id="{00000000-0008-0000-1400-0000B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44" name="テキスト 49">
          <a:extLst>
            <a:ext uri="{FF2B5EF4-FFF2-40B4-BE49-F238E27FC236}">
              <a16:creationId xmlns:a16="http://schemas.microsoft.com/office/drawing/2014/main" id="{00000000-0008-0000-1400-000088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5" name="Text Box 129">
          <a:extLst>
            <a:ext uri="{FF2B5EF4-FFF2-40B4-BE49-F238E27FC236}">
              <a16:creationId xmlns:a16="http://schemas.microsoft.com/office/drawing/2014/main" id="{00000000-0008-0000-1400-00008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445" name="Text Box 130">
          <a:extLst>
            <a:ext uri="{FF2B5EF4-FFF2-40B4-BE49-F238E27FC236}">
              <a16:creationId xmlns:a16="http://schemas.microsoft.com/office/drawing/2014/main" id="{00000000-0008-0000-1400-0000B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446" name="Text Box 131">
          <a:extLst>
            <a:ext uri="{FF2B5EF4-FFF2-40B4-BE49-F238E27FC236}">
              <a16:creationId xmlns:a16="http://schemas.microsoft.com/office/drawing/2014/main" id="{00000000-0008-0000-1400-0000BE01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48" name="Text Box 132">
          <a:extLst>
            <a:ext uri="{FF2B5EF4-FFF2-40B4-BE49-F238E27FC236}">
              <a16:creationId xmlns:a16="http://schemas.microsoft.com/office/drawing/2014/main" id="{00000000-0008-0000-1400-00008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149" name="Text Box 133">
          <a:extLst>
            <a:ext uri="{FF2B5EF4-FFF2-40B4-BE49-F238E27FC236}">
              <a16:creationId xmlns:a16="http://schemas.microsoft.com/office/drawing/2014/main" id="{00000000-0008-0000-1400-00008D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0" name="Text Box 134">
          <a:extLst>
            <a:ext uri="{FF2B5EF4-FFF2-40B4-BE49-F238E27FC236}">
              <a16:creationId xmlns:a16="http://schemas.microsoft.com/office/drawing/2014/main" id="{00000000-0008-0000-1400-00008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0" name="Text Box 135">
          <a:extLst>
            <a:ext uri="{FF2B5EF4-FFF2-40B4-BE49-F238E27FC236}">
              <a16:creationId xmlns:a16="http://schemas.microsoft.com/office/drawing/2014/main" id="{00000000-0008-0000-1400-0000C2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2" name="Text Box 136">
          <a:extLst>
            <a:ext uri="{FF2B5EF4-FFF2-40B4-BE49-F238E27FC236}">
              <a16:creationId xmlns:a16="http://schemas.microsoft.com/office/drawing/2014/main" id="{00000000-0008-0000-1400-00009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2" name="Text Box 137">
          <a:extLst>
            <a:ext uri="{FF2B5EF4-FFF2-40B4-BE49-F238E27FC236}">
              <a16:creationId xmlns:a16="http://schemas.microsoft.com/office/drawing/2014/main" id="{00000000-0008-0000-1400-0000C4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4" name="Text Box 138">
          <a:extLst>
            <a:ext uri="{FF2B5EF4-FFF2-40B4-BE49-F238E27FC236}">
              <a16:creationId xmlns:a16="http://schemas.microsoft.com/office/drawing/2014/main" id="{00000000-0008-0000-1400-000092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5" name="Text Box 139">
          <a:extLst>
            <a:ext uri="{FF2B5EF4-FFF2-40B4-BE49-F238E27FC236}">
              <a16:creationId xmlns:a16="http://schemas.microsoft.com/office/drawing/2014/main" id="{00000000-0008-0000-1400-00009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156" name="Text Box 140">
          <a:extLst>
            <a:ext uri="{FF2B5EF4-FFF2-40B4-BE49-F238E27FC236}">
              <a16:creationId xmlns:a16="http://schemas.microsoft.com/office/drawing/2014/main" id="{00000000-0008-0000-1400-000094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7" name="Text Box 141">
          <a:extLst>
            <a:ext uri="{FF2B5EF4-FFF2-40B4-BE49-F238E27FC236}">
              <a16:creationId xmlns:a16="http://schemas.microsoft.com/office/drawing/2014/main" id="{00000000-0008-0000-1400-00009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7" name="Text Box 142">
          <a:extLst>
            <a:ext uri="{FF2B5EF4-FFF2-40B4-BE49-F238E27FC236}">
              <a16:creationId xmlns:a16="http://schemas.microsoft.com/office/drawing/2014/main" id="{00000000-0008-0000-1400-0000C9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9" name="Text Box 143">
          <a:extLst>
            <a:ext uri="{FF2B5EF4-FFF2-40B4-BE49-F238E27FC236}">
              <a16:creationId xmlns:a16="http://schemas.microsoft.com/office/drawing/2014/main" id="{00000000-0008-0000-1400-00009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9" name="Text Box 144">
          <a:extLst>
            <a:ext uri="{FF2B5EF4-FFF2-40B4-BE49-F238E27FC236}">
              <a16:creationId xmlns:a16="http://schemas.microsoft.com/office/drawing/2014/main" id="{00000000-0008-0000-1400-0000CB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61" name="Text Box 145">
          <a:extLst>
            <a:ext uri="{FF2B5EF4-FFF2-40B4-BE49-F238E27FC236}">
              <a16:creationId xmlns:a16="http://schemas.microsoft.com/office/drawing/2014/main" id="{00000000-0008-0000-1400-000099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69" name="Text Box 153">
          <a:extLst>
            <a:ext uri="{FF2B5EF4-FFF2-40B4-BE49-F238E27FC236}">
              <a16:creationId xmlns:a16="http://schemas.microsoft.com/office/drawing/2014/main" id="{00000000-0008-0000-1400-0000A1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70" name="Text Box 154">
          <a:extLst>
            <a:ext uri="{FF2B5EF4-FFF2-40B4-BE49-F238E27FC236}">
              <a16:creationId xmlns:a16="http://schemas.microsoft.com/office/drawing/2014/main" id="{00000000-0008-0000-1400-0000A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1" name="Text Box 155">
          <a:extLst>
            <a:ext uri="{FF2B5EF4-FFF2-40B4-BE49-F238E27FC236}">
              <a16:creationId xmlns:a16="http://schemas.microsoft.com/office/drawing/2014/main" id="{00000000-0008-0000-1400-0000A3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1" name="Text Box 156">
          <a:extLst>
            <a:ext uri="{FF2B5EF4-FFF2-40B4-BE49-F238E27FC236}">
              <a16:creationId xmlns:a16="http://schemas.microsoft.com/office/drawing/2014/main" id="{00000000-0008-0000-1400-0000D7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3" name="Text Box 157">
          <a:extLst>
            <a:ext uri="{FF2B5EF4-FFF2-40B4-BE49-F238E27FC236}">
              <a16:creationId xmlns:a16="http://schemas.microsoft.com/office/drawing/2014/main" id="{00000000-0008-0000-1400-0000A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3" name="Text Box 158">
          <a:extLst>
            <a:ext uri="{FF2B5EF4-FFF2-40B4-BE49-F238E27FC236}">
              <a16:creationId xmlns:a16="http://schemas.microsoft.com/office/drawing/2014/main" id="{00000000-0008-0000-1400-0000D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5" name="Text Box 159">
          <a:extLst>
            <a:ext uri="{FF2B5EF4-FFF2-40B4-BE49-F238E27FC236}">
              <a16:creationId xmlns:a16="http://schemas.microsoft.com/office/drawing/2014/main" id="{00000000-0008-0000-1400-0000A7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75" name="Text Box 160">
          <a:extLst>
            <a:ext uri="{FF2B5EF4-FFF2-40B4-BE49-F238E27FC236}">
              <a16:creationId xmlns:a16="http://schemas.microsoft.com/office/drawing/2014/main" id="{00000000-0008-0000-1400-0000D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7" name="Text Box 161">
          <a:extLst>
            <a:ext uri="{FF2B5EF4-FFF2-40B4-BE49-F238E27FC236}">
              <a16:creationId xmlns:a16="http://schemas.microsoft.com/office/drawing/2014/main" id="{00000000-0008-0000-1400-0000A9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77" name="Text Box 162">
          <a:extLst>
            <a:ext uri="{FF2B5EF4-FFF2-40B4-BE49-F238E27FC236}">
              <a16:creationId xmlns:a16="http://schemas.microsoft.com/office/drawing/2014/main" id="{00000000-0008-0000-1400-0000DD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78" name="Text Box 163">
          <a:extLst>
            <a:ext uri="{FF2B5EF4-FFF2-40B4-BE49-F238E27FC236}">
              <a16:creationId xmlns:a16="http://schemas.microsoft.com/office/drawing/2014/main" id="{00000000-0008-0000-1400-0000DE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0" name="Text Box 164">
          <a:extLst>
            <a:ext uri="{FF2B5EF4-FFF2-40B4-BE49-F238E27FC236}">
              <a16:creationId xmlns:a16="http://schemas.microsoft.com/office/drawing/2014/main" id="{00000000-0008-0000-1400-0000A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81" name="Text Box 165">
          <a:extLst>
            <a:ext uri="{FF2B5EF4-FFF2-40B4-BE49-F238E27FC236}">
              <a16:creationId xmlns:a16="http://schemas.microsoft.com/office/drawing/2014/main" id="{00000000-0008-0000-1400-0000AD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2" name="Text Box 166">
          <a:extLst>
            <a:ext uri="{FF2B5EF4-FFF2-40B4-BE49-F238E27FC236}">
              <a16:creationId xmlns:a16="http://schemas.microsoft.com/office/drawing/2014/main" id="{00000000-0008-0000-1400-0000AE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2" name="Text Box 167">
          <a:extLst>
            <a:ext uri="{FF2B5EF4-FFF2-40B4-BE49-F238E27FC236}">
              <a16:creationId xmlns:a16="http://schemas.microsoft.com/office/drawing/2014/main" id="{00000000-0008-0000-1400-0000E2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4" name="Text Box 168">
          <a:extLst>
            <a:ext uri="{FF2B5EF4-FFF2-40B4-BE49-F238E27FC236}">
              <a16:creationId xmlns:a16="http://schemas.microsoft.com/office/drawing/2014/main" id="{00000000-0008-0000-1400-0000B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4" name="Text Box 169">
          <a:extLst>
            <a:ext uri="{FF2B5EF4-FFF2-40B4-BE49-F238E27FC236}">
              <a16:creationId xmlns:a16="http://schemas.microsoft.com/office/drawing/2014/main" id="{00000000-0008-0000-1400-0000E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6" name="Text Box 170">
          <a:extLst>
            <a:ext uri="{FF2B5EF4-FFF2-40B4-BE49-F238E27FC236}">
              <a16:creationId xmlns:a16="http://schemas.microsoft.com/office/drawing/2014/main" id="{00000000-0008-0000-1400-0000B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86" name="Text Box 171">
          <a:extLst>
            <a:ext uri="{FF2B5EF4-FFF2-40B4-BE49-F238E27FC236}">
              <a16:creationId xmlns:a16="http://schemas.microsoft.com/office/drawing/2014/main" id="{00000000-0008-0000-1400-0000E6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8" name="Text Box 172">
          <a:extLst>
            <a:ext uri="{FF2B5EF4-FFF2-40B4-BE49-F238E27FC236}">
              <a16:creationId xmlns:a16="http://schemas.microsoft.com/office/drawing/2014/main" id="{00000000-0008-0000-1400-0000B4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88" name="Text Box 173">
          <a:extLst>
            <a:ext uri="{FF2B5EF4-FFF2-40B4-BE49-F238E27FC236}">
              <a16:creationId xmlns:a16="http://schemas.microsoft.com/office/drawing/2014/main" id="{00000000-0008-0000-1400-0000E8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89" name="Text Box 174">
          <a:extLst>
            <a:ext uri="{FF2B5EF4-FFF2-40B4-BE49-F238E27FC236}">
              <a16:creationId xmlns:a16="http://schemas.microsoft.com/office/drawing/2014/main" id="{00000000-0008-0000-1400-0000E9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191" name="テキスト 2">
          <a:extLst>
            <a:ext uri="{FF2B5EF4-FFF2-40B4-BE49-F238E27FC236}">
              <a16:creationId xmlns:a16="http://schemas.microsoft.com/office/drawing/2014/main" id="{00000000-0008-0000-1400-0000B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2" name="テキスト 3">
          <a:extLst>
            <a:ext uri="{FF2B5EF4-FFF2-40B4-BE49-F238E27FC236}">
              <a16:creationId xmlns:a16="http://schemas.microsoft.com/office/drawing/2014/main" id="{00000000-0008-0000-1400-0000B8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2" name="テキスト 4">
          <a:extLst>
            <a:ext uri="{FF2B5EF4-FFF2-40B4-BE49-F238E27FC236}">
              <a16:creationId xmlns:a16="http://schemas.microsoft.com/office/drawing/2014/main" id="{00000000-0008-0000-1400-0000EC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94" name="テキスト 5">
          <a:extLst>
            <a:ext uri="{FF2B5EF4-FFF2-40B4-BE49-F238E27FC236}">
              <a16:creationId xmlns:a16="http://schemas.microsoft.com/office/drawing/2014/main" id="{00000000-0008-0000-1400-0000BA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494" name="テキスト 9">
          <a:extLst>
            <a:ext uri="{FF2B5EF4-FFF2-40B4-BE49-F238E27FC236}">
              <a16:creationId xmlns:a16="http://schemas.microsoft.com/office/drawing/2014/main" id="{00000000-0008-0000-1400-0000EE01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96" name="テキスト 10">
          <a:extLst>
            <a:ext uri="{FF2B5EF4-FFF2-40B4-BE49-F238E27FC236}">
              <a16:creationId xmlns:a16="http://schemas.microsoft.com/office/drawing/2014/main" id="{00000000-0008-0000-1400-0000B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6" name="テキスト 11">
          <a:extLst>
            <a:ext uri="{FF2B5EF4-FFF2-40B4-BE49-F238E27FC236}">
              <a16:creationId xmlns:a16="http://schemas.microsoft.com/office/drawing/2014/main" id="{00000000-0008-0000-1400-0000F0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98" name="テキスト 12">
          <a:extLst>
            <a:ext uri="{FF2B5EF4-FFF2-40B4-BE49-F238E27FC236}">
              <a16:creationId xmlns:a16="http://schemas.microsoft.com/office/drawing/2014/main" id="{00000000-0008-0000-1400-0000BE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9" name="テキスト 18">
          <a:extLst>
            <a:ext uri="{FF2B5EF4-FFF2-40B4-BE49-F238E27FC236}">
              <a16:creationId xmlns:a16="http://schemas.microsoft.com/office/drawing/2014/main" id="{00000000-0008-0000-1400-0000BF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99" name="テキスト 19">
          <a:extLst>
            <a:ext uri="{FF2B5EF4-FFF2-40B4-BE49-F238E27FC236}">
              <a16:creationId xmlns:a16="http://schemas.microsoft.com/office/drawing/2014/main" id="{00000000-0008-0000-1400-0000F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0" name="テキスト 20">
          <a:extLst>
            <a:ext uri="{FF2B5EF4-FFF2-40B4-BE49-F238E27FC236}">
              <a16:creationId xmlns:a16="http://schemas.microsoft.com/office/drawing/2014/main" id="{00000000-0008-0000-1400-0000F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1" name="テキスト 21">
          <a:extLst>
            <a:ext uri="{FF2B5EF4-FFF2-40B4-BE49-F238E27FC236}">
              <a16:creationId xmlns:a16="http://schemas.microsoft.com/office/drawing/2014/main" id="{00000000-0008-0000-1400-0000F5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3" name="テキスト 22">
          <a:extLst>
            <a:ext uri="{FF2B5EF4-FFF2-40B4-BE49-F238E27FC236}">
              <a16:creationId xmlns:a16="http://schemas.microsoft.com/office/drawing/2014/main" id="{00000000-0008-0000-1400-0000C3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3" name="テキスト 23">
          <a:extLst>
            <a:ext uri="{FF2B5EF4-FFF2-40B4-BE49-F238E27FC236}">
              <a16:creationId xmlns:a16="http://schemas.microsoft.com/office/drawing/2014/main" id="{00000000-0008-0000-1400-0000F7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05" name="テキスト 31">
          <a:extLst>
            <a:ext uri="{FF2B5EF4-FFF2-40B4-BE49-F238E27FC236}">
              <a16:creationId xmlns:a16="http://schemas.microsoft.com/office/drawing/2014/main" id="{00000000-0008-0000-1400-0000C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505" name="テキスト 32">
          <a:extLst>
            <a:ext uri="{FF2B5EF4-FFF2-40B4-BE49-F238E27FC236}">
              <a16:creationId xmlns:a16="http://schemas.microsoft.com/office/drawing/2014/main" id="{00000000-0008-0000-1400-0000F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6" name="テキスト 33">
          <a:extLst>
            <a:ext uri="{FF2B5EF4-FFF2-40B4-BE49-F238E27FC236}">
              <a16:creationId xmlns:a16="http://schemas.microsoft.com/office/drawing/2014/main" id="{00000000-0008-0000-1400-0000FA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7" name="テキスト 34">
          <a:extLst>
            <a:ext uri="{FF2B5EF4-FFF2-40B4-BE49-F238E27FC236}">
              <a16:creationId xmlns:a16="http://schemas.microsoft.com/office/drawing/2014/main" id="{00000000-0008-0000-1400-0000F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9" name="テキスト 35">
          <a:extLst>
            <a:ext uri="{FF2B5EF4-FFF2-40B4-BE49-F238E27FC236}">
              <a16:creationId xmlns:a16="http://schemas.microsoft.com/office/drawing/2014/main" id="{00000000-0008-0000-1400-0000C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9" name="テキスト 36">
          <a:extLst>
            <a:ext uri="{FF2B5EF4-FFF2-40B4-BE49-F238E27FC236}">
              <a16:creationId xmlns:a16="http://schemas.microsoft.com/office/drawing/2014/main" id="{00000000-0008-0000-1400-0000F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10" name="テキスト 44">
          <a:extLst>
            <a:ext uri="{FF2B5EF4-FFF2-40B4-BE49-F238E27FC236}">
              <a16:creationId xmlns:a16="http://schemas.microsoft.com/office/drawing/2014/main" id="{00000000-0008-0000-1400-0000FE01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2" name="テキスト 45">
          <a:extLst>
            <a:ext uri="{FF2B5EF4-FFF2-40B4-BE49-F238E27FC236}">
              <a16:creationId xmlns:a16="http://schemas.microsoft.com/office/drawing/2014/main" id="{00000000-0008-0000-1400-0000C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512" name="テキスト 46">
          <a:extLst>
            <a:ext uri="{FF2B5EF4-FFF2-40B4-BE49-F238E27FC236}">
              <a16:creationId xmlns:a16="http://schemas.microsoft.com/office/drawing/2014/main" id="{00000000-0008-0000-1400-00000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513" name="テキスト 47">
          <a:extLst>
            <a:ext uri="{FF2B5EF4-FFF2-40B4-BE49-F238E27FC236}">
              <a16:creationId xmlns:a16="http://schemas.microsoft.com/office/drawing/2014/main" id="{00000000-0008-0000-1400-00000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15" name="テキスト 49">
          <a:extLst>
            <a:ext uri="{FF2B5EF4-FFF2-40B4-BE49-F238E27FC236}">
              <a16:creationId xmlns:a16="http://schemas.microsoft.com/office/drawing/2014/main" id="{00000000-0008-0000-1400-0000CF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6" name="Text Box 200">
          <a:extLst>
            <a:ext uri="{FF2B5EF4-FFF2-40B4-BE49-F238E27FC236}">
              <a16:creationId xmlns:a16="http://schemas.microsoft.com/office/drawing/2014/main" id="{00000000-0008-0000-1400-0000D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516" name="Text Box 201">
          <a:extLst>
            <a:ext uri="{FF2B5EF4-FFF2-40B4-BE49-F238E27FC236}">
              <a16:creationId xmlns:a16="http://schemas.microsoft.com/office/drawing/2014/main" id="{00000000-0008-0000-1400-00000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517" name="Text Box 202">
          <a:extLst>
            <a:ext uri="{FF2B5EF4-FFF2-40B4-BE49-F238E27FC236}">
              <a16:creationId xmlns:a16="http://schemas.microsoft.com/office/drawing/2014/main" id="{00000000-0008-0000-1400-00000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19" name="Text Box 203">
          <a:extLst>
            <a:ext uri="{FF2B5EF4-FFF2-40B4-BE49-F238E27FC236}">
              <a16:creationId xmlns:a16="http://schemas.microsoft.com/office/drawing/2014/main" id="{00000000-0008-0000-1400-0000D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220" name="Text Box 204">
          <a:extLst>
            <a:ext uri="{FF2B5EF4-FFF2-40B4-BE49-F238E27FC236}">
              <a16:creationId xmlns:a16="http://schemas.microsoft.com/office/drawing/2014/main" id="{00000000-0008-0000-1400-0000D4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1" name="Text Box 205">
          <a:extLst>
            <a:ext uri="{FF2B5EF4-FFF2-40B4-BE49-F238E27FC236}">
              <a16:creationId xmlns:a16="http://schemas.microsoft.com/office/drawing/2014/main" id="{00000000-0008-0000-1400-0000D5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1" name="Text Box 206">
          <a:extLst>
            <a:ext uri="{FF2B5EF4-FFF2-40B4-BE49-F238E27FC236}">
              <a16:creationId xmlns:a16="http://schemas.microsoft.com/office/drawing/2014/main" id="{00000000-0008-0000-1400-000009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3" name="Text Box 207">
          <a:extLst>
            <a:ext uri="{FF2B5EF4-FFF2-40B4-BE49-F238E27FC236}">
              <a16:creationId xmlns:a16="http://schemas.microsoft.com/office/drawing/2014/main" id="{00000000-0008-0000-1400-0000D7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3" name="Text Box 208">
          <a:extLst>
            <a:ext uri="{FF2B5EF4-FFF2-40B4-BE49-F238E27FC236}">
              <a16:creationId xmlns:a16="http://schemas.microsoft.com/office/drawing/2014/main" id="{00000000-0008-0000-1400-00000B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5" name="Text Box 209">
          <a:extLst>
            <a:ext uri="{FF2B5EF4-FFF2-40B4-BE49-F238E27FC236}">
              <a16:creationId xmlns:a16="http://schemas.microsoft.com/office/drawing/2014/main" id="{00000000-0008-0000-1400-0000D9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6" name="Text Box 210">
          <a:extLst>
            <a:ext uri="{FF2B5EF4-FFF2-40B4-BE49-F238E27FC236}">
              <a16:creationId xmlns:a16="http://schemas.microsoft.com/office/drawing/2014/main" id="{00000000-0008-0000-1400-0000DA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227" name="Text Box 211">
          <a:extLst>
            <a:ext uri="{FF2B5EF4-FFF2-40B4-BE49-F238E27FC236}">
              <a16:creationId xmlns:a16="http://schemas.microsoft.com/office/drawing/2014/main" id="{00000000-0008-0000-1400-0000DB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8" name="Text Box 212">
          <a:extLst>
            <a:ext uri="{FF2B5EF4-FFF2-40B4-BE49-F238E27FC236}">
              <a16:creationId xmlns:a16="http://schemas.microsoft.com/office/drawing/2014/main" id="{00000000-0008-0000-1400-0000D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28" name="Text Box 213">
          <a:extLst>
            <a:ext uri="{FF2B5EF4-FFF2-40B4-BE49-F238E27FC236}">
              <a16:creationId xmlns:a16="http://schemas.microsoft.com/office/drawing/2014/main" id="{00000000-0008-0000-1400-000010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0" name="Text Box 214">
          <a:extLst>
            <a:ext uri="{FF2B5EF4-FFF2-40B4-BE49-F238E27FC236}">
              <a16:creationId xmlns:a16="http://schemas.microsoft.com/office/drawing/2014/main" id="{00000000-0008-0000-1400-0000D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30" name="Text Box 215">
          <a:extLst>
            <a:ext uri="{FF2B5EF4-FFF2-40B4-BE49-F238E27FC236}">
              <a16:creationId xmlns:a16="http://schemas.microsoft.com/office/drawing/2014/main" id="{00000000-0008-0000-1400-000012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2" name="Text Box 216">
          <a:extLst>
            <a:ext uri="{FF2B5EF4-FFF2-40B4-BE49-F238E27FC236}">
              <a16:creationId xmlns:a16="http://schemas.microsoft.com/office/drawing/2014/main" id="{00000000-0008-0000-1400-0000E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3" name="Text Box 217">
          <a:extLst>
            <a:ext uri="{FF2B5EF4-FFF2-40B4-BE49-F238E27FC236}">
              <a16:creationId xmlns:a16="http://schemas.microsoft.com/office/drawing/2014/main" id="{00000000-0008-0000-1400-0000E1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234" name="Text Box 218">
          <a:extLst>
            <a:ext uri="{FF2B5EF4-FFF2-40B4-BE49-F238E27FC236}">
              <a16:creationId xmlns:a16="http://schemas.microsoft.com/office/drawing/2014/main" id="{00000000-0008-0000-1400-0000E2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5" name="Text Box 219">
          <a:extLst>
            <a:ext uri="{FF2B5EF4-FFF2-40B4-BE49-F238E27FC236}">
              <a16:creationId xmlns:a16="http://schemas.microsoft.com/office/drawing/2014/main" id="{00000000-0008-0000-1400-0000E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5" name="Text Box 220">
          <a:extLst>
            <a:ext uri="{FF2B5EF4-FFF2-40B4-BE49-F238E27FC236}">
              <a16:creationId xmlns:a16="http://schemas.microsoft.com/office/drawing/2014/main" id="{00000000-0008-0000-1400-000017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7" name="Text Box 221">
          <a:extLst>
            <a:ext uri="{FF2B5EF4-FFF2-40B4-BE49-F238E27FC236}">
              <a16:creationId xmlns:a16="http://schemas.microsoft.com/office/drawing/2014/main" id="{00000000-0008-0000-1400-0000E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7" name="Text Box 222">
          <a:extLst>
            <a:ext uri="{FF2B5EF4-FFF2-40B4-BE49-F238E27FC236}">
              <a16:creationId xmlns:a16="http://schemas.microsoft.com/office/drawing/2014/main" id="{00000000-0008-0000-1400-000019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9" name="Text Box 223">
          <a:extLst>
            <a:ext uri="{FF2B5EF4-FFF2-40B4-BE49-F238E27FC236}">
              <a16:creationId xmlns:a16="http://schemas.microsoft.com/office/drawing/2014/main" id="{00000000-0008-0000-1400-0000E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0" name="Text Box 224">
          <a:extLst>
            <a:ext uri="{FF2B5EF4-FFF2-40B4-BE49-F238E27FC236}">
              <a16:creationId xmlns:a16="http://schemas.microsoft.com/office/drawing/2014/main" id="{00000000-0008-0000-1400-0000E8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41" name="Text Box 225">
          <a:extLst>
            <a:ext uri="{FF2B5EF4-FFF2-40B4-BE49-F238E27FC236}">
              <a16:creationId xmlns:a16="http://schemas.microsoft.com/office/drawing/2014/main" id="{00000000-0008-0000-1400-0000E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2" name="Text Box 226">
          <a:extLst>
            <a:ext uri="{FF2B5EF4-FFF2-40B4-BE49-F238E27FC236}">
              <a16:creationId xmlns:a16="http://schemas.microsoft.com/office/drawing/2014/main" id="{00000000-0008-0000-1400-0000EA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2" name="Text Box 227">
          <a:extLst>
            <a:ext uri="{FF2B5EF4-FFF2-40B4-BE49-F238E27FC236}">
              <a16:creationId xmlns:a16="http://schemas.microsoft.com/office/drawing/2014/main" id="{00000000-0008-0000-1400-00001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4" name="Text Box 228">
          <a:extLst>
            <a:ext uri="{FF2B5EF4-FFF2-40B4-BE49-F238E27FC236}">
              <a16:creationId xmlns:a16="http://schemas.microsoft.com/office/drawing/2014/main" id="{00000000-0008-0000-1400-0000EC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4" name="Text Box 229">
          <a:extLst>
            <a:ext uri="{FF2B5EF4-FFF2-40B4-BE49-F238E27FC236}">
              <a16:creationId xmlns:a16="http://schemas.microsoft.com/office/drawing/2014/main" id="{00000000-0008-0000-1400-00002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6" name="Text Box 230">
          <a:extLst>
            <a:ext uri="{FF2B5EF4-FFF2-40B4-BE49-F238E27FC236}">
              <a16:creationId xmlns:a16="http://schemas.microsoft.com/office/drawing/2014/main" id="{00000000-0008-0000-1400-0000EE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46" name="Text Box 231">
          <a:extLst>
            <a:ext uri="{FF2B5EF4-FFF2-40B4-BE49-F238E27FC236}">
              <a16:creationId xmlns:a16="http://schemas.microsoft.com/office/drawing/2014/main" id="{00000000-0008-0000-1400-00002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8" name="Text Box 232">
          <a:extLst>
            <a:ext uri="{FF2B5EF4-FFF2-40B4-BE49-F238E27FC236}">
              <a16:creationId xmlns:a16="http://schemas.microsoft.com/office/drawing/2014/main" id="{00000000-0008-0000-1400-0000F0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48" name="Text Box 233">
          <a:extLst>
            <a:ext uri="{FF2B5EF4-FFF2-40B4-BE49-F238E27FC236}">
              <a16:creationId xmlns:a16="http://schemas.microsoft.com/office/drawing/2014/main" id="{00000000-0008-0000-1400-00002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49" name="Text Box 234">
          <a:extLst>
            <a:ext uri="{FF2B5EF4-FFF2-40B4-BE49-F238E27FC236}">
              <a16:creationId xmlns:a16="http://schemas.microsoft.com/office/drawing/2014/main" id="{00000000-0008-0000-1400-00002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1" name="Text Box 235">
          <a:extLst>
            <a:ext uri="{FF2B5EF4-FFF2-40B4-BE49-F238E27FC236}">
              <a16:creationId xmlns:a16="http://schemas.microsoft.com/office/drawing/2014/main" id="{00000000-0008-0000-1400-0000F3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52" name="Text Box 236">
          <a:extLst>
            <a:ext uri="{FF2B5EF4-FFF2-40B4-BE49-F238E27FC236}">
              <a16:creationId xmlns:a16="http://schemas.microsoft.com/office/drawing/2014/main" id="{00000000-0008-0000-1400-0000F4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3" name="Text Box 237">
          <a:extLst>
            <a:ext uri="{FF2B5EF4-FFF2-40B4-BE49-F238E27FC236}">
              <a16:creationId xmlns:a16="http://schemas.microsoft.com/office/drawing/2014/main" id="{00000000-0008-0000-1400-0000F5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3" name="Text Box 238">
          <a:extLst>
            <a:ext uri="{FF2B5EF4-FFF2-40B4-BE49-F238E27FC236}">
              <a16:creationId xmlns:a16="http://schemas.microsoft.com/office/drawing/2014/main" id="{00000000-0008-0000-1400-00002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5" name="Text Box 239">
          <a:extLst>
            <a:ext uri="{FF2B5EF4-FFF2-40B4-BE49-F238E27FC236}">
              <a16:creationId xmlns:a16="http://schemas.microsoft.com/office/drawing/2014/main" id="{00000000-0008-0000-1400-0000F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5" name="Text Box 240">
          <a:extLst>
            <a:ext uri="{FF2B5EF4-FFF2-40B4-BE49-F238E27FC236}">
              <a16:creationId xmlns:a16="http://schemas.microsoft.com/office/drawing/2014/main" id="{00000000-0008-0000-1400-00002B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7" name="Text Box 241">
          <a:extLst>
            <a:ext uri="{FF2B5EF4-FFF2-40B4-BE49-F238E27FC236}">
              <a16:creationId xmlns:a16="http://schemas.microsoft.com/office/drawing/2014/main" id="{00000000-0008-0000-1400-0000F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57" name="Text Box 242">
          <a:extLst>
            <a:ext uri="{FF2B5EF4-FFF2-40B4-BE49-F238E27FC236}">
              <a16:creationId xmlns:a16="http://schemas.microsoft.com/office/drawing/2014/main" id="{00000000-0008-0000-1400-00002D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9" name="Text Box 243">
          <a:extLst>
            <a:ext uri="{FF2B5EF4-FFF2-40B4-BE49-F238E27FC236}">
              <a16:creationId xmlns:a16="http://schemas.microsoft.com/office/drawing/2014/main" id="{00000000-0008-0000-1400-0000FB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59" name="Text Box 244">
          <a:extLst>
            <a:ext uri="{FF2B5EF4-FFF2-40B4-BE49-F238E27FC236}">
              <a16:creationId xmlns:a16="http://schemas.microsoft.com/office/drawing/2014/main" id="{00000000-0008-0000-1400-00002F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60" name="Text Box 245">
          <a:extLst>
            <a:ext uri="{FF2B5EF4-FFF2-40B4-BE49-F238E27FC236}">
              <a16:creationId xmlns:a16="http://schemas.microsoft.com/office/drawing/2014/main" id="{00000000-0008-0000-1400-000030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262" name="テキスト 2">
          <a:extLst>
            <a:ext uri="{FF2B5EF4-FFF2-40B4-BE49-F238E27FC236}">
              <a16:creationId xmlns:a16="http://schemas.microsoft.com/office/drawing/2014/main" id="{00000000-0008-0000-1400-0000FE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63" name="テキスト 3">
          <a:extLst>
            <a:ext uri="{FF2B5EF4-FFF2-40B4-BE49-F238E27FC236}">
              <a16:creationId xmlns:a16="http://schemas.microsoft.com/office/drawing/2014/main" id="{00000000-0008-0000-1400-0000FF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3" name="テキスト 4">
          <a:extLst>
            <a:ext uri="{FF2B5EF4-FFF2-40B4-BE49-F238E27FC236}">
              <a16:creationId xmlns:a16="http://schemas.microsoft.com/office/drawing/2014/main" id="{00000000-0008-0000-1400-000033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65" name="テキスト 5">
          <a:extLst>
            <a:ext uri="{FF2B5EF4-FFF2-40B4-BE49-F238E27FC236}">
              <a16:creationId xmlns:a16="http://schemas.microsoft.com/office/drawing/2014/main" id="{00000000-0008-0000-1400-000001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565" name="テキスト 9">
          <a:extLst>
            <a:ext uri="{FF2B5EF4-FFF2-40B4-BE49-F238E27FC236}">
              <a16:creationId xmlns:a16="http://schemas.microsoft.com/office/drawing/2014/main" id="{00000000-0008-0000-1400-00003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267" name="テキスト 10">
          <a:extLst>
            <a:ext uri="{FF2B5EF4-FFF2-40B4-BE49-F238E27FC236}">
              <a16:creationId xmlns:a16="http://schemas.microsoft.com/office/drawing/2014/main" id="{00000000-0008-0000-1400-00000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7" name="テキスト 11">
          <a:extLst>
            <a:ext uri="{FF2B5EF4-FFF2-40B4-BE49-F238E27FC236}">
              <a16:creationId xmlns:a16="http://schemas.microsoft.com/office/drawing/2014/main" id="{00000000-0008-0000-1400-00003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269" name="テキスト 12">
          <a:extLst>
            <a:ext uri="{FF2B5EF4-FFF2-40B4-BE49-F238E27FC236}">
              <a16:creationId xmlns:a16="http://schemas.microsoft.com/office/drawing/2014/main" id="{00000000-0008-0000-1400-00000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0" name="テキスト 18">
          <a:extLst>
            <a:ext uri="{FF2B5EF4-FFF2-40B4-BE49-F238E27FC236}">
              <a16:creationId xmlns:a16="http://schemas.microsoft.com/office/drawing/2014/main" id="{00000000-0008-0000-1400-00000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0" name="テキスト 19">
          <a:extLst>
            <a:ext uri="{FF2B5EF4-FFF2-40B4-BE49-F238E27FC236}">
              <a16:creationId xmlns:a16="http://schemas.microsoft.com/office/drawing/2014/main" id="{00000000-0008-0000-1400-00003A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1" name="テキスト 20">
          <a:extLst>
            <a:ext uri="{FF2B5EF4-FFF2-40B4-BE49-F238E27FC236}">
              <a16:creationId xmlns:a16="http://schemas.microsoft.com/office/drawing/2014/main" id="{00000000-0008-0000-1400-00003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2" name="テキスト 21">
          <a:extLst>
            <a:ext uri="{FF2B5EF4-FFF2-40B4-BE49-F238E27FC236}">
              <a16:creationId xmlns:a16="http://schemas.microsoft.com/office/drawing/2014/main" id="{00000000-0008-0000-1400-00003C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74" name="テキスト 22">
          <a:extLst>
            <a:ext uri="{FF2B5EF4-FFF2-40B4-BE49-F238E27FC236}">
              <a16:creationId xmlns:a16="http://schemas.microsoft.com/office/drawing/2014/main" id="{00000000-0008-0000-1400-00000A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74" name="テキスト 23">
          <a:extLst>
            <a:ext uri="{FF2B5EF4-FFF2-40B4-BE49-F238E27FC236}">
              <a16:creationId xmlns:a16="http://schemas.microsoft.com/office/drawing/2014/main" id="{00000000-0008-0000-1400-00003E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6" name="テキスト 31">
          <a:extLst>
            <a:ext uri="{FF2B5EF4-FFF2-40B4-BE49-F238E27FC236}">
              <a16:creationId xmlns:a16="http://schemas.microsoft.com/office/drawing/2014/main" id="{00000000-0008-0000-1400-00000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6" name="テキスト 32">
          <a:extLst>
            <a:ext uri="{FF2B5EF4-FFF2-40B4-BE49-F238E27FC236}">
              <a16:creationId xmlns:a16="http://schemas.microsoft.com/office/drawing/2014/main" id="{00000000-0008-0000-1400-000040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7" name="テキスト 33">
          <a:extLst>
            <a:ext uri="{FF2B5EF4-FFF2-40B4-BE49-F238E27FC236}">
              <a16:creationId xmlns:a16="http://schemas.microsoft.com/office/drawing/2014/main" id="{00000000-0008-0000-1400-000041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8" name="テキスト 34">
          <a:extLst>
            <a:ext uri="{FF2B5EF4-FFF2-40B4-BE49-F238E27FC236}">
              <a16:creationId xmlns:a16="http://schemas.microsoft.com/office/drawing/2014/main" id="{00000000-0008-0000-1400-000042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0" name="テキスト 35">
          <a:extLst>
            <a:ext uri="{FF2B5EF4-FFF2-40B4-BE49-F238E27FC236}">
              <a16:creationId xmlns:a16="http://schemas.microsoft.com/office/drawing/2014/main" id="{00000000-0008-0000-1400-00001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80" name="テキスト 36">
          <a:extLst>
            <a:ext uri="{FF2B5EF4-FFF2-40B4-BE49-F238E27FC236}">
              <a16:creationId xmlns:a16="http://schemas.microsoft.com/office/drawing/2014/main" id="{00000000-0008-0000-1400-000044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581" name="テキスト 44">
          <a:extLst>
            <a:ext uri="{FF2B5EF4-FFF2-40B4-BE49-F238E27FC236}">
              <a16:creationId xmlns:a16="http://schemas.microsoft.com/office/drawing/2014/main" id="{00000000-0008-0000-1400-000045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3" name="テキスト 45">
          <a:extLst>
            <a:ext uri="{FF2B5EF4-FFF2-40B4-BE49-F238E27FC236}">
              <a16:creationId xmlns:a16="http://schemas.microsoft.com/office/drawing/2014/main" id="{00000000-0008-0000-1400-00001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583" name="テキスト 46">
          <a:extLst>
            <a:ext uri="{FF2B5EF4-FFF2-40B4-BE49-F238E27FC236}">
              <a16:creationId xmlns:a16="http://schemas.microsoft.com/office/drawing/2014/main" id="{00000000-0008-0000-1400-00004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584" name="テキスト 47">
          <a:extLst>
            <a:ext uri="{FF2B5EF4-FFF2-40B4-BE49-F238E27FC236}">
              <a16:creationId xmlns:a16="http://schemas.microsoft.com/office/drawing/2014/main" id="{00000000-0008-0000-1400-000048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6" name="テキスト 49">
          <a:extLst>
            <a:ext uri="{FF2B5EF4-FFF2-40B4-BE49-F238E27FC236}">
              <a16:creationId xmlns:a16="http://schemas.microsoft.com/office/drawing/2014/main" id="{00000000-0008-0000-1400-000016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7" name="Text Box 271">
          <a:extLst>
            <a:ext uri="{FF2B5EF4-FFF2-40B4-BE49-F238E27FC236}">
              <a16:creationId xmlns:a16="http://schemas.microsoft.com/office/drawing/2014/main" id="{00000000-0008-0000-1400-00001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587" name="Text Box 272">
          <a:extLst>
            <a:ext uri="{FF2B5EF4-FFF2-40B4-BE49-F238E27FC236}">
              <a16:creationId xmlns:a16="http://schemas.microsoft.com/office/drawing/2014/main" id="{00000000-0008-0000-1400-00004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588" name="Text Box 273">
          <a:extLst>
            <a:ext uri="{FF2B5EF4-FFF2-40B4-BE49-F238E27FC236}">
              <a16:creationId xmlns:a16="http://schemas.microsoft.com/office/drawing/2014/main" id="{00000000-0008-0000-1400-00004C02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0" name="Text Box 274">
          <a:extLst>
            <a:ext uri="{FF2B5EF4-FFF2-40B4-BE49-F238E27FC236}">
              <a16:creationId xmlns:a16="http://schemas.microsoft.com/office/drawing/2014/main" id="{00000000-0008-0000-1400-00001A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291" name="Text Box 275">
          <a:extLst>
            <a:ext uri="{FF2B5EF4-FFF2-40B4-BE49-F238E27FC236}">
              <a16:creationId xmlns:a16="http://schemas.microsoft.com/office/drawing/2014/main" id="{00000000-0008-0000-1400-00001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2" name="Text Box 276">
          <a:extLst>
            <a:ext uri="{FF2B5EF4-FFF2-40B4-BE49-F238E27FC236}">
              <a16:creationId xmlns:a16="http://schemas.microsoft.com/office/drawing/2014/main" id="{00000000-0008-0000-1400-00001C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2" name="Text Box 277">
          <a:extLst>
            <a:ext uri="{FF2B5EF4-FFF2-40B4-BE49-F238E27FC236}">
              <a16:creationId xmlns:a16="http://schemas.microsoft.com/office/drawing/2014/main" id="{00000000-0008-0000-1400-000050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4" name="Text Box 278">
          <a:extLst>
            <a:ext uri="{FF2B5EF4-FFF2-40B4-BE49-F238E27FC236}">
              <a16:creationId xmlns:a16="http://schemas.microsoft.com/office/drawing/2014/main" id="{00000000-0008-0000-1400-00001E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4" name="Text Box 279">
          <a:extLst>
            <a:ext uri="{FF2B5EF4-FFF2-40B4-BE49-F238E27FC236}">
              <a16:creationId xmlns:a16="http://schemas.microsoft.com/office/drawing/2014/main" id="{00000000-0008-0000-1400-000052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6" name="Text Box 280">
          <a:extLst>
            <a:ext uri="{FF2B5EF4-FFF2-40B4-BE49-F238E27FC236}">
              <a16:creationId xmlns:a16="http://schemas.microsoft.com/office/drawing/2014/main" id="{00000000-0008-0000-1400-000020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7" name="Text Box 281">
          <a:extLst>
            <a:ext uri="{FF2B5EF4-FFF2-40B4-BE49-F238E27FC236}">
              <a16:creationId xmlns:a16="http://schemas.microsoft.com/office/drawing/2014/main" id="{00000000-0008-0000-1400-000021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298" name="Text Box 282">
          <a:extLst>
            <a:ext uri="{FF2B5EF4-FFF2-40B4-BE49-F238E27FC236}">
              <a16:creationId xmlns:a16="http://schemas.microsoft.com/office/drawing/2014/main" id="{00000000-0008-0000-1400-000022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9" name="Text Box 283">
          <a:extLst>
            <a:ext uri="{FF2B5EF4-FFF2-40B4-BE49-F238E27FC236}">
              <a16:creationId xmlns:a16="http://schemas.microsoft.com/office/drawing/2014/main" id="{00000000-0008-0000-1400-00002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599" name="Text Box 284">
          <a:extLst>
            <a:ext uri="{FF2B5EF4-FFF2-40B4-BE49-F238E27FC236}">
              <a16:creationId xmlns:a16="http://schemas.microsoft.com/office/drawing/2014/main" id="{00000000-0008-0000-1400-000057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1" name="Text Box 285">
          <a:extLst>
            <a:ext uri="{FF2B5EF4-FFF2-40B4-BE49-F238E27FC236}">
              <a16:creationId xmlns:a16="http://schemas.microsoft.com/office/drawing/2014/main" id="{00000000-0008-0000-1400-00002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01" name="Text Box 286">
          <a:extLst>
            <a:ext uri="{FF2B5EF4-FFF2-40B4-BE49-F238E27FC236}">
              <a16:creationId xmlns:a16="http://schemas.microsoft.com/office/drawing/2014/main" id="{00000000-0008-0000-1400-000059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3" name="Text Box 287">
          <a:extLst>
            <a:ext uri="{FF2B5EF4-FFF2-40B4-BE49-F238E27FC236}">
              <a16:creationId xmlns:a16="http://schemas.microsoft.com/office/drawing/2014/main" id="{00000000-0008-0000-1400-00002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4" name="Text Box 288">
          <a:extLst>
            <a:ext uri="{FF2B5EF4-FFF2-40B4-BE49-F238E27FC236}">
              <a16:creationId xmlns:a16="http://schemas.microsoft.com/office/drawing/2014/main" id="{00000000-0008-0000-1400-000028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305" name="Text Box 289">
          <a:extLst>
            <a:ext uri="{FF2B5EF4-FFF2-40B4-BE49-F238E27FC236}">
              <a16:creationId xmlns:a16="http://schemas.microsoft.com/office/drawing/2014/main" id="{00000000-0008-0000-1400-000029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6" name="Text Box 290">
          <a:extLst>
            <a:ext uri="{FF2B5EF4-FFF2-40B4-BE49-F238E27FC236}">
              <a16:creationId xmlns:a16="http://schemas.microsoft.com/office/drawing/2014/main" id="{00000000-0008-0000-1400-00002A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6" name="Text Box 291">
          <a:extLst>
            <a:ext uri="{FF2B5EF4-FFF2-40B4-BE49-F238E27FC236}">
              <a16:creationId xmlns:a16="http://schemas.microsoft.com/office/drawing/2014/main" id="{00000000-0008-0000-1400-00005E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8" name="Text Box 292">
          <a:extLst>
            <a:ext uri="{FF2B5EF4-FFF2-40B4-BE49-F238E27FC236}">
              <a16:creationId xmlns:a16="http://schemas.microsoft.com/office/drawing/2014/main" id="{00000000-0008-0000-1400-00002C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8" name="Text Box 293">
          <a:extLst>
            <a:ext uri="{FF2B5EF4-FFF2-40B4-BE49-F238E27FC236}">
              <a16:creationId xmlns:a16="http://schemas.microsoft.com/office/drawing/2014/main" id="{00000000-0008-0000-1400-000060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10" name="Text Box 294">
          <a:extLst>
            <a:ext uri="{FF2B5EF4-FFF2-40B4-BE49-F238E27FC236}">
              <a16:creationId xmlns:a16="http://schemas.microsoft.com/office/drawing/2014/main" id="{00000000-0008-0000-1400-00002E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1" name="Text Box 295">
          <a:extLst>
            <a:ext uri="{FF2B5EF4-FFF2-40B4-BE49-F238E27FC236}">
              <a16:creationId xmlns:a16="http://schemas.microsoft.com/office/drawing/2014/main" id="{00000000-0008-0000-1400-00002F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12" name="Text Box 296">
          <a:extLst>
            <a:ext uri="{FF2B5EF4-FFF2-40B4-BE49-F238E27FC236}">
              <a16:creationId xmlns:a16="http://schemas.microsoft.com/office/drawing/2014/main" id="{00000000-0008-0000-1400-00003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3" name="Text Box 297">
          <a:extLst>
            <a:ext uri="{FF2B5EF4-FFF2-40B4-BE49-F238E27FC236}">
              <a16:creationId xmlns:a16="http://schemas.microsoft.com/office/drawing/2014/main" id="{00000000-0008-0000-1400-000031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3" name="Text Box 298">
          <a:extLst>
            <a:ext uri="{FF2B5EF4-FFF2-40B4-BE49-F238E27FC236}">
              <a16:creationId xmlns:a16="http://schemas.microsoft.com/office/drawing/2014/main" id="{00000000-0008-0000-1400-00006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5" name="Text Box 299">
          <a:extLst>
            <a:ext uri="{FF2B5EF4-FFF2-40B4-BE49-F238E27FC236}">
              <a16:creationId xmlns:a16="http://schemas.microsoft.com/office/drawing/2014/main" id="{00000000-0008-0000-1400-000033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5" name="Text Box 300">
          <a:extLst>
            <a:ext uri="{FF2B5EF4-FFF2-40B4-BE49-F238E27FC236}">
              <a16:creationId xmlns:a16="http://schemas.microsoft.com/office/drawing/2014/main" id="{00000000-0008-0000-1400-000067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7" name="Text Box 301">
          <a:extLst>
            <a:ext uri="{FF2B5EF4-FFF2-40B4-BE49-F238E27FC236}">
              <a16:creationId xmlns:a16="http://schemas.microsoft.com/office/drawing/2014/main" id="{00000000-0008-0000-1400-000035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17" name="Text Box 302">
          <a:extLst>
            <a:ext uri="{FF2B5EF4-FFF2-40B4-BE49-F238E27FC236}">
              <a16:creationId xmlns:a16="http://schemas.microsoft.com/office/drawing/2014/main" id="{00000000-0008-0000-1400-000069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9" name="Text Box 303">
          <a:extLst>
            <a:ext uri="{FF2B5EF4-FFF2-40B4-BE49-F238E27FC236}">
              <a16:creationId xmlns:a16="http://schemas.microsoft.com/office/drawing/2014/main" id="{00000000-0008-0000-1400-000037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19" name="Text Box 304">
          <a:extLst>
            <a:ext uri="{FF2B5EF4-FFF2-40B4-BE49-F238E27FC236}">
              <a16:creationId xmlns:a16="http://schemas.microsoft.com/office/drawing/2014/main" id="{00000000-0008-0000-1400-00006B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20" name="Text Box 305">
          <a:extLst>
            <a:ext uri="{FF2B5EF4-FFF2-40B4-BE49-F238E27FC236}">
              <a16:creationId xmlns:a16="http://schemas.microsoft.com/office/drawing/2014/main" id="{00000000-0008-0000-1400-00006C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2" name="Text Box 306">
          <a:extLst>
            <a:ext uri="{FF2B5EF4-FFF2-40B4-BE49-F238E27FC236}">
              <a16:creationId xmlns:a16="http://schemas.microsoft.com/office/drawing/2014/main" id="{00000000-0008-0000-1400-00003A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23" name="Text Box 307">
          <a:extLst>
            <a:ext uri="{FF2B5EF4-FFF2-40B4-BE49-F238E27FC236}">
              <a16:creationId xmlns:a16="http://schemas.microsoft.com/office/drawing/2014/main" id="{00000000-0008-0000-1400-00003B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4" name="Text Box 308">
          <a:extLst>
            <a:ext uri="{FF2B5EF4-FFF2-40B4-BE49-F238E27FC236}">
              <a16:creationId xmlns:a16="http://schemas.microsoft.com/office/drawing/2014/main" id="{00000000-0008-0000-1400-00003C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4" name="Text Box 309">
          <a:extLst>
            <a:ext uri="{FF2B5EF4-FFF2-40B4-BE49-F238E27FC236}">
              <a16:creationId xmlns:a16="http://schemas.microsoft.com/office/drawing/2014/main" id="{00000000-0008-0000-1400-000070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6" name="Text Box 310">
          <a:extLst>
            <a:ext uri="{FF2B5EF4-FFF2-40B4-BE49-F238E27FC236}">
              <a16:creationId xmlns:a16="http://schemas.microsoft.com/office/drawing/2014/main" id="{00000000-0008-0000-1400-00003E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6" name="Text Box 311">
          <a:extLst>
            <a:ext uri="{FF2B5EF4-FFF2-40B4-BE49-F238E27FC236}">
              <a16:creationId xmlns:a16="http://schemas.microsoft.com/office/drawing/2014/main" id="{00000000-0008-0000-1400-000072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8" name="Text Box 312">
          <a:extLst>
            <a:ext uri="{FF2B5EF4-FFF2-40B4-BE49-F238E27FC236}">
              <a16:creationId xmlns:a16="http://schemas.microsoft.com/office/drawing/2014/main" id="{00000000-0008-0000-1400-00004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28" name="Text Box 313">
          <a:extLst>
            <a:ext uri="{FF2B5EF4-FFF2-40B4-BE49-F238E27FC236}">
              <a16:creationId xmlns:a16="http://schemas.microsoft.com/office/drawing/2014/main" id="{00000000-0008-0000-1400-000074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30" name="Text Box 314">
          <a:extLst>
            <a:ext uri="{FF2B5EF4-FFF2-40B4-BE49-F238E27FC236}">
              <a16:creationId xmlns:a16="http://schemas.microsoft.com/office/drawing/2014/main" id="{00000000-0008-0000-1400-000042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0" name="Text Box 315">
          <a:extLst>
            <a:ext uri="{FF2B5EF4-FFF2-40B4-BE49-F238E27FC236}">
              <a16:creationId xmlns:a16="http://schemas.microsoft.com/office/drawing/2014/main" id="{00000000-0008-0000-1400-000076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1" name="Text Box 316">
          <a:extLst>
            <a:ext uri="{FF2B5EF4-FFF2-40B4-BE49-F238E27FC236}">
              <a16:creationId xmlns:a16="http://schemas.microsoft.com/office/drawing/2014/main" id="{00000000-0008-0000-1400-000077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2" name="テキスト 1">
          <a:extLst>
            <a:ext uri="{FF2B5EF4-FFF2-40B4-BE49-F238E27FC236}">
              <a16:creationId xmlns:a16="http://schemas.microsoft.com/office/drawing/2014/main" id="{00000000-0008-0000-1400-000078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34" name="テキスト 2">
          <a:extLst>
            <a:ext uri="{FF2B5EF4-FFF2-40B4-BE49-F238E27FC236}">
              <a16:creationId xmlns:a16="http://schemas.microsoft.com/office/drawing/2014/main" id="{00000000-0008-0000-1400-000046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35" name="テキスト 3">
          <a:extLst>
            <a:ext uri="{FF2B5EF4-FFF2-40B4-BE49-F238E27FC236}">
              <a16:creationId xmlns:a16="http://schemas.microsoft.com/office/drawing/2014/main" id="{00000000-0008-0000-1400-00004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 name="テキスト 4">
          <a:extLst>
            <a:ext uri="{FF2B5EF4-FFF2-40B4-BE49-F238E27FC236}">
              <a16:creationId xmlns:a16="http://schemas.microsoft.com/office/drawing/2014/main" id="{00000000-0008-0000-1400-00007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37" name="テキスト 5">
          <a:extLst>
            <a:ext uri="{FF2B5EF4-FFF2-40B4-BE49-F238E27FC236}">
              <a16:creationId xmlns:a16="http://schemas.microsoft.com/office/drawing/2014/main" id="{00000000-0008-0000-1400-000049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7" name="テキスト 9">
          <a:extLst>
            <a:ext uri="{FF2B5EF4-FFF2-40B4-BE49-F238E27FC236}">
              <a16:creationId xmlns:a16="http://schemas.microsoft.com/office/drawing/2014/main" id="{00000000-0008-0000-1400-00007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339" name="テキスト 10">
          <a:extLst>
            <a:ext uri="{FF2B5EF4-FFF2-40B4-BE49-F238E27FC236}">
              <a16:creationId xmlns:a16="http://schemas.microsoft.com/office/drawing/2014/main" id="{00000000-0008-0000-1400-00004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9" name="テキスト 11">
          <a:extLst>
            <a:ext uri="{FF2B5EF4-FFF2-40B4-BE49-F238E27FC236}">
              <a16:creationId xmlns:a16="http://schemas.microsoft.com/office/drawing/2014/main" id="{00000000-0008-0000-1400-00007F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341" name="テキスト 12">
          <a:extLst>
            <a:ext uri="{FF2B5EF4-FFF2-40B4-BE49-F238E27FC236}">
              <a16:creationId xmlns:a16="http://schemas.microsoft.com/office/drawing/2014/main" id="{00000000-0008-0000-1400-00004D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1" name="テキスト 16">
          <a:extLst>
            <a:ext uri="{FF2B5EF4-FFF2-40B4-BE49-F238E27FC236}">
              <a16:creationId xmlns:a16="http://schemas.microsoft.com/office/drawing/2014/main" id="{00000000-0008-0000-1400-000081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2" name="テキスト 17">
          <a:extLst>
            <a:ext uri="{FF2B5EF4-FFF2-40B4-BE49-F238E27FC236}">
              <a16:creationId xmlns:a16="http://schemas.microsoft.com/office/drawing/2014/main" id="{00000000-0008-0000-1400-000082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44" name="テキスト 18">
          <a:extLst>
            <a:ext uri="{FF2B5EF4-FFF2-40B4-BE49-F238E27FC236}">
              <a16:creationId xmlns:a16="http://schemas.microsoft.com/office/drawing/2014/main" id="{00000000-0008-0000-1400-000050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44" name="テキスト 19">
          <a:extLst>
            <a:ext uri="{FF2B5EF4-FFF2-40B4-BE49-F238E27FC236}">
              <a16:creationId xmlns:a16="http://schemas.microsoft.com/office/drawing/2014/main" id="{00000000-0008-0000-1400-00008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5" name="テキスト 20">
          <a:extLst>
            <a:ext uri="{FF2B5EF4-FFF2-40B4-BE49-F238E27FC236}">
              <a16:creationId xmlns:a16="http://schemas.microsoft.com/office/drawing/2014/main" id="{00000000-0008-0000-1400-000085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6" name="テキスト 21">
          <a:extLst>
            <a:ext uri="{FF2B5EF4-FFF2-40B4-BE49-F238E27FC236}">
              <a16:creationId xmlns:a16="http://schemas.microsoft.com/office/drawing/2014/main" id="{00000000-0008-0000-1400-000086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48" name="テキスト 22">
          <a:extLst>
            <a:ext uri="{FF2B5EF4-FFF2-40B4-BE49-F238E27FC236}">
              <a16:creationId xmlns:a16="http://schemas.microsoft.com/office/drawing/2014/main" id="{00000000-0008-0000-1400-000054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48" name="テキスト 23">
          <a:extLst>
            <a:ext uri="{FF2B5EF4-FFF2-40B4-BE49-F238E27FC236}">
              <a16:creationId xmlns:a16="http://schemas.microsoft.com/office/drawing/2014/main" id="{00000000-0008-0000-1400-000088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1" name="テキスト 31">
          <a:extLst>
            <a:ext uri="{FF2B5EF4-FFF2-40B4-BE49-F238E27FC236}">
              <a16:creationId xmlns:a16="http://schemas.microsoft.com/office/drawing/2014/main" id="{00000000-0008-0000-1400-00005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51" name="テキスト 32">
          <a:extLst>
            <a:ext uri="{FF2B5EF4-FFF2-40B4-BE49-F238E27FC236}">
              <a16:creationId xmlns:a16="http://schemas.microsoft.com/office/drawing/2014/main" id="{00000000-0008-0000-1400-00008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2" name="テキスト 33">
          <a:extLst>
            <a:ext uri="{FF2B5EF4-FFF2-40B4-BE49-F238E27FC236}">
              <a16:creationId xmlns:a16="http://schemas.microsoft.com/office/drawing/2014/main" id="{00000000-0008-0000-1400-00008C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3" name="テキスト 34">
          <a:extLst>
            <a:ext uri="{FF2B5EF4-FFF2-40B4-BE49-F238E27FC236}">
              <a16:creationId xmlns:a16="http://schemas.microsoft.com/office/drawing/2014/main" id="{00000000-0008-0000-1400-00008D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55" name="テキスト 35">
          <a:extLst>
            <a:ext uri="{FF2B5EF4-FFF2-40B4-BE49-F238E27FC236}">
              <a16:creationId xmlns:a16="http://schemas.microsoft.com/office/drawing/2014/main" id="{00000000-0008-0000-1400-00005B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55" name="テキスト 36">
          <a:extLst>
            <a:ext uri="{FF2B5EF4-FFF2-40B4-BE49-F238E27FC236}">
              <a16:creationId xmlns:a16="http://schemas.microsoft.com/office/drawing/2014/main" id="{00000000-0008-0000-1400-00008F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56" name="テキスト 43">
          <a:extLst>
            <a:ext uri="{FF2B5EF4-FFF2-40B4-BE49-F238E27FC236}">
              <a16:creationId xmlns:a16="http://schemas.microsoft.com/office/drawing/2014/main" id="{00000000-0008-0000-1400-000090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57" name="テキスト 44">
          <a:extLst>
            <a:ext uri="{FF2B5EF4-FFF2-40B4-BE49-F238E27FC236}">
              <a16:creationId xmlns:a16="http://schemas.microsoft.com/office/drawing/2014/main" id="{00000000-0008-0000-1400-00009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9" name="テキスト 45">
          <a:extLst>
            <a:ext uri="{FF2B5EF4-FFF2-40B4-BE49-F238E27FC236}">
              <a16:creationId xmlns:a16="http://schemas.microsoft.com/office/drawing/2014/main" id="{00000000-0008-0000-1400-00005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59" name="テキスト 46">
          <a:extLst>
            <a:ext uri="{FF2B5EF4-FFF2-40B4-BE49-F238E27FC236}">
              <a16:creationId xmlns:a16="http://schemas.microsoft.com/office/drawing/2014/main" id="{00000000-0008-0000-1400-00009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60" name="テキスト 47">
          <a:extLst>
            <a:ext uri="{FF2B5EF4-FFF2-40B4-BE49-F238E27FC236}">
              <a16:creationId xmlns:a16="http://schemas.microsoft.com/office/drawing/2014/main" id="{00000000-0008-0000-1400-00009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62" name="テキスト 49">
          <a:extLst>
            <a:ext uri="{FF2B5EF4-FFF2-40B4-BE49-F238E27FC236}">
              <a16:creationId xmlns:a16="http://schemas.microsoft.com/office/drawing/2014/main" id="{00000000-0008-0000-1400-000062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63" name="Text Box 129">
          <a:extLst>
            <a:ext uri="{FF2B5EF4-FFF2-40B4-BE49-F238E27FC236}">
              <a16:creationId xmlns:a16="http://schemas.microsoft.com/office/drawing/2014/main" id="{00000000-0008-0000-1400-000063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63" name="Text Box 130">
          <a:extLst>
            <a:ext uri="{FF2B5EF4-FFF2-40B4-BE49-F238E27FC236}">
              <a16:creationId xmlns:a16="http://schemas.microsoft.com/office/drawing/2014/main" id="{00000000-0008-0000-1400-000097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64" name="Text Box 131">
          <a:extLst>
            <a:ext uri="{FF2B5EF4-FFF2-40B4-BE49-F238E27FC236}">
              <a16:creationId xmlns:a16="http://schemas.microsoft.com/office/drawing/2014/main" id="{00000000-0008-0000-1400-00009802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6" name="Text Box 132">
          <a:extLst>
            <a:ext uri="{FF2B5EF4-FFF2-40B4-BE49-F238E27FC236}">
              <a16:creationId xmlns:a16="http://schemas.microsoft.com/office/drawing/2014/main" id="{00000000-0008-0000-1400-00006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367" name="Text Box 133">
          <a:extLst>
            <a:ext uri="{FF2B5EF4-FFF2-40B4-BE49-F238E27FC236}">
              <a16:creationId xmlns:a16="http://schemas.microsoft.com/office/drawing/2014/main" id="{00000000-0008-0000-1400-00006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8" name="Text Box 134">
          <a:extLst>
            <a:ext uri="{FF2B5EF4-FFF2-40B4-BE49-F238E27FC236}">
              <a16:creationId xmlns:a16="http://schemas.microsoft.com/office/drawing/2014/main" id="{00000000-0008-0000-1400-00006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68" name="Text Box 135">
          <a:extLst>
            <a:ext uri="{FF2B5EF4-FFF2-40B4-BE49-F238E27FC236}">
              <a16:creationId xmlns:a16="http://schemas.microsoft.com/office/drawing/2014/main" id="{00000000-0008-0000-1400-00009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0" name="Text Box 136">
          <a:extLst>
            <a:ext uri="{FF2B5EF4-FFF2-40B4-BE49-F238E27FC236}">
              <a16:creationId xmlns:a16="http://schemas.microsoft.com/office/drawing/2014/main" id="{00000000-0008-0000-1400-00006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70" name="Text Box 137">
          <a:extLst>
            <a:ext uri="{FF2B5EF4-FFF2-40B4-BE49-F238E27FC236}">
              <a16:creationId xmlns:a16="http://schemas.microsoft.com/office/drawing/2014/main" id="{00000000-0008-0000-1400-00009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2" name="Text Box 138">
          <a:extLst>
            <a:ext uri="{FF2B5EF4-FFF2-40B4-BE49-F238E27FC236}">
              <a16:creationId xmlns:a16="http://schemas.microsoft.com/office/drawing/2014/main" id="{00000000-0008-0000-1400-00006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3" name="Text Box 153">
          <a:extLst>
            <a:ext uri="{FF2B5EF4-FFF2-40B4-BE49-F238E27FC236}">
              <a16:creationId xmlns:a16="http://schemas.microsoft.com/office/drawing/2014/main" id="{00000000-0008-0000-1400-00006D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74" name="Text Box 154">
          <a:extLst>
            <a:ext uri="{FF2B5EF4-FFF2-40B4-BE49-F238E27FC236}">
              <a16:creationId xmlns:a16="http://schemas.microsoft.com/office/drawing/2014/main" id="{00000000-0008-0000-1400-00006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5" name="Text Box 155">
          <a:extLst>
            <a:ext uri="{FF2B5EF4-FFF2-40B4-BE49-F238E27FC236}">
              <a16:creationId xmlns:a16="http://schemas.microsoft.com/office/drawing/2014/main" id="{00000000-0008-0000-1400-00006F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5" name="Text Box 156">
          <a:extLst>
            <a:ext uri="{FF2B5EF4-FFF2-40B4-BE49-F238E27FC236}">
              <a16:creationId xmlns:a16="http://schemas.microsoft.com/office/drawing/2014/main" id="{00000000-0008-0000-1400-0000A3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7" name="Text Box 157">
          <a:extLst>
            <a:ext uri="{FF2B5EF4-FFF2-40B4-BE49-F238E27FC236}">
              <a16:creationId xmlns:a16="http://schemas.microsoft.com/office/drawing/2014/main" id="{00000000-0008-0000-1400-00007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7" name="Text Box 158">
          <a:extLst>
            <a:ext uri="{FF2B5EF4-FFF2-40B4-BE49-F238E27FC236}">
              <a16:creationId xmlns:a16="http://schemas.microsoft.com/office/drawing/2014/main" id="{00000000-0008-0000-1400-0000A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9" name="Text Box 159">
          <a:extLst>
            <a:ext uri="{FF2B5EF4-FFF2-40B4-BE49-F238E27FC236}">
              <a16:creationId xmlns:a16="http://schemas.microsoft.com/office/drawing/2014/main" id="{00000000-0008-0000-1400-000073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79" name="Text Box 160">
          <a:extLst>
            <a:ext uri="{FF2B5EF4-FFF2-40B4-BE49-F238E27FC236}">
              <a16:creationId xmlns:a16="http://schemas.microsoft.com/office/drawing/2014/main" id="{00000000-0008-0000-1400-0000A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1" name="Text Box 161">
          <a:extLst>
            <a:ext uri="{FF2B5EF4-FFF2-40B4-BE49-F238E27FC236}">
              <a16:creationId xmlns:a16="http://schemas.microsoft.com/office/drawing/2014/main" id="{00000000-0008-0000-1400-000075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81" name="Text Box 162">
          <a:extLst>
            <a:ext uri="{FF2B5EF4-FFF2-40B4-BE49-F238E27FC236}">
              <a16:creationId xmlns:a16="http://schemas.microsoft.com/office/drawing/2014/main" id="{00000000-0008-0000-1400-0000A9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82" name="Text Box 163">
          <a:extLst>
            <a:ext uri="{FF2B5EF4-FFF2-40B4-BE49-F238E27FC236}">
              <a16:creationId xmlns:a16="http://schemas.microsoft.com/office/drawing/2014/main" id="{00000000-0008-0000-1400-0000AA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4" name="Text Box 164">
          <a:extLst>
            <a:ext uri="{FF2B5EF4-FFF2-40B4-BE49-F238E27FC236}">
              <a16:creationId xmlns:a16="http://schemas.microsoft.com/office/drawing/2014/main" id="{00000000-0008-0000-1400-00007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85" name="Text Box 165">
          <a:extLst>
            <a:ext uri="{FF2B5EF4-FFF2-40B4-BE49-F238E27FC236}">
              <a16:creationId xmlns:a16="http://schemas.microsoft.com/office/drawing/2014/main" id="{00000000-0008-0000-1400-000079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6" name="Text Box 166">
          <a:extLst>
            <a:ext uri="{FF2B5EF4-FFF2-40B4-BE49-F238E27FC236}">
              <a16:creationId xmlns:a16="http://schemas.microsoft.com/office/drawing/2014/main" id="{00000000-0008-0000-1400-00007A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6" name="Text Box 167">
          <a:extLst>
            <a:ext uri="{FF2B5EF4-FFF2-40B4-BE49-F238E27FC236}">
              <a16:creationId xmlns:a16="http://schemas.microsoft.com/office/drawing/2014/main" id="{00000000-0008-0000-1400-0000AE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8" name="Text Box 168">
          <a:extLst>
            <a:ext uri="{FF2B5EF4-FFF2-40B4-BE49-F238E27FC236}">
              <a16:creationId xmlns:a16="http://schemas.microsoft.com/office/drawing/2014/main" id="{00000000-0008-0000-1400-00007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8" name="Text Box 169">
          <a:extLst>
            <a:ext uri="{FF2B5EF4-FFF2-40B4-BE49-F238E27FC236}">
              <a16:creationId xmlns:a16="http://schemas.microsoft.com/office/drawing/2014/main" id="{00000000-0008-0000-1400-0000B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0" name="Text Box 170">
          <a:extLst>
            <a:ext uri="{FF2B5EF4-FFF2-40B4-BE49-F238E27FC236}">
              <a16:creationId xmlns:a16="http://schemas.microsoft.com/office/drawing/2014/main" id="{00000000-0008-0000-1400-00007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90" name="Text Box 171">
          <a:extLst>
            <a:ext uri="{FF2B5EF4-FFF2-40B4-BE49-F238E27FC236}">
              <a16:creationId xmlns:a16="http://schemas.microsoft.com/office/drawing/2014/main" id="{00000000-0008-0000-1400-0000B2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2" name="Text Box 172">
          <a:extLst>
            <a:ext uri="{FF2B5EF4-FFF2-40B4-BE49-F238E27FC236}">
              <a16:creationId xmlns:a16="http://schemas.microsoft.com/office/drawing/2014/main" id="{00000000-0008-0000-1400-000080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92" name="Text Box 173">
          <a:extLst>
            <a:ext uri="{FF2B5EF4-FFF2-40B4-BE49-F238E27FC236}">
              <a16:creationId xmlns:a16="http://schemas.microsoft.com/office/drawing/2014/main" id="{00000000-0008-0000-1400-0000B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93" name="Text Box 174">
          <a:extLst>
            <a:ext uri="{FF2B5EF4-FFF2-40B4-BE49-F238E27FC236}">
              <a16:creationId xmlns:a16="http://schemas.microsoft.com/office/drawing/2014/main" id="{00000000-0008-0000-1400-0000B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395" name="テキスト 2">
          <a:extLst>
            <a:ext uri="{FF2B5EF4-FFF2-40B4-BE49-F238E27FC236}">
              <a16:creationId xmlns:a16="http://schemas.microsoft.com/office/drawing/2014/main" id="{00000000-0008-0000-1400-00008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6" name="テキスト 3">
          <a:extLst>
            <a:ext uri="{FF2B5EF4-FFF2-40B4-BE49-F238E27FC236}">
              <a16:creationId xmlns:a16="http://schemas.microsoft.com/office/drawing/2014/main" id="{00000000-0008-0000-1400-000084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96" name="テキスト 4">
          <a:extLst>
            <a:ext uri="{FF2B5EF4-FFF2-40B4-BE49-F238E27FC236}">
              <a16:creationId xmlns:a16="http://schemas.microsoft.com/office/drawing/2014/main" id="{00000000-0008-0000-1400-0000B8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98" name="テキスト 5">
          <a:extLst>
            <a:ext uri="{FF2B5EF4-FFF2-40B4-BE49-F238E27FC236}">
              <a16:creationId xmlns:a16="http://schemas.microsoft.com/office/drawing/2014/main" id="{00000000-0008-0000-1400-000086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98" name="テキスト 9">
          <a:extLst>
            <a:ext uri="{FF2B5EF4-FFF2-40B4-BE49-F238E27FC236}">
              <a16:creationId xmlns:a16="http://schemas.microsoft.com/office/drawing/2014/main" id="{00000000-0008-0000-1400-0000BA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400" name="テキスト 10">
          <a:extLst>
            <a:ext uri="{FF2B5EF4-FFF2-40B4-BE49-F238E27FC236}">
              <a16:creationId xmlns:a16="http://schemas.microsoft.com/office/drawing/2014/main" id="{00000000-0008-0000-1400-00008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0" name="テキスト 11">
          <a:extLst>
            <a:ext uri="{FF2B5EF4-FFF2-40B4-BE49-F238E27FC236}">
              <a16:creationId xmlns:a16="http://schemas.microsoft.com/office/drawing/2014/main" id="{00000000-0008-0000-1400-0000B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402" name="テキスト 12">
          <a:extLst>
            <a:ext uri="{FF2B5EF4-FFF2-40B4-BE49-F238E27FC236}">
              <a16:creationId xmlns:a16="http://schemas.microsoft.com/office/drawing/2014/main" id="{00000000-0008-0000-1400-00008A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3" name="テキスト 18">
          <a:extLst>
            <a:ext uri="{FF2B5EF4-FFF2-40B4-BE49-F238E27FC236}">
              <a16:creationId xmlns:a16="http://schemas.microsoft.com/office/drawing/2014/main" id="{00000000-0008-0000-1400-00008B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3" name="テキスト 19">
          <a:extLst>
            <a:ext uri="{FF2B5EF4-FFF2-40B4-BE49-F238E27FC236}">
              <a16:creationId xmlns:a16="http://schemas.microsoft.com/office/drawing/2014/main" id="{00000000-0008-0000-1400-0000BF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4" name="テキスト 20">
          <a:extLst>
            <a:ext uri="{FF2B5EF4-FFF2-40B4-BE49-F238E27FC236}">
              <a16:creationId xmlns:a16="http://schemas.microsoft.com/office/drawing/2014/main" id="{00000000-0008-0000-1400-0000C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5" name="テキスト 21">
          <a:extLst>
            <a:ext uri="{FF2B5EF4-FFF2-40B4-BE49-F238E27FC236}">
              <a16:creationId xmlns:a16="http://schemas.microsoft.com/office/drawing/2014/main" id="{00000000-0008-0000-1400-0000C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07" name="テキスト 22">
          <a:extLst>
            <a:ext uri="{FF2B5EF4-FFF2-40B4-BE49-F238E27FC236}">
              <a16:creationId xmlns:a16="http://schemas.microsoft.com/office/drawing/2014/main" id="{00000000-0008-0000-1400-00008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07" name="テキスト 23">
          <a:extLst>
            <a:ext uri="{FF2B5EF4-FFF2-40B4-BE49-F238E27FC236}">
              <a16:creationId xmlns:a16="http://schemas.microsoft.com/office/drawing/2014/main" id="{00000000-0008-0000-1400-0000C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9" name="テキスト 31">
          <a:extLst>
            <a:ext uri="{FF2B5EF4-FFF2-40B4-BE49-F238E27FC236}">
              <a16:creationId xmlns:a16="http://schemas.microsoft.com/office/drawing/2014/main" id="{00000000-0008-0000-1400-00009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9" name="テキスト 32">
          <a:extLst>
            <a:ext uri="{FF2B5EF4-FFF2-40B4-BE49-F238E27FC236}">
              <a16:creationId xmlns:a16="http://schemas.microsoft.com/office/drawing/2014/main" id="{00000000-0008-0000-1400-0000C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0" name="テキスト 33">
          <a:extLst>
            <a:ext uri="{FF2B5EF4-FFF2-40B4-BE49-F238E27FC236}">
              <a16:creationId xmlns:a16="http://schemas.microsoft.com/office/drawing/2014/main" id="{00000000-0008-0000-1400-0000C6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1" name="テキスト 34">
          <a:extLst>
            <a:ext uri="{FF2B5EF4-FFF2-40B4-BE49-F238E27FC236}">
              <a16:creationId xmlns:a16="http://schemas.microsoft.com/office/drawing/2014/main" id="{00000000-0008-0000-1400-0000C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3" name="テキスト 35">
          <a:extLst>
            <a:ext uri="{FF2B5EF4-FFF2-40B4-BE49-F238E27FC236}">
              <a16:creationId xmlns:a16="http://schemas.microsoft.com/office/drawing/2014/main" id="{00000000-0008-0000-1400-000095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13" name="テキスト 36">
          <a:extLst>
            <a:ext uri="{FF2B5EF4-FFF2-40B4-BE49-F238E27FC236}">
              <a16:creationId xmlns:a16="http://schemas.microsoft.com/office/drawing/2014/main" id="{00000000-0008-0000-1400-0000C9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14" name="テキスト 44">
          <a:extLst>
            <a:ext uri="{FF2B5EF4-FFF2-40B4-BE49-F238E27FC236}">
              <a16:creationId xmlns:a16="http://schemas.microsoft.com/office/drawing/2014/main" id="{00000000-0008-0000-1400-0000C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16" name="テキスト 45">
          <a:extLst>
            <a:ext uri="{FF2B5EF4-FFF2-40B4-BE49-F238E27FC236}">
              <a16:creationId xmlns:a16="http://schemas.microsoft.com/office/drawing/2014/main" id="{00000000-0008-0000-1400-00009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716" name="テキスト 46">
          <a:extLst>
            <a:ext uri="{FF2B5EF4-FFF2-40B4-BE49-F238E27FC236}">
              <a16:creationId xmlns:a16="http://schemas.microsoft.com/office/drawing/2014/main" id="{00000000-0008-0000-1400-0000C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717" name="テキスト 47">
          <a:extLst>
            <a:ext uri="{FF2B5EF4-FFF2-40B4-BE49-F238E27FC236}">
              <a16:creationId xmlns:a16="http://schemas.microsoft.com/office/drawing/2014/main" id="{00000000-0008-0000-1400-0000C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9" name="テキスト 49">
          <a:extLst>
            <a:ext uri="{FF2B5EF4-FFF2-40B4-BE49-F238E27FC236}">
              <a16:creationId xmlns:a16="http://schemas.microsoft.com/office/drawing/2014/main" id="{00000000-0008-0000-1400-00009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20" name="Text Box 200">
          <a:extLst>
            <a:ext uri="{FF2B5EF4-FFF2-40B4-BE49-F238E27FC236}">
              <a16:creationId xmlns:a16="http://schemas.microsoft.com/office/drawing/2014/main" id="{00000000-0008-0000-1400-00009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720" name="Text Box 201">
          <a:extLst>
            <a:ext uri="{FF2B5EF4-FFF2-40B4-BE49-F238E27FC236}">
              <a16:creationId xmlns:a16="http://schemas.microsoft.com/office/drawing/2014/main" id="{00000000-0008-0000-1400-0000D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721" name="Text Box 202">
          <a:extLst>
            <a:ext uri="{FF2B5EF4-FFF2-40B4-BE49-F238E27FC236}">
              <a16:creationId xmlns:a16="http://schemas.microsoft.com/office/drawing/2014/main" id="{00000000-0008-0000-1400-0000D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3" name="Text Box 203">
          <a:extLst>
            <a:ext uri="{FF2B5EF4-FFF2-40B4-BE49-F238E27FC236}">
              <a16:creationId xmlns:a16="http://schemas.microsoft.com/office/drawing/2014/main" id="{00000000-0008-0000-1400-00009F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424" name="Text Box 204">
          <a:extLst>
            <a:ext uri="{FF2B5EF4-FFF2-40B4-BE49-F238E27FC236}">
              <a16:creationId xmlns:a16="http://schemas.microsoft.com/office/drawing/2014/main" id="{00000000-0008-0000-1400-0000A0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5" name="Text Box 205">
          <a:extLst>
            <a:ext uri="{FF2B5EF4-FFF2-40B4-BE49-F238E27FC236}">
              <a16:creationId xmlns:a16="http://schemas.microsoft.com/office/drawing/2014/main" id="{00000000-0008-0000-1400-0000A1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5" name="Text Box 206">
          <a:extLst>
            <a:ext uri="{FF2B5EF4-FFF2-40B4-BE49-F238E27FC236}">
              <a16:creationId xmlns:a16="http://schemas.microsoft.com/office/drawing/2014/main" id="{00000000-0008-0000-1400-0000D5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7" name="Text Box 207">
          <a:extLst>
            <a:ext uri="{FF2B5EF4-FFF2-40B4-BE49-F238E27FC236}">
              <a16:creationId xmlns:a16="http://schemas.microsoft.com/office/drawing/2014/main" id="{00000000-0008-0000-1400-0000A3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7" name="Text Box 208">
          <a:extLst>
            <a:ext uri="{FF2B5EF4-FFF2-40B4-BE49-F238E27FC236}">
              <a16:creationId xmlns:a16="http://schemas.microsoft.com/office/drawing/2014/main" id="{00000000-0008-0000-1400-0000D7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9" name="Text Box 209">
          <a:extLst>
            <a:ext uri="{FF2B5EF4-FFF2-40B4-BE49-F238E27FC236}">
              <a16:creationId xmlns:a16="http://schemas.microsoft.com/office/drawing/2014/main" id="{00000000-0008-0000-1400-0000A5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0" name="Text Box 210">
          <a:extLst>
            <a:ext uri="{FF2B5EF4-FFF2-40B4-BE49-F238E27FC236}">
              <a16:creationId xmlns:a16="http://schemas.microsoft.com/office/drawing/2014/main" id="{00000000-0008-0000-1400-0000A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431" name="Text Box 211">
          <a:extLst>
            <a:ext uri="{FF2B5EF4-FFF2-40B4-BE49-F238E27FC236}">
              <a16:creationId xmlns:a16="http://schemas.microsoft.com/office/drawing/2014/main" id="{00000000-0008-0000-1400-0000A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2" name="Text Box 212">
          <a:extLst>
            <a:ext uri="{FF2B5EF4-FFF2-40B4-BE49-F238E27FC236}">
              <a16:creationId xmlns:a16="http://schemas.microsoft.com/office/drawing/2014/main" id="{00000000-0008-0000-1400-0000A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2" name="Text Box 213">
          <a:extLst>
            <a:ext uri="{FF2B5EF4-FFF2-40B4-BE49-F238E27FC236}">
              <a16:creationId xmlns:a16="http://schemas.microsoft.com/office/drawing/2014/main" id="{00000000-0008-0000-1400-0000D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4" name="Text Box 214">
          <a:extLst>
            <a:ext uri="{FF2B5EF4-FFF2-40B4-BE49-F238E27FC236}">
              <a16:creationId xmlns:a16="http://schemas.microsoft.com/office/drawing/2014/main" id="{00000000-0008-0000-1400-0000A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4" name="Text Box 215">
          <a:extLst>
            <a:ext uri="{FF2B5EF4-FFF2-40B4-BE49-F238E27FC236}">
              <a16:creationId xmlns:a16="http://schemas.microsoft.com/office/drawing/2014/main" id="{00000000-0008-0000-1400-0000D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6" name="Text Box 216">
          <a:extLst>
            <a:ext uri="{FF2B5EF4-FFF2-40B4-BE49-F238E27FC236}">
              <a16:creationId xmlns:a16="http://schemas.microsoft.com/office/drawing/2014/main" id="{00000000-0008-0000-1400-0000A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7" name="Text Box 224">
          <a:extLst>
            <a:ext uri="{FF2B5EF4-FFF2-40B4-BE49-F238E27FC236}">
              <a16:creationId xmlns:a16="http://schemas.microsoft.com/office/drawing/2014/main" id="{00000000-0008-0000-1400-0000AD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38" name="Text Box 225">
          <a:extLst>
            <a:ext uri="{FF2B5EF4-FFF2-40B4-BE49-F238E27FC236}">
              <a16:creationId xmlns:a16="http://schemas.microsoft.com/office/drawing/2014/main" id="{00000000-0008-0000-1400-0000A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9" name="Text Box 226">
          <a:extLst>
            <a:ext uri="{FF2B5EF4-FFF2-40B4-BE49-F238E27FC236}">
              <a16:creationId xmlns:a16="http://schemas.microsoft.com/office/drawing/2014/main" id="{00000000-0008-0000-1400-0000AF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39" name="Text Box 227">
          <a:extLst>
            <a:ext uri="{FF2B5EF4-FFF2-40B4-BE49-F238E27FC236}">
              <a16:creationId xmlns:a16="http://schemas.microsoft.com/office/drawing/2014/main" id="{00000000-0008-0000-1400-0000E3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1" name="Text Box 228">
          <a:extLst>
            <a:ext uri="{FF2B5EF4-FFF2-40B4-BE49-F238E27FC236}">
              <a16:creationId xmlns:a16="http://schemas.microsoft.com/office/drawing/2014/main" id="{00000000-0008-0000-1400-0000B1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41" name="Text Box 229">
          <a:extLst>
            <a:ext uri="{FF2B5EF4-FFF2-40B4-BE49-F238E27FC236}">
              <a16:creationId xmlns:a16="http://schemas.microsoft.com/office/drawing/2014/main" id="{00000000-0008-0000-1400-0000E5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3" name="Text Box 230">
          <a:extLst>
            <a:ext uri="{FF2B5EF4-FFF2-40B4-BE49-F238E27FC236}">
              <a16:creationId xmlns:a16="http://schemas.microsoft.com/office/drawing/2014/main" id="{00000000-0008-0000-1400-0000B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43" name="Text Box 231">
          <a:extLst>
            <a:ext uri="{FF2B5EF4-FFF2-40B4-BE49-F238E27FC236}">
              <a16:creationId xmlns:a16="http://schemas.microsoft.com/office/drawing/2014/main" id="{00000000-0008-0000-1400-0000E7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5" name="Text Box 232">
          <a:extLst>
            <a:ext uri="{FF2B5EF4-FFF2-40B4-BE49-F238E27FC236}">
              <a16:creationId xmlns:a16="http://schemas.microsoft.com/office/drawing/2014/main" id="{00000000-0008-0000-1400-0000B5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45" name="Text Box 233">
          <a:extLst>
            <a:ext uri="{FF2B5EF4-FFF2-40B4-BE49-F238E27FC236}">
              <a16:creationId xmlns:a16="http://schemas.microsoft.com/office/drawing/2014/main" id="{00000000-0008-0000-1400-0000E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46" name="Text Box 234">
          <a:extLst>
            <a:ext uri="{FF2B5EF4-FFF2-40B4-BE49-F238E27FC236}">
              <a16:creationId xmlns:a16="http://schemas.microsoft.com/office/drawing/2014/main" id="{00000000-0008-0000-1400-0000E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8" name="Text Box 235">
          <a:extLst>
            <a:ext uri="{FF2B5EF4-FFF2-40B4-BE49-F238E27FC236}">
              <a16:creationId xmlns:a16="http://schemas.microsoft.com/office/drawing/2014/main" id="{00000000-0008-0000-1400-0000B8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49" name="Text Box 236">
          <a:extLst>
            <a:ext uri="{FF2B5EF4-FFF2-40B4-BE49-F238E27FC236}">
              <a16:creationId xmlns:a16="http://schemas.microsoft.com/office/drawing/2014/main" id="{00000000-0008-0000-1400-0000B9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0" name="Text Box 237">
          <a:extLst>
            <a:ext uri="{FF2B5EF4-FFF2-40B4-BE49-F238E27FC236}">
              <a16:creationId xmlns:a16="http://schemas.microsoft.com/office/drawing/2014/main" id="{00000000-0008-0000-1400-0000BA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0" name="Text Box 238">
          <a:extLst>
            <a:ext uri="{FF2B5EF4-FFF2-40B4-BE49-F238E27FC236}">
              <a16:creationId xmlns:a16="http://schemas.microsoft.com/office/drawing/2014/main" id="{00000000-0008-0000-1400-0000E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2" name="Text Box 239">
          <a:extLst>
            <a:ext uri="{FF2B5EF4-FFF2-40B4-BE49-F238E27FC236}">
              <a16:creationId xmlns:a16="http://schemas.microsoft.com/office/drawing/2014/main" id="{00000000-0008-0000-1400-0000BC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2" name="Text Box 240">
          <a:extLst>
            <a:ext uri="{FF2B5EF4-FFF2-40B4-BE49-F238E27FC236}">
              <a16:creationId xmlns:a16="http://schemas.microsoft.com/office/drawing/2014/main" id="{00000000-0008-0000-1400-0000F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4" name="Text Box 241">
          <a:extLst>
            <a:ext uri="{FF2B5EF4-FFF2-40B4-BE49-F238E27FC236}">
              <a16:creationId xmlns:a16="http://schemas.microsoft.com/office/drawing/2014/main" id="{00000000-0008-0000-1400-0000B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54" name="Text Box 242">
          <a:extLst>
            <a:ext uri="{FF2B5EF4-FFF2-40B4-BE49-F238E27FC236}">
              <a16:creationId xmlns:a16="http://schemas.microsoft.com/office/drawing/2014/main" id="{00000000-0008-0000-1400-0000F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6" name="Text Box 243">
          <a:extLst>
            <a:ext uri="{FF2B5EF4-FFF2-40B4-BE49-F238E27FC236}">
              <a16:creationId xmlns:a16="http://schemas.microsoft.com/office/drawing/2014/main" id="{00000000-0008-0000-1400-0000C0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56" name="Text Box 244">
          <a:extLst>
            <a:ext uri="{FF2B5EF4-FFF2-40B4-BE49-F238E27FC236}">
              <a16:creationId xmlns:a16="http://schemas.microsoft.com/office/drawing/2014/main" id="{00000000-0008-0000-1400-0000F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57" name="Text Box 245">
          <a:extLst>
            <a:ext uri="{FF2B5EF4-FFF2-40B4-BE49-F238E27FC236}">
              <a16:creationId xmlns:a16="http://schemas.microsoft.com/office/drawing/2014/main" id="{00000000-0008-0000-1400-0000F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58" name="テキスト 1">
          <a:extLst>
            <a:ext uri="{FF2B5EF4-FFF2-40B4-BE49-F238E27FC236}">
              <a16:creationId xmlns:a16="http://schemas.microsoft.com/office/drawing/2014/main" id="{00000000-0008-0000-1400-0000F6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60" name="テキスト 2">
          <a:extLst>
            <a:ext uri="{FF2B5EF4-FFF2-40B4-BE49-F238E27FC236}">
              <a16:creationId xmlns:a16="http://schemas.microsoft.com/office/drawing/2014/main" id="{00000000-0008-0000-1400-0000C4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61" name="テキスト 3">
          <a:extLst>
            <a:ext uri="{FF2B5EF4-FFF2-40B4-BE49-F238E27FC236}">
              <a16:creationId xmlns:a16="http://schemas.microsoft.com/office/drawing/2014/main" id="{00000000-0008-0000-1400-0000C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1" name="テキスト 4">
          <a:extLst>
            <a:ext uri="{FF2B5EF4-FFF2-40B4-BE49-F238E27FC236}">
              <a16:creationId xmlns:a16="http://schemas.microsoft.com/office/drawing/2014/main" id="{00000000-0008-0000-1400-0000F9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63" name="テキスト 5">
          <a:extLst>
            <a:ext uri="{FF2B5EF4-FFF2-40B4-BE49-F238E27FC236}">
              <a16:creationId xmlns:a16="http://schemas.microsoft.com/office/drawing/2014/main" id="{00000000-0008-0000-1400-0000C7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763" name="テキスト 9">
          <a:extLst>
            <a:ext uri="{FF2B5EF4-FFF2-40B4-BE49-F238E27FC236}">
              <a16:creationId xmlns:a16="http://schemas.microsoft.com/office/drawing/2014/main" id="{00000000-0008-0000-1400-0000F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465" name="テキスト 10">
          <a:extLst>
            <a:ext uri="{FF2B5EF4-FFF2-40B4-BE49-F238E27FC236}">
              <a16:creationId xmlns:a16="http://schemas.microsoft.com/office/drawing/2014/main" id="{00000000-0008-0000-1400-0000C9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5" name="テキスト 11">
          <a:extLst>
            <a:ext uri="{FF2B5EF4-FFF2-40B4-BE49-F238E27FC236}">
              <a16:creationId xmlns:a16="http://schemas.microsoft.com/office/drawing/2014/main" id="{00000000-0008-0000-1400-0000FD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467" name="テキスト 12">
          <a:extLst>
            <a:ext uri="{FF2B5EF4-FFF2-40B4-BE49-F238E27FC236}">
              <a16:creationId xmlns:a16="http://schemas.microsoft.com/office/drawing/2014/main" id="{00000000-0008-0000-1400-0000C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7" name="テキスト 16">
          <a:extLst>
            <a:ext uri="{FF2B5EF4-FFF2-40B4-BE49-F238E27FC236}">
              <a16:creationId xmlns:a16="http://schemas.microsoft.com/office/drawing/2014/main" id="{00000000-0008-0000-1400-0000FF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8" name="テキスト 17">
          <a:extLst>
            <a:ext uri="{FF2B5EF4-FFF2-40B4-BE49-F238E27FC236}">
              <a16:creationId xmlns:a16="http://schemas.microsoft.com/office/drawing/2014/main" id="{00000000-0008-0000-1400-000000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0" name="テキスト 18">
          <a:extLst>
            <a:ext uri="{FF2B5EF4-FFF2-40B4-BE49-F238E27FC236}">
              <a16:creationId xmlns:a16="http://schemas.microsoft.com/office/drawing/2014/main" id="{00000000-0008-0000-1400-0000CE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0" name="テキスト 19">
          <a:extLst>
            <a:ext uri="{FF2B5EF4-FFF2-40B4-BE49-F238E27FC236}">
              <a16:creationId xmlns:a16="http://schemas.microsoft.com/office/drawing/2014/main" id="{00000000-0008-0000-1400-000002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1" name="テキスト 20">
          <a:extLst>
            <a:ext uri="{FF2B5EF4-FFF2-40B4-BE49-F238E27FC236}">
              <a16:creationId xmlns:a16="http://schemas.microsoft.com/office/drawing/2014/main" id="{00000000-0008-0000-1400-000003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2" name="テキスト 21">
          <a:extLst>
            <a:ext uri="{FF2B5EF4-FFF2-40B4-BE49-F238E27FC236}">
              <a16:creationId xmlns:a16="http://schemas.microsoft.com/office/drawing/2014/main" id="{00000000-0008-0000-1400-00000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74" name="テキスト 22">
          <a:extLst>
            <a:ext uri="{FF2B5EF4-FFF2-40B4-BE49-F238E27FC236}">
              <a16:creationId xmlns:a16="http://schemas.microsoft.com/office/drawing/2014/main" id="{00000000-0008-0000-1400-0000D2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74" name="テキスト 23">
          <a:extLst>
            <a:ext uri="{FF2B5EF4-FFF2-40B4-BE49-F238E27FC236}">
              <a16:creationId xmlns:a16="http://schemas.microsoft.com/office/drawing/2014/main" id="{00000000-0008-0000-1400-000006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6" name="テキスト 31">
          <a:extLst>
            <a:ext uri="{FF2B5EF4-FFF2-40B4-BE49-F238E27FC236}">
              <a16:creationId xmlns:a16="http://schemas.microsoft.com/office/drawing/2014/main" id="{00000000-0008-0000-1400-0000D4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6" name="テキスト 32">
          <a:extLst>
            <a:ext uri="{FF2B5EF4-FFF2-40B4-BE49-F238E27FC236}">
              <a16:creationId xmlns:a16="http://schemas.microsoft.com/office/drawing/2014/main" id="{00000000-0008-0000-1400-000008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7" name="テキスト 33">
          <a:extLst>
            <a:ext uri="{FF2B5EF4-FFF2-40B4-BE49-F238E27FC236}">
              <a16:creationId xmlns:a16="http://schemas.microsoft.com/office/drawing/2014/main" id="{00000000-0008-0000-1400-000009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8" name="テキスト 34">
          <a:extLst>
            <a:ext uri="{FF2B5EF4-FFF2-40B4-BE49-F238E27FC236}">
              <a16:creationId xmlns:a16="http://schemas.microsoft.com/office/drawing/2014/main" id="{00000000-0008-0000-1400-00000A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0" name="テキスト 35">
          <a:extLst>
            <a:ext uri="{FF2B5EF4-FFF2-40B4-BE49-F238E27FC236}">
              <a16:creationId xmlns:a16="http://schemas.microsoft.com/office/drawing/2014/main" id="{00000000-0008-0000-1400-0000D8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80" name="テキスト 36">
          <a:extLst>
            <a:ext uri="{FF2B5EF4-FFF2-40B4-BE49-F238E27FC236}">
              <a16:creationId xmlns:a16="http://schemas.microsoft.com/office/drawing/2014/main" id="{00000000-0008-0000-1400-00000C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81" name="テキスト 43">
          <a:extLst>
            <a:ext uri="{FF2B5EF4-FFF2-40B4-BE49-F238E27FC236}">
              <a16:creationId xmlns:a16="http://schemas.microsoft.com/office/drawing/2014/main" id="{00000000-0008-0000-1400-00000D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782" name="テキスト 44">
          <a:extLst>
            <a:ext uri="{FF2B5EF4-FFF2-40B4-BE49-F238E27FC236}">
              <a16:creationId xmlns:a16="http://schemas.microsoft.com/office/drawing/2014/main" id="{00000000-0008-0000-1400-00000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4" name="テキスト 45">
          <a:extLst>
            <a:ext uri="{FF2B5EF4-FFF2-40B4-BE49-F238E27FC236}">
              <a16:creationId xmlns:a16="http://schemas.microsoft.com/office/drawing/2014/main" id="{00000000-0008-0000-1400-0000DC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784" name="テキスト 46">
          <a:extLst>
            <a:ext uri="{FF2B5EF4-FFF2-40B4-BE49-F238E27FC236}">
              <a16:creationId xmlns:a16="http://schemas.microsoft.com/office/drawing/2014/main" id="{00000000-0008-0000-1400-00001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785" name="テキスト 47">
          <a:extLst>
            <a:ext uri="{FF2B5EF4-FFF2-40B4-BE49-F238E27FC236}">
              <a16:creationId xmlns:a16="http://schemas.microsoft.com/office/drawing/2014/main" id="{00000000-0008-0000-1400-000011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7" name="テキスト 49">
          <a:extLst>
            <a:ext uri="{FF2B5EF4-FFF2-40B4-BE49-F238E27FC236}">
              <a16:creationId xmlns:a16="http://schemas.microsoft.com/office/drawing/2014/main" id="{00000000-0008-0000-1400-0000DF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8" name="Text Box 53">
          <a:extLst>
            <a:ext uri="{FF2B5EF4-FFF2-40B4-BE49-F238E27FC236}">
              <a16:creationId xmlns:a16="http://schemas.microsoft.com/office/drawing/2014/main" id="{00000000-0008-0000-1400-0000E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788" name="Text Box 54">
          <a:extLst>
            <a:ext uri="{FF2B5EF4-FFF2-40B4-BE49-F238E27FC236}">
              <a16:creationId xmlns:a16="http://schemas.microsoft.com/office/drawing/2014/main" id="{00000000-0008-0000-1400-00001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789" name="Text Box 55">
          <a:extLst>
            <a:ext uri="{FF2B5EF4-FFF2-40B4-BE49-F238E27FC236}">
              <a16:creationId xmlns:a16="http://schemas.microsoft.com/office/drawing/2014/main" id="{00000000-0008-0000-1400-00001503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1" name="Text Box 56">
          <a:extLst>
            <a:ext uri="{FF2B5EF4-FFF2-40B4-BE49-F238E27FC236}">
              <a16:creationId xmlns:a16="http://schemas.microsoft.com/office/drawing/2014/main" id="{00000000-0008-0000-1400-0000E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492" name="Text Box 57">
          <a:extLst>
            <a:ext uri="{FF2B5EF4-FFF2-40B4-BE49-F238E27FC236}">
              <a16:creationId xmlns:a16="http://schemas.microsoft.com/office/drawing/2014/main" id="{00000000-0008-0000-1400-0000E4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3" name="Text Box 58">
          <a:extLst>
            <a:ext uri="{FF2B5EF4-FFF2-40B4-BE49-F238E27FC236}">
              <a16:creationId xmlns:a16="http://schemas.microsoft.com/office/drawing/2014/main" id="{00000000-0008-0000-1400-0000E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3" name="Text Box 59">
          <a:extLst>
            <a:ext uri="{FF2B5EF4-FFF2-40B4-BE49-F238E27FC236}">
              <a16:creationId xmlns:a16="http://schemas.microsoft.com/office/drawing/2014/main" id="{00000000-0008-0000-1400-00001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5" name="Text Box 60">
          <a:extLst>
            <a:ext uri="{FF2B5EF4-FFF2-40B4-BE49-F238E27FC236}">
              <a16:creationId xmlns:a16="http://schemas.microsoft.com/office/drawing/2014/main" id="{00000000-0008-0000-1400-0000E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5" name="Text Box 61">
          <a:extLst>
            <a:ext uri="{FF2B5EF4-FFF2-40B4-BE49-F238E27FC236}">
              <a16:creationId xmlns:a16="http://schemas.microsoft.com/office/drawing/2014/main" id="{00000000-0008-0000-1400-00001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7" name="Text Box 62">
          <a:extLst>
            <a:ext uri="{FF2B5EF4-FFF2-40B4-BE49-F238E27FC236}">
              <a16:creationId xmlns:a16="http://schemas.microsoft.com/office/drawing/2014/main" id="{00000000-0008-0000-1400-0000E9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98" name="Text Box 77">
          <a:extLst>
            <a:ext uri="{FF2B5EF4-FFF2-40B4-BE49-F238E27FC236}">
              <a16:creationId xmlns:a16="http://schemas.microsoft.com/office/drawing/2014/main" id="{00000000-0008-0000-1400-0000EA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499" name="Text Box 78">
          <a:extLst>
            <a:ext uri="{FF2B5EF4-FFF2-40B4-BE49-F238E27FC236}">
              <a16:creationId xmlns:a16="http://schemas.microsoft.com/office/drawing/2014/main" id="{00000000-0008-0000-1400-0000E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0" name="Text Box 79">
          <a:extLst>
            <a:ext uri="{FF2B5EF4-FFF2-40B4-BE49-F238E27FC236}">
              <a16:creationId xmlns:a16="http://schemas.microsoft.com/office/drawing/2014/main" id="{00000000-0008-0000-1400-0000E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0" name="Text Box 80">
          <a:extLst>
            <a:ext uri="{FF2B5EF4-FFF2-40B4-BE49-F238E27FC236}">
              <a16:creationId xmlns:a16="http://schemas.microsoft.com/office/drawing/2014/main" id="{00000000-0008-0000-1400-000020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2" name="Text Box 81">
          <a:extLst>
            <a:ext uri="{FF2B5EF4-FFF2-40B4-BE49-F238E27FC236}">
              <a16:creationId xmlns:a16="http://schemas.microsoft.com/office/drawing/2014/main" id="{00000000-0008-0000-1400-0000EE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2" name="Text Box 82">
          <a:extLst>
            <a:ext uri="{FF2B5EF4-FFF2-40B4-BE49-F238E27FC236}">
              <a16:creationId xmlns:a16="http://schemas.microsoft.com/office/drawing/2014/main" id="{00000000-0008-0000-1400-00002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4" name="Text Box 83">
          <a:extLst>
            <a:ext uri="{FF2B5EF4-FFF2-40B4-BE49-F238E27FC236}">
              <a16:creationId xmlns:a16="http://schemas.microsoft.com/office/drawing/2014/main" id="{00000000-0008-0000-1400-0000F0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04" name="Text Box 84">
          <a:extLst>
            <a:ext uri="{FF2B5EF4-FFF2-40B4-BE49-F238E27FC236}">
              <a16:creationId xmlns:a16="http://schemas.microsoft.com/office/drawing/2014/main" id="{00000000-0008-0000-1400-00002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6" name="Text Box 85">
          <a:extLst>
            <a:ext uri="{FF2B5EF4-FFF2-40B4-BE49-F238E27FC236}">
              <a16:creationId xmlns:a16="http://schemas.microsoft.com/office/drawing/2014/main" id="{00000000-0008-0000-1400-0000F2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06" name="Text Box 86">
          <a:extLst>
            <a:ext uri="{FF2B5EF4-FFF2-40B4-BE49-F238E27FC236}">
              <a16:creationId xmlns:a16="http://schemas.microsoft.com/office/drawing/2014/main" id="{00000000-0008-0000-1400-000026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07" name="Text Box 87">
          <a:extLst>
            <a:ext uri="{FF2B5EF4-FFF2-40B4-BE49-F238E27FC236}">
              <a16:creationId xmlns:a16="http://schemas.microsoft.com/office/drawing/2014/main" id="{00000000-0008-0000-1400-000027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9" name="Text Box 88">
          <a:extLst>
            <a:ext uri="{FF2B5EF4-FFF2-40B4-BE49-F238E27FC236}">
              <a16:creationId xmlns:a16="http://schemas.microsoft.com/office/drawing/2014/main" id="{00000000-0008-0000-1400-0000F5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10" name="Text Box 89">
          <a:extLst>
            <a:ext uri="{FF2B5EF4-FFF2-40B4-BE49-F238E27FC236}">
              <a16:creationId xmlns:a16="http://schemas.microsoft.com/office/drawing/2014/main" id="{00000000-0008-0000-1400-0000F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1" name="Text Box 90">
          <a:extLst>
            <a:ext uri="{FF2B5EF4-FFF2-40B4-BE49-F238E27FC236}">
              <a16:creationId xmlns:a16="http://schemas.microsoft.com/office/drawing/2014/main" id="{00000000-0008-0000-1400-0000F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1" name="Text Box 91">
          <a:extLst>
            <a:ext uri="{FF2B5EF4-FFF2-40B4-BE49-F238E27FC236}">
              <a16:creationId xmlns:a16="http://schemas.microsoft.com/office/drawing/2014/main" id="{00000000-0008-0000-1400-00002B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3" name="Text Box 92">
          <a:extLst>
            <a:ext uri="{FF2B5EF4-FFF2-40B4-BE49-F238E27FC236}">
              <a16:creationId xmlns:a16="http://schemas.microsoft.com/office/drawing/2014/main" id="{00000000-0008-0000-1400-0000F9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3" name="Text Box 93">
          <a:extLst>
            <a:ext uri="{FF2B5EF4-FFF2-40B4-BE49-F238E27FC236}">
              <a16:creationId xmlns:a16="http://schemas.microsoft.com/office/drawing/2014/main" id="{00000000-0008-0000-1400-00002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5" name="Text Box 94">
          <a:extLst>
            <a:ext uri="{FF2B5EF4-FFF2-40B4-BE49-F238E27FC236}">
              <a16:creationId xmlns:a16="http://schemas.microsoft.com/office/drawing/2014/main" id="{00000000-0008-0000-1400-0000F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15" name="Text Box 95">
          <a:extLst>
            <a:ext uri="{FF2B5EF4-FFF2-40B4-BE49-F238E27FC236}">
              <a16:creationId xmlns:a16="http://schemas.microsoft.com/office/drawing/2014/main" id="{00000000-0008-0000-1400-00002F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7" name="Text Box 96">
          <a:extLst>
            <a:ext uri="{FF2B5EF4-FFF2-40B4-BE49-F238E27FC236}">
              <a16:creationId xmlns:a16="http://schemas.microsoft.com/office/drawing/2014/main" id="{00000000-0008-0000-1400-0000FD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17" name="Text Box 97">
          <a:extLst>
            <a:ext uri="{FF2B5EF4-FFF2-40B4-BE49-F238E27FC236}">
              <a16:creationId xmlns:a16="http://schemas.microsoft.com/office/drawing/2014/main" id="{00000000-0008-0000-1400-000031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18" name="Text Box 98">
          <a:extLst>
            <a:ext uri="{FF2B5EF4-FFF2-40B4-BE49-F238E27FC236}">
              <a16:creationId xmlns:a16="http://schemas.microsoft.com/office/drawing/2014/main" id="{00000000-0008-0000-1400-000032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20" name="テキスト 2">
          <a:extLst>
            <a:ext uri="{FF2B5EF4-FFF2-40B4-BE49-F238E27FC236}">
              <a16:creationId xmlns:a16="http://schemas.microsoft.com/office/drawing/2014/main" id="{00000000-0008-0000-1400-00000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1" name="テキスト 3">
          <a:extLst>
            <a:ext uri="{FF2B5EF4-FFF2-40B4-BE49-F238E27FC236}">
              <a16:creationId xmlns:a16="http://schemas.microsoft.com/office/drawing/2014/main" id="{00000000-0008-0000-1400-000001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1" name="テキスト 4">
          <a:extLst>
            <a:ext uri="{FF2B5EF4-FFF2-40B4-BE49-F238E27FC236}">
              <a16:creationId xmlns:a16="http://schemas.microsoft.com/office/drawing/2014/main" id="{00000000-0008-0000-1400-000035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23" name="テキスト 5">
          <a:extLst>
            <a:ext uri="{FF2B5EF4-FFF2-40B4-BE49-F238E27FC236}">
              <a16:creationId xmlns:a16="http://schemas.microsoft.com/office/drawing/2014/main" id="{00000000-0008-0000-1400-000003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23" name="テキスト 9">
          <a:extLst>
            <a:ext uri="{FF2B5EF4-FFF2-40B4-BE49-F238E27FC236}">
              <a16:creationId xmlns:a16="http://schemas.microsoft.com/office/drawing/2014/main" id="{00000000-0008-0000-1400-000037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25" name="テキスト 10">
          <a:extLst>
            <a:ext uri="{FF2B5EF4-FFF2-40B4-BE49-F238E27FC236}">
              <a16:creationId xmlns:a16="http://schemas.microsoft.com/office/drawing/2014/main" id="{00000000-0008-0000-1400-00000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5" name="テキスト 11">
          <a:extLst>
            <a:ext uri="{FF2B5EF4-FFF2-40B4-BE49-F238E27FC236}">
              <a16:creationId xmlns:a16="http://schemas.microsoft.com/office/drawing/2014/main" id="{00000000-0008-0000-1400-00003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527" name="テキスト 12">
          <a:extLst>
            <a:ext uri="{FF2B5EF4-FFF2-40B4-BE49-F238E27FC236}">
              <a16:creationId xmlns:a16="http://schemas.microsoft.com/office/drawing/2014/main" id="{00000000-0008-0000-1400-000007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8" name="テキスト 18">
          <a:extLst>
            <a:ext uri="{FF2B5EF4-FFF2-40B4-BE49-F238E27FC236}">
              <a16:creationId xmlns:a16="http://schemas.microsoft.com/office/drawing/2014/main" id="{00000000-0008-0000-1400-000008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28" name="テキスト 19">
          <a:extLst>
            <a:ext uri="{FF2B5EF4-FFF2-40B4-BE49-F238E27FC236}">
              <a16:creationId xmlns:a16="http://schemas.microsoft.com/office/drawing/2014/main" id="{00000000-0008-0000-1400-00003C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9" name="テキスト 20">
          <a:extLst>
            <a:ext uri="{FF2B5EF4-FFF2-40B4-BE49-F238E27FC236}">
              <a16:creationId xmlns:a16="http://schemas.microsoft.com/office/drawing/2014/main" id="{00000000-0008-0000-1400-00003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0" name="テキスト 21">
          <a:extLst>
            <a:ext uri="{FF2B5EF4-FFF2-40B4-BE49-F238E27FC236}">
              <a16:creationId xmlns:a16="http://schemas.microsoft.com/office/drawing/2014/main" id="{00000000-0008-0000-1400-00003E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2" name="テキスト 22">
          <a:extLst>
            <a:ext uri="{FF2B5EF4-FFF2-40B4-BE49-F238E27FC236}">
              <a16:creationId xmlns:a16="http://schemas.microsoft.com/office/drawing/2014/main" id="{00000000-0008-0000-1400-00000C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2" name="テキスト 23">
          <a:extLst>
            <a:ext uri="{FF2B5EF4-FFF2-40B4-BE49-F238E27FC236}">
              <a16:creationId xmlns:a16="http://schemas.microsoft.com/office/drawing/2014/main" id="{00000000-0008-0000-1400-00004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34" name="テキスト 31">
          <a:extLst>
            <a:ext uri="{FF2B5EF4-FFF2-40B4-BE49-F238E27FC236}">
              <a16:creationId xmlns:a16="http://schemas.microsoft.com/office/drawing/2014/main" id="{00000000-0008-0000-1400-00000E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34" name="テキスト 32">
          <a:extLst>
            <a:ext uri="{FF2B5EF4-FFF2-40B4-BE49-F238E27FC236}">
              <a16:creationId xmlns:a16="http://schemas.microsoft.com/office/drawing/2014/main" id="{00000000-0008-0000-1400-00004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5" name="テキスト 33">
          <a:extLst>
            <a:ext uri="{FF2B5EF4-FFF2-40B4-BE49-F238E27FC236}">
              <a16:creationId xmlns:a16="http://schemas.microsoft.com/office/drawing/2014/main" id="{00000000-0008-0000-1400-000043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6" name="テキスト 34">
          <a:extLst>
            <a:ext uri="{FF2B5EF4-FFF2-40B4-BE49-F238E27FC236}">
              <a16:creationId xmlns:a16="http://schemas.microsoft.com/office/drawing/2014/main" id="{00000000-0008-0000-1400-00004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8" name="テキスト 35">
          <a:extLst>
            <a:ext uri="{FF2B5EF4-FFF2-40B4-BE49-F238E27FC236}">
              <a16:creationId xmlns:a16="http://schemas.microsoft.com/office/drawing/2014/main" id="{00000000-0008-0000-1400-000012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8" name="テキスト 36">
          <a:extLst>
            <a:ext uri="{FF2B5EF4-FFF2-40B4-BE49-F238E27FC236}">
              <a16:creationId xmlns:a16="http://schemas.microsoft.com/office/drawing/2014/main" id="{00000000-0008-0000-1400-000046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39" name="テキスト 44">
          <a:extLst>
            <a:ext uri="{FF2B5EF4-FFF2-40B4-BE49-F238E27FC236}">
              <a16:creationId xmlns:a16="http://schemas.microsoft.com/office/drawing/2014/main" id="{00000000-0008-0000-1400-00004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1" name="テキスト 45">
          <a:extLst>
            <a:ext uri="{FF2B5EF4-FFF2-40B4-BE49-F238E27FC236}">
              <a16:creationId xmlns:a16="http://schemas.microsoft.com/office/drawing/2014/main" id="{00000000-0008-0000-1400-00001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41" name="テキスト 46">
          <a:extLst>
            <a:ext uri="{FF2B5EF4-FFF2-40B4-BE49-F238E27FC236}">
              <a16:creationId xmlns:a16="http://schemas.microsoft.com/office/drawing/2014/main" id="{00000000-0008-0000-1400-00004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842" name="テキスト 47">
          <a:extLst>
            <a:ext uri="{FF2B5EF4-FFF2-40B4-BE49-F238E27FC236}">
              <a16:creationId xmlns:a16="http://schemas.microsoft.com/office/drawing/2014/main" id="{00000000-0008-0000-1400-00004A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44" name="テキスト 49">
          <a:extLst>
            <a:ext uri="{FF2B5EF4-FFF2-40B4-BE49-F238E27FC236}">
              <a16:creationId xmlns:a16="http://schemas.microsoft.com/office/drawing/2014/main" id="{00000000-0008-0000-1400-000018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5" name="Text Box 271">
          <a:extLst>
            <a:ext uri="{FF2B5EF4-FFF2-40B4-BE49-F238E27FC236}">
              <a16:creationId xmlns:a16="http://schemas.microsoft.com/office/drawing/2014/main" id="{00000000-0008-0000-1400-000019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45" name="Text Box 272">
          <a:extLst>
            <a:ext uri="{FF2B5EF4-FFF2-40B4-BE49-F238E27FC236}">
              <a16:creationId xmlns:a16="http://schemas.microsoft.com/office/drawing/2014/main" id="{00000000-0008-0000-1400-00004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46" name="Text Box 273">
          <a:extLst>
            <a:ext uri="{FF2B5EF4-FFF2-40B4-BE49-F238E27FC236}">
              <a16:creationId xmlns:a16="http://schemas.microsoft.com/office/drawing/2014/main" id="{00000000-0008-0000-1400-00004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48" name="Text Box 274">
          <a:extLst>
            <a:ext uri="{FF2B5EF4-FFF2-40B4-BE49-F238E27FC236}">
              <a16:creationId xmlns:a16="http://schemas.microsoft.com/office/drawing/2014/main" id="{00000000-0008-0000-1400-00001C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549" name="Text Box 275">
          <a:extLst>
            <a:ext uri="{FF2B5EF4-FFF2-40B4-BE49-F238E27FC236}">
              <a16:creationId xmlns:a16="http://schemas.microsoft.com/office/drawing/2014/main" id="{00000000-0008-0000-1400-00001D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0" name="Text Box 276">
          <a:extLst>
            <a:ext uri="{FF2B5EF4-FFF2-40B4-BE49-F238E27FC236}">
              <a16:creationId xmlns:a16="http://schemas.microsoft.com/office/drawing/2014/main" id="{00000000-0008-0000-1400-00001E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0" name="Text Box 277">
          <a:extLst>
            <a:ext uri="{FF2B5EF4-FFF2-40B4-BE49-F238E27FC236}">
              <a16:creationId xmlns:a16="http://schemas.microsoft.com/office/drawing/2014/main" id="{00000000-0008-0000-1400-000052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2" name="Text Box 278">
          <a:extLst>
            <a:ext uri="{FF2B5EF4-FFF2-40B4-BE49-F238E27FC236}">
              <a16:creationId xmlns:a16="http://schemas.microsoft.com/office/drawing/2014/main" id="{00000000-0008-0000-1400-000020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2" name="Text Box 279">
          <a:extLst>
            <a:ext uri="{FF2B5EF4-FFF2-40B4-BE49-F238E27FC236}">
              <a16:creationId xmlns:a16="http://schemas.microsoft.com/office/drawing/2014/main" id="{00000000-0008-0000-1400-000054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4" name="Text Box 280">
          <a:extLst>
            <a:ext uri="{FF2B5EF4-FFF2-40B4-BE49-F238E27FC236}">
              <a16:creationId xmlns:a16="http://schemas.microsoft.com/office/drawing/2014/main" id="{00000000-0008-0000-1400-000022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5" name="Text Box 281">
          <a:extLst>
            <a:ext uri="{FF2B5EF4-FFF2-40B4-BE49-F238E27FC236}">
              <a16:creationId xmlns:a16="http://schemas.microsoft.com/office/drawing/2014/main" id="{00000000-0008-0000-1400-000023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556" name="Text Box 282">
          <a:extLst>
            <a:ext uri="{FF2B5EF4-FFF2-40B4-BE49-F238E27FC236}">
              <a16:creationId xmlns:a16="http://schemas.microsoft.com/office/drawing/2014/main" id="{00000000-0008-0000-1400-000024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7" name="Text Box 283">
          <a:extLst>
            <a:ext uri="{FF2B5EF4-FFF2-40B4-BE49-F238E27FC236}">
              <a16:creationId xmlns:a16="http://schemas.microsoft.com/office/drawing/2014/main" id="{00000000-0008-0000-1400-000025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7" name="Text Box 284">
          <a:extLst>
            <a:ext uri="{FF2B5EF4-FFF2-40B4-BE49-F238E27FC236}">
              <a16:creationId xmlns:a16="http://schemas.microsoft.com/office/drawing/2014/main" id="{00000000-0008-0000-1400-00005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9" name="Text Box 285">
          <a:extLst>
            <a:ext uri="{FF2B5EF4-FFF2-40B4-BE49-F238E27FC236}">
              <a16:creationId xmlns:a16="http://schemas.microsoft.com/office/drawing/2014/main" id="{00000000-0008-0000-1400-000027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9" name="Text Box 286">
          <a:extLst>
            <a:ext uri="{FF2B5EF4-FFF2-40B4-BE49-F238E27FC236}">
              <a16:creationId xmlns:a16="http://schemas.microsoft.com/office/drawing/2014/main" id="{00000000-0008-0000-1400-00005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61" name="Text Box 287">
          <a:extLst>
            <a:ext uri="{FF2B5EF4-FFF2-40B4-BE49-F238E27FC236}">
              <a16:creationId xmlns:a16="http://schemas.microsoft.com/office/drawing/2014/main" id="{00000000-0008-0000-1400-000029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2" name="Text Box 295">
          <a:extLst>
            <a:ext uri="{FF2B5EF4-FFF2-40B4-BE49-F238E27FC236}">
              <a16:creationId xmlns:a16="http://schemas.microsoft.com/office/drawing/2014/main" id="{00000000-0008-0000-1400-00002A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63" name="Text Box 296">
          <a:extLst>
            <a:ext uri="{FF2B5EF4-FFF2-40B4-BE49-F238E27FC236}">
              <a16:creationId xmlns:a16="http://schemas.microsoft.com/office/drawing/2014/main" id="{00000000-0008-0000-1400-00002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4" name="Text Box 297">
          <a:extLst>
            <a:ext uri="{FF2B5EF4-FFF2-40B4-BE49-F238E27FC236}">
              <a16:creationId xmlns:a16="http://schemas.microsoft.com/office/drawing/2014/main" id="{00000000-0008-0000-1400-00002C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4" name="Text Box 298">
          <a:extLst>
            <a:ext uri="{FF2B5EF4-FFF2-40B4-BE49-F238E27FC236}">
              <a16:creationId xmlns:a16="http://schemas.microsoft.com/office/drawing/2014/main" id="{00000000-0008-0000-1400-000060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6" name="Text Box 299">
          <a:extLst>
            <a:ext uri="{FF2B5EF4-FFF2-40B4-BE49-F238E27FC236}">
              <a16:creationId xmlns:a16="http://schemas.microsoft.com/office/drawing/2014/main" id="{00000000-0008-0000-1400-00002E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6" name="Text Box 300">
          <a:extLst>
            <a:ext uri="{FF2B5EF4-FFF2-40B4-BE49-F238E27FC236}">
              <a16:creationId xmlns:a16="http://schemas.microsoft.com/office/drawing/2014/main" id="{00000000-0008-0000-1400-000062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8" name="Text Box 301">
          <a:extLst>
            <a:ext uri="{FF2B5EF4-FFF2-40B4-BE49-F238E27FC236}">
              <a16:creationId xmlns:a16="http://schemas.microsoft.com/office/drawing/2014/main" id="{00000000-0008-0000-1400-00003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68" name="Text Box 302">
          <a:extLst>
            <a:ext uri="{FF2B5EF4-FFF2-40B4-BE49-F238E27FC236}">
              <a16:creationId xmlns:a16="http://schemas.microsoft.com/office/drawing/2014/main" id="{00000000-0008-0000-1400-000064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0" name="Text Box 303">
          <a:extLst>
            <a:ext uri="{FF2B5EF4-FFF2-40B4-BE49-F238E27FC236}">
              <a16:creationId xmlns:a16="http://schemas.microsoft.com/office/drawing/2014/main" id="{00000000-0008-0000-1400-000032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70" name="Text Box 304">
          <a:extLst>
            <a:ext uri="{FF2B5EF4-FFF2-40B4-BE49-F238E27FC236}">
              <a16:creationId xmlns:a16="http://schemas.microsoft.com/office/drawing/2014/main" id="{00000000-0008-0000-1400-000066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71" name="Text Box 305">
          <a:extLst>
            <a:ext uri="{FF2B5EF4-FFF2-40B4-BE49-F238E27FC236}">
              <a16:creationId xmlns:a16="http://schemas.microsoft.com/office/drawing/2014/main" id="{00000000-0008-0000-1400-00006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3" name="Text Box 306">
          <a:extLst>
            <a:ext uri="{FF2B5EF4-FFF2-40B4-BE49-F238E27FC236}">
              <a16:creationId xmlns:a16="http://schemas.microsoft.com/office/drawing/2014/main" id="{00000000-0008-0000-1400-000035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74" name="Text Box 307">
          <a:extLst>
            <a:ext uri="{FF2B5EF4-FFF2-40B4-BE49-F238E27FC236}">
              <a16:creationId xmlns:a16="http://schemas.microsoft.com/office/drawing/2014/main" id="{00000000-0008-0000-1400-000036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5" name="Text Box 308">
          <a:extLst>
            <a:ext uri="{FF2B5EF4-FFF2-40B4-BE49-F238E27FC236}">
              <a16:creationId xmlns:a16="http://schemas.microsoft.com/office/drawing/2014/main" id="{00000000-0008-0000-1400-000037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5" name="Text Box 309">
          <a:extLst>
            <a:ext uri="{FF2B5EF4-FFF2-40B4-BE49-F238E27FC236}">
              <a16:creationId xmlns:a16="http://schemas.microsoft.com/office/drawing/2014/main" id="{00000000-0008-0000-1400-00006B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7" name="Text Box 310">
          <a:extLst>
            <a:ext uri="{FF2B5EF4-FFF2-40B4-BE49-F238E27FC236}">
              <a16:creationId xmlns:a16="http://schemas.microsoft.com/office/drawing/2014/main" id="{00000000-0008-0000-1400-000039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7" name="Text Box 311">
          <a:extLst>
            <a:ext uri="{FF2B5EF4-FFF2-40B4-BE49-F238E27FC236}">
              <a16:creationId xmlns:a16="http://schemas.microsoft.com/office/drawing/2014/main" id="{00000000-0008-0000-1400-00006D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9" name="Text Box 312">
          <a:extLst>
            <a:ext uri="{FF2B5EF4-FFF2-40B4-BE49-F238E27FC236}">
              <a16:creationId xmlns:a16="http://schemas.microsoft.com/office/drawing/2014/main" id="{00000000-0008-0000-1400-00003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79" name="Text Box 313">
          <a:extLst>
            <a:ext uri="{FF2B5EF4-FFF2-40B4-BE49-F238E27FC236}">
              <a16:creationId xmlns:a16="http://schemas.microsoft.com/office/drawing/2014/main" id="{00000000-0008-0000-1400-00006F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81" name="Text Box 314">
          <a:extLst>
            <a:ext uri="{FF2B5EF4-FFF2-40B4-BE49-F238E27FC236}">
              <a16:creationId xmlns:a16="http://schemas.microsoft.com/office/drawing/2014/main" id="{00000000-0008-0000-1400-00003D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81" name="Text Box 315">
          <a:extLst>
            <a:ext uri="{FF2B5EF4-FFF2-40B4-BE49-F238E27FC236}">
              <a16:creationId xmlns:a16="http://schemas.microsoft.com/office/drawing/2014/main" id="{00000000-0008-0000-1400-000071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82" name="Text Box 316">
          <a:extLst>
            <a:ext uri="{FF2B5EF4-FFF2-40B4-BE49-F238E27FC236}">
              <a16:creationId xmlns:a16="http://schemas.microsoft.com/office/drawing/2014/main" id="{00000000-0008-0000-1400-000072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25" name="テキスト 3">
          <a:extLst>
            <a:ext uri="{FF2B5EF4-FFF2-40B4-BE49-F238E27FC236}">
              <a16:creationId xmlns:a16="http://schemas.microsoft.com/office/drawing/2014/main" id="{54482F63-14DB-4EB2-AC73-C675767D2A4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6" name="テキスト 4">
          <a:extLst>
            <a:ext uri="{FF2B5EF4-FFF2-40B4-BE49-F238E27FC236}">
              <a16:creationId xmlns:a16="http://schemas.microsoft.com/office/drawing/2014/main" id="{064859DA-8B88-4C39-BE68-571171E6D1C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27" name="テキスト 5">
          <a:extLst>
            <a:ext uri="{FF2B5EF4-FFF2-40B4-BE49-F238E27FC236}">
              <a16:creationId xmlns:a16="http://schemas.microsoft.com/office/drawing/2014/main" id="{1A4C4639-70A1-49D9-8BAA-A31433BB2B7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28" name="テキスト 10">
          <a:extLst>
            <a:ext uri="{FF2B5EF4-FFF2-40B4-BE49-F238E27FC236}">
              <a16:creationId xmlns:a16="http://schemas.microsoft.com/office/drawing/2014/main" id="{87551E68-0DAA-4029-A8CF-FBFE1CDB136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9" name="テキスト 11">
          <a:extLst>
            <a:ext uri="{FF2B5EF4-FFF2-40B4-BE49-F238E27FC236}">
              <a16:creationId xmlns:a16="http://schemas.microsoft.com/office/drawing/2014/main" id="{A7ECCDCF-60D4-4A9C-8DAB-1729762CC92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30" name="テキスト 12">
          <a:extLst>
            <a:ext uri="{FF2B5EF4-FFF2-40B4-BE49-F238E27FC236}">
              <a16:creationId xmlns:a16="http://schemas.microsoft.com/office/drawing/2014/main" id="{50CF5BFC-EA6C-477F-B895-F13A7515EF5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1" name="テキスト 18">
          <a:extLst>
            <a:ext uri="{FF2B5EF4-FFF2-40B4-BE49-F238E27FC236}">
              <a16:creationId xmlns:a16="http://schemas.microsoft.com/office/drawing/2014/main" id="{B7C64687-CC1A-4C41-8A64-042E2A944AC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2" name="テキスト 19">
          <a:extLst>
            <a:ext uri="{FF2B5EF4-FFF2-40B4-BE49-F238E27FC236}">
              <a16:creationId xmlns:a16="http://schemas.microsoft.com/office/drawing/2014/main" id="{C4E83B23-5152-475B-83C9-9AE259D05A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3" name="テキスト 20">
          <a:extLst>
            <a:ext uri="{FF2B5EF4-FFF2-40B4-BE49-F238E27FC236}">
              <a16:creationId xmlns:a16="http://schemas.microsoft.com/office/drawing/2014/main" id="{D60DAAE3-69CC-4044-A8A1-CB950FE75AF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4" name="テキスト 21">
          <a:extLst>
            <a:ext uri="{FF2B5EF4-FFF2-40B4-BE49-F238E27FC236}">
              <a16:creationId xmlns:a16="http://schemas.microsoft.com/office/drawing/2014/main" id="{C73ECE29-E391-424A-9B29-FD0A5948E9A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35" name="テキスト 22">
          <a:extLst>
            <a:ext uri="{FF2B5EF4-FFF2-40B4-BE49-F238E27FC236}">
              <a16:creationId xmlns:a16="http://schemas.microsoft.com/office/drawing/2014/main" id="{F7EA6FF5-B3EE-42E9-AE4B-25978D2EF8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36" name="テキスト 23">
          <a:extLst>
            <a:ext uri="{FF2B5EF4-FFF2-40B4-BE49-F238E27FC236}">
              <a16:creationId xmlns:a16="http://schemas.microsoft.com/office/drawing/2014/main" id="{CC7E8B39-8881-4922-A7E2-167D750861B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8" name="テキスト 31">
          <a:extLst>
            <a:ext uri="{FF2B5EF4-FFF2-40B4-BE49-F238E27FC236}">
              <a16:creationId xmlns:a16="http://schemas.microsoft.com/office/drawing/2014/main" id="{A022F693-FD1A-4756-AFE3-F9D8D49CEC5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9" name="テキスト 32">
          <a:extLst>
            <a:ext uri="{FF2B5EF4-FFF2-40B4-BE49-F238E27FC236}">
              <a16:creationId xmlns:a16="http://schemas.microsoft.com/office/drawing/2014/main" id="{3B814788-F26C-4C81-A060-0EB0744DA66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0" name="テキスト 33">
          <a:extLst>
            <a:ext uri="{FF2B5EF4-FFF2-40B4-BE49-F238E27FC236}">
              <a16:creationId xmlns:a16="http://schemas.microsoft.com/office/drawing/2014/main" id="{7E6F7ABE-AA11-4A1F-B89A-0ED04E49271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1" name="テキスト 34">
          <a:extLst>
            <a:ext uri="{FF2B5EF4-FFF2-40B4-BE49-F238E27FC236}">
              <a16:creationId xmlns:a16="http://schemas.microsoft.com/office/drawing/2014/main" id="{82E1F21A-38F0-4514-BF84-05C22C03AC7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2" name="テキスト 35">
          <a:extLst>
            <a:ext uri="{FF2B5EF4-FFF2-40B4-BE49-F238E27FC236}">
              <a16:creationId xmlns:a16="http://schemas.microsoft.com/office/drawing/2014/main" id="{041CA436-DD7B-4336-9D30-1981E0F5DE4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43" name="テキスト 36">
          <a:extLst>
            <a:ext uri="{FF2B5EF4-FFF2-40B4-BE49-F238E27FC236}">
              <a16:creationId xmlns:a16="http://schemas.microsoft.com/office/drawing/2014/main" id="{814CBAE9-08B2-4958-871B-25AC71DF9A32}"/>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4" name="テキスト 45">
          <a:extLst>
            <a:ext uri="{FF2B5EF4-FFF2-40B4-BE49-F238E27FC236}">
              <a16:creationId xmlns:a16="http://schemas.microsoft.com/office/drawing/2014/main" id="{2E86DBB1-CAAC-4381-887E-42D92F99421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545" name="テキスト 46">
          <a:extLst>
            <a:ext uri="{FF2B5EF4-FFF2-40B4-BE49-F238E27FC236}">
              <a16:creationId xmlns:a16="http://schemas.microsoft.com/office/drawing/2014/main" id="{8808C40F-CF7C-44DD-AB39-3A3336992A1A}"/>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6" name="テキスト 47">
          <a:extLst>
            <a:ext uri="{FF2B5EF4-FFF2-40B4-BE49-F238E27FC236}">
              <a16:creationId xmlns:a16="http://schemas.microsoft.com/office/drawing/2014/main" id="{E2DD4640-E15E-4352-AA0C-0E1BDA3A822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7" name="テキスト 49">
          <a:extLst>
            <a:ext uri="{FF2B5EF4-FFF2-40B4-BE49-F238E27FC236}">
              <a16:creationId xmlns:a16="http://schemas.microsoft.com/office/drawing/2014/main" id="{5AA2F873-BACA-45A6-9D09-5F7F00F228B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8" name="Text Box 129">
          <a:extLst>
            <a:ext uri="{FF2B5EF4-FFF2-40B4-BE49-F238E27FC236}">
              <a16:creationId xmlns:a16="http://schemas.microsoft.com/office/drawing/2014/main" id="{DBC69740-856E-4FB9-A05E-41AFC6B4D60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549" name="Text Box 130">
          <a:extLst>
            <a:ext uri="{FF2B5EF4-FFF2-40B4-BE49-F238E27FC236}">
              <a16:creationId xmlns:a16="http://schemas.microsoft.com/office/drawing/2014/main" id="{2DD5F810-EA4B-46B4-BFAB-BDD3E48251E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550" name="Text Box 131">
          <a:extLst>
            <a:ext uri="{FF2B5EF4-FFF2-40B4-BE49-F238E27FC236}">
              <a16:creationId xmlns:a16="http://schemas.microsoft.com/office/drawing/2014/main" id="{42B76668-5A6C-4F58-B990-BBF66F5750A8}"/>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1" name="Text Box 132">
          <a:extLst>
            <a:ext uri="{FF2B5EF4-FFF2-40B4-BE49-F238E27FC236}">
              <a16:creationId xmlns:a16="http://schemas.microsoft.com/office/drawing/2014/main" id="{342F6F26-12C3-4CD1-9713-E8E1A31E5B7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52" name="Text Box 133">
          <a:extLst>
            <a:ext uri="{FF2B5EF4-FFF2-40B4-BE49-F238E27FC236}">
              <a16:creationId xmlns:a16="http://schemas.microsoft.com/office/drawing/2014/main" id="{35526F7A-AE75-4CCB-82F4-2C04849C83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3" name="Text Box 134">
          <a:extLst>
            <a:ext uri="{FF2B5EF4-FFF2-40B4-BE49-F238E27FC236}">
              <a16:creationId xmlns:a16="http://schemas.microsoft.com/office/drawing/2014/main" id="{1CC2D82C-D83A-42A1-8999-8AAA6E3081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4" name="Text Box 135">
          <a:extLst>
            <a:ext uri="{FF2B5EF4-FFF2-40B4-BE49-F238E27FC236}">
              <a16:creationId xmlns:a16="http://schemas.microsoft.com/office/drawing/2014/main" id="{FE869F4F-7C7F-468E-9C61-F89E718EAD5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5" name="Text Box 136">
          <a:extLst>
            <a:ext uri="{FF2B5EF4-FFF2-40B4-BE49-F238E27FC236}">
              <a16:creationId xmlns:a16="http://schemas.microsoft.com/office/drawing/2014/main" id="{D16578BF-9FBF-4167-8EBD-7497F231DD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6" name="Text Box 137">
          <a:extLst>
            <a:ext uri="{FF2B5EF4-FFF2-40B4-BE49-F238E27FC236}">
              <a16:creationId xmlns:a16="http://schemas.microsoft.com/office/drawing/2014/main" id="{F78AD768-6F85-4128-AE19-B750A4EC1F0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7" name="Text Box 138">
          <a:extLst>
            <a:ext uri="{FF2B5EF4-FFF2-40B4-BE49-F238E27FC236}">
              <a16:creationId xmlns:a16="http://schemas.microsoft.com/office/drawing/2014/main" id="{3F5207AC-896C-4F7F-83EC-0F23FEA93AE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58" name="Text Box 139">
          <a:extLst>
            <a:ext uri="{FF2B5EF4-FFF2-40B4-BE49-F238E27FC236}">
              <a16:creationId xmlns:a16="http://schemas.microsoft.com/office/drawing/2014/main" id="{5385F595-DD42-45C2-A53C-8204ACBD2F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59" name="Text Box 140">
          <a:extLst>
            <a:ext uri="{FF2B5EF4-FFF2-40B4-BE49-F238E27FC236}">
              <a16:creationId xmlns:a16="http://schemas.microsoft.com/office/drawing/2014/main" id="{3797F0FC-EA97-410E-9EB6-872952A67B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0" name="Text Box 141">
          <a:extLst>
            <a:ext uri="{FF2B5EF4-FFF2-40B4-BE49-F238E27FC236}">
              <a16:creationId xmlns:a16="http://schemas.microsoft.com/office/drawing/2014/main" id="{96C3410C-AAC9-49DB-96E2-1DAC9DE94C3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1" name="Text Box 142">
          <a:extLst>
            <a:ext uri="{FF2B5EF4-FFF2-40B4-BE49-F238E27FC236}">
              <a16:creationId xmlns:a16="http://schemas.microsoft.com/office/drawing/2014/main" id="{3F789F0A-2156-4C31-81F9-B15907D9236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2" name="Text Box 143">
          <a:extLst>
            <a:ext uri="{FF2B5EF4-FFF2-40B4-BE49-F238E27FC236}">
              <a16:creationId xmlns:a16="http://schemas.microsoft.com/office/drawing/2014/main" id="{1CE7D9F5-A4ED-407F-95C2-68509DD6B86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3" name="Text Box 144">
          <a:extLst>
            <a:ext uri="{FF2B5EF4-FFF2-40B4-BE49-F238E27FC236}">
              <a16:creationId xmlns:a16="http://schemas.microsoft.com/office/drawing/2014/main" id="{B8A66655-0B20-476B-88F8-6BF02B5E5F8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4" name="Text Box 145">
          <a:extLst>
            <a:ext uri="{FF2B5EF4-FFF2-40B4-BE49-F238E27FC236}">
              <a16:creationId xmlns:a16="http://schemas.microsoft.com/office/drawing/2014/main" id="{F46F9595-72A0-4BDD-9D52-77512D5EDE1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5" name="Text Box 146">
          <a:extLst>
            <a:ext uri="{FF2B5EF4-FFF2-40B4-BE49-F238E27FC236}">
              <a16:creationId xmlns:a16="http://schemas.microsoft.com/office/drawing/2014/main" id="{2149FEB8-643E-4840-BF92-2D95E3596D4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566" name="Text Box 147">
          <a:extLst>
            <a:ext uri="{FF2B5EF4-FFF2-40B4-BE49-F238E27FC236}">
              <a16:creationId xmlns:a16="http://schemas.microsoft.com/office/drawing/2014/main" id="{358BFB0A-0522-4434-A961-86E519D7878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7" name="Text Box 148">
          <a:extLst>
            <a:ext uri="{FF2B5EF4-FFF2-40B4-BE49-F238E27FC236}">
              <a16:creationId xmlns:a16="http://schemas.microsoft.com/office/drawing/2014/main" id="{F041D508-9C3F-4E2E-9C0D-FE53B5BAB21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68" name="Text Box 149">
          <a:extLst>
            <a:ext uri="{FF2B5EF4-FFF2-40B4-BE49-F238E27FC236}">
              <a16:creationId xmlns:a16="http://schemas.microsoft.com/office/drawing/2014/main" id="{AFD879CC-64F3-4DC5-801A-08F298EA1540}"/>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9" name="Text Box 150">
          <a:extLst>
            <a:ext uri="{FF2B5EF4-FFF2-40B4-BE49-F238E27FC236}">
              <a16:creationId xmlns:a16="http://schemas.microsoft.com/office/drawing/2014/main" id="{4D12D5E9-1900-47C9-8A4C-8A3B37705F4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70" name="Text Box 151">
          <a:extLst>
            <a:ext uri="{FF2B5EF4-FFF2-40B4-BE49-F238E27FC236}">
              <a16:creationId xmlns:a16="http://schemas.microsoft.com/office/drawing/2014/main" id="{F3492D63-C2BB-4CB7-B3B1-1F2A2AD7D87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71" name="Text Box 152">
          <a:extLst>
            <a:ext uri="{FF2B5EF4-FFF2-40B4-BE49-F238E27FC236}">
              <a16:creationId xmlns:a16="http://schemas.microsoft.com/office/drawing/2014/main" id="{C3FA2729-1CAE-4323-A034-4C5813CD99C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2" name="テキスト 5">
          <a:extLst>
            <a:ext uri="{FF2B5EF4-FFF2-40B4-BE49-F238E27FC236}">
              <a16:creationId xmlns:a16="http://schemas.microsoft.com/office/drawing/2014/main" id="{52CAA852-DFB5-4E2E-8F51-46852C41D51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73" name="テキスト 12">
          <a:extLst>
            <a:ext uri="{FF2B5EF4-FFF2-40B4-BE49-F238E27FC236}">
              <a16:creationId xmlns:a16="http://schemas.microsoft.com/office/drawing/2014/main" id="{706F8DE0-6651-475F-80A2-D14B9B77121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4" name="テキスト 22">
          <a:extLst>
            <a:ext uri="{FF2B5EF4-FFF2-40B4-BE49-F238E27FC236}">
              <a16:creationId xmlns:a16="http://schemas.microsoft.com/office/drawing/2014/main" id="{0903AB47-4B28-4C89-91B6-97AE4C86B8F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5" name="テキスト 23">
          <a:extLst>
            <a:ext uri="{FF2B5EF4-FFF2-40B4-BE49-F238E27FC236}">
              <a16:creationId xmlns:a16="http://schemas.microsoft.com/office/drawing/2014/main" id="{F5A39F8E-A8A7-44CD-B4B4-9849B4ADA636}"/>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6" name="テキスト 35">
          <a:extLst>
            <a:ext uri="{FF2B5EF4-FFF2-40B4-BE49-F238E27FC236}">
              <a16:creationId xmlns:a16="http://schemas.microsoft.com/office/drawing/2014/main" id="{C8B91AA0-F9C3-4AF3-97AC-924660E963C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7" name="テキスト 36">
          <a:extLst>
            <a:ext uri="{FF2B5EF4-FFF2-40B4-BE49-F238E27FC236}">
              <a16:creationId xmlns:a16="http://schemas.microsoft.com/office/drawing/2014/main" id="{5BB9BBB5-4843-4B5F-9818-C51737B2577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8" name="テキスト 49">
          <a:extLst>
            <a:ext uri="{FF2B5EF4-FFF2-40B4-BE49-F238E27FC236}">
              <a16:creationId xmlns:a16="http://schemas.microsoft.com/office/drawing/2014/main" id="{1D8DF353-1BA3-44E9-A28C-0830245654B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79" name="Text Box 203">
          <a:extLst>
            <a:ext uri="{FF2B5EF4-FFF2-40B4-BE49-F238E27FC236}">
              <a16:creationId xmlns:a16="http://schemas.microsoft.com/office/drawing/2014/main" id="{66341061-1BBD-448A-9601-846B968D18D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80" name="Text Box 204">
          <a:extLst>
            <a:ext uri="{FF2B5EF4-FFF2-40B4-BE49-F238E27FC236}">
              <a16:creationId xmlns:a16="http://schemas.microsoft.com/office/drawing/2014/main" id="{431FF0B7-5BD3-4348-84C5-8B36D820046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1" name="Text Box 205">
          <a:extLst>
            <a:ext uri="{FF2B5EF4-FFF2-40B4-BE49-F238E27FC236}">
              <a16:creationId xmlns:a16="http://schemas.microsoft.com/office/drawing/2014/main" id="{028976EC-FB9B-4F14-8BC4-EAED96D589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2" name="Text Box 206">
          <a:extLst>
            <a:ext uri="{FF2B5EF4-FFF2-40B4-BE49-F238E27FC236}">
              <a16:creationId xmlns:a16="http://schemas.microsoft.com/office/drawing/2014/main" id="{5EC9ED90-F902-4533-9C30-EA1FF9FD4E6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3" name="Text Box 207">
          <a:extLst>
            <a:ext uri="{FF2B5EF4-FFF2-40B4-BE49-F238E27FC236}">
              <a16:creationId xmlns:a16="http://schemas.microsoft.com/office/drawing/2014/main" id="{545D9EEC-288D-411A-8BF7-3E754B7CFD1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4" name="Text Box 208">
          <a:extLst>
            <a:ext uri="{FF2B5EF4-FFF2-40B4-BE49-F238E27FC236}">
              <a16:creationId xmlns:a16="http://schemas.microsoft.com/office/drawing/2014/main" id="{F6680C69-3F9C-46EA-9183-FA28464D20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5" name="Text Box 209">
          <a:extLst>
            <a:ext uri="{FF2B5EF4-FFF2-40B4-BE49-F238E27FC236}">
              <a16:creationId xmlns:a16="http://schemas.microsoft.com/office/drawing/2014/main" id="{73D274AF-D0E0-4BF2-B15C-FE7381EE8F1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6" name="Text Box 210">
          <a:extLst>
            <a:ext uri="{FF2B5EF4-FFF2-40B4-BE49-F238E27FC236}">
              <a16:creationId xmlns:a16="http://schemas.microsoft.com/office/drawing/2014/main" id="{98A26CF4-19E6-4F19-BA8A-8F5714490A5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87" name="Text Box 211">
          <a:extLst>
            <a:ext uri="{FF2B5EF4-FFF2-40B4-BE49-F238E27FC236}">
              <a16:creationId xmlns:a16="http://schemas.microsoft.com/office/drawing/2014/main" id="{F4685C00-0B9A-4B09-AE3E-B50B80578B3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8" name="Text Box 212">
          <a:extLst>
            <a:ext uri="{FF2B5EF4-FFF2-40B4-BE49-F238E27FC236}">
              <a16:creationId xmlns:a16="http://schemas.microsoft.com/office/drawing/2014/main" id="{3E648D87-031A-47DA-87AF-AB3E3165211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89" name="Text Box 213">
          <a:extLst>
            <a:ext uri="{FF2B5EF4-FFF2-40B4-BE49-F238E27FC236}">
              <a16:creationId xmlns:a16="http://schemas.microsoft.com/office/drawing/2014/main" id="{ABE0D8BE-BA03-4631-83F9-5AC0EB8027F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0" name="Text Box 214">
          <a:extLst>
            <a:ext uri="{FF2B5EF4-FFF2-40B4-BE49-F238E27FC236}">
              <a16:creationId xmlns:a16="http://schemas.microsoft.com/office/drawing/2014/main" id="{7107E609-282E-4872-BBE8-F7F1F5074CF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91" name="Text Box 215">
          <a:extLst>
            <a:ext uri="{FF2B5EF4-FFF2-40B4-BE49-F238E27FC236}">
              <a16:creationId xmlns:a16="http://schemas.microsoft.com/office/drawing/2014/main" id="{91BA479B-8BF1-4775-8738-3219282A19D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2" name="Text Box 216">
          <a:extLst>
            <a:ext uri="{FF2B5EF4-FFF2-40B4-BE49-F238E27FC236}">
              <a16:creationId xmlns:a16="http://schemas.microsoft.com/office/drawing/2014/main" id="{A205F59C-5973-4746-9170-8FE851DB69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3" name="Text Box 217">
          <a:extLst>
            <a:ext uri="{FF2B5EF4-FFF2-40B4-BE49-F238E27FC236}">
              <a16:creationId xmlns:a16="http://schemas.microsoft.com/office/drawing/2014/main" id="{A937C886-2983-4D40-88B0-EB5C1DB3E74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94" name="Text Box 218">
          <a:extLst>
            <a:ext uri="{FF2B5EF4-FFF2-40B4-BE49-F238E27FC236}">
              <a16:creationId xmlns:a16="http://schemas.microsoft.com/office/drawing/2014/main" id="{5747395D-67A1-43CD-A15A-947095A458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5" name="Text Box 219">
          <a:extLst>
            <a:ext uri="{FF2B5EF4-FFF2-40B4-BE49-F238E27FC236}">
              <a16:creationId xmlns:a16="http://schemas.microsoft.com/office/drawing/2014/main" id="{6EE6E3AC-6790-4C94-81B1-72773FF9720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6" name="Text Box 220">
          <a:extLst>
            <a:ext uri="{FF2B5EF4-FFF2-40B4-BE49-F238E27FC236}">
              <a16:creationId xmlns:a16="http://schemas.microsoft.com/office/drawing/2014/main" id="{2CC288A3-5700-4A67-A9B5-5A90DC9E990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7" name="Text Box 221">
          <a:extLst>
            <a:ext uri="{FF2B5EF4-FFF2-40B4-BE49-F238E27FC236}">
              <a16:creationId xmlns:a16="http://schemas.microsoft.com/office/drawing/2014/main" id="{5CF77EAA-3371-4323-9CE9-96170979BAD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8" name="Text Box 222">
          <a:extLst>
            <a:ext uri="{FF2B5EF4-FFF2-40B4-BE49-F238E27FC236}">
              <a16:creationId xmlns:a16="http://schemas.microsoft.com/office/drawing/2014/main" id="{D166ADAE-631D-4A3B-A697-807CECFF543D}"/>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9" name="Text Box 223">
          <a:extLst>
            <a:ext uri="{FF2B5EF4-FFF2-40B4-BE49-F238E27FC236}">
              <a16:creationId xmlns:a16="http://schemas.microsoft.com/office/drawing/2014/main" id="{78F2976D-CC77-43B1-A5FD-AB49FE668F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0" name="テキスト 3">
          <a:extLst>
            <a:ext uri="{FF2B5EF4-FFF2-40B4-BE49-F238E27FC236}">
              <a16:creationId xmlns:a16="http://schemas.microsoft.com/office/drawing/2014/main" id="{C0E87040-BB07-4F71-A979-8CB474450FE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1" name="テキスト 4">
          <a:extLst>
            <a:ext uri="{FF2B5EF4-FFF2-40B4-BE49-F238E27FC236}">
              <a16:creationId xmlns:a16="http://schemas.microsoft.com/office/drawing/2014/main" id="{DD636EF0-AC91-470B-AF3A-1790D0BE9F4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02" name="テキスト 5">
          <a:extLst>
            <a:ext uri="{FF2B5EF4-FFF2-40B4-BE49-F238E27FC236}">
              <a16:creationId xmlns:a16="http://schemas.microsoft.com/office/drawing/2014/main" id="{48C2A157-1E40-47A6-BA8E-8E66A02DD6A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03" name="テキスト 10">
          <a:extLst>
            <a:ext uri="{FF2B5EF4-FFF2-40B4-BE49-F238E27FC236}">
              <a16:creationId xmlns:a16="http://schemas.microsoft.com/office/drawing/2014/main" id="{AFB01D92-1D26-44C4-B5A5-DDEFC9BB5ECC}"/>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4" name="テキスト 11">
          <a:extLst>
            <a:ext uri="{FF2B5EF4-FFF2-40B4-BE49-F238E27FC236}">
              <a16:creationId xmlns:a16="http://schemas.microsoft.com/office/drawing/2014/main" id="{60CA55F9-9173-409F-B467-E05F141D149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05" name="テキスト 12">
          <a:extLst>
            <a:ext uri="{FF2B5EF4-FFF2-40B4-BE49-F238E27FC236}">
              <a16:creationId xmlns:a16="http://schemas.microsoft.com/office/drawing/2014/main" id="{92A4861E-E0F3-488B-8A0A-EC0690E592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6" name="テキスト 18">
          <a:extLst>
            <a:ext uri="{FF2B5EF4-FFF2-40B4-BE49-F238E27FC236}">
              <a16:creationId xmlns:a16="http://schemas.microsoft.com/office/drawing/2014/main" id="{11514F9B-74B3-44E2-BD69-BDB70DD32A7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07" name="テキスト 19">
          <a:extLst>
            <a:ext uri="{FF2B5EF4-FFF2-40B4-BE49-F238E27FC236}">
              <a16:creationId xmlns:a16="http://schemas.microsoft.com/office/drawing/2014/main" id="{4DF09EF1-FFE4-4196-A3E0-D26B679EDA12}"/>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8" name="テキスト 20">
          <a:extLst>
            <a:ext uri="{FF2B5EF4-FFF2-40B4-BE49-F238E27FC236}">
              <a16:creationId xmlns:a16="http://schemas.microsoft.com/office/drawing/2014/main" id="{3D444987-1ECE-4C92-B91A-C5B1F8A6FA8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9" name="テキスト 21">
          <a:extLst>
            <a:ext uri="{FF2B5EF4-FFF2-40B4-BE49-F238E27FC236}">
              <a16:creationId xmlns:a16="http://schemas.microsoft.com/office/drawing/2014/main" id="{6706B90D-04D1-43FD-942E-72349DC6D11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0" name="テキスト 22">
          <a:extLst>
            <a:ext uri="{FF2B5EF4-FFF2-40B4-BE49-F238E27FC236}">
              <a16:creationId xmlns:a16="http://schemas.microsoft.com/office/drawing/2014/main" id="{D00D508C-2737-4F84-BE90-795FD202BD2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1" name="テキスト 23">
          <a:extLst>
            <a:ext uri="{FF2B5EF4-FFF2-40B4-BE49-F238E27FC236}">
              <a16:creationId xmlns:a16="http://schemas.microsoft.com/office/drawing/2014/main" id="{47113F14-4515-4F57-82D6-C82A0B55225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3" name="テキスト 31">
          <a:extLst>
            <a:ext uri="{FF2B5EF4-FFF2-40B4-BE49-F238E27FC236}">
              <a16:creationId xmlns:a16="http://schemas.microsoft.com/office/drawing/2014/main" id="{B5EEC5DE-24E7-412E-A8B1-1EF8E1A40DF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14" name="テキスト 32">
          <a:extLst>
            <a:ext uri="{FF2B5EF4-FFF2-40B4-BE49-F238E27FC236}">
              <a16:creationId xmlns:a16="http://schemas.microsoft.com/office/drawing/2014/main" id="{7E748EC1-BCC9-4248-B2B0-B0B4AF7AF27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5" name="テキスト 33">
          <a:extLst>
            <a:ext uri="{FF2B5EF4-FFF2-40B4-BE49-F238E27FC236}">
              <a16:creationId xmlns:a16="http://schemas.microsoft.com/office/drawing/2014/main" id="{3D7FF090-D05A-4FA1-81AB-1E07F786AEC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6" name="テキスト 34">
          <a:extLst>
            <a:ext uri="{FF2B5EF4-FFF2-40B4-BE49-F238E27FC236}">
              <a16:creationId xmlns:a16="http://schemas.microsoft.com/office/drawing/2014/main" id="{7EF8486C-D228-4A1E-A5DB-9A91384EAA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7" name="テキスト 35">
          <a:extLst>
            <a:ext uri="{FF2B5EF4-FFF2-40B4-BE49-F238E27FC236}">
              <a16:creationId xmlns:a16="http://schemas.microsoft.com/office/drawing/2014/main" id="{314B08D2-C754-4C5B-9E9B-E5EB06314AA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8" name="テキスト 36">
          <a:extLst>
            <a:ext uri="{FF2B5EF4-FFF2-40B4-BE49-F238E27FC236}">
              <a16:creationId xmlns:a16="http://schemas.microsoft.com/office/drawing/2014/main" id="{DCDDFFBF-B11A-42EB-AA95-9D09336C14B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9" name="テキスト 45">
          <a:extLst>
            <a:ext uri="{FF2B5EF4-FFF2-40B4-BE49-F238E27FC236}">
              <a16:creationId xmlns:a16="http://schemas.microsoft.com/office/drawing/2014/main" id="{065F3E06-815F-4B48-A9F5-8964AB9FD67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20" name="テキスト 46">
          <a:extLst>
            <a:ext uri="{FF2B5EF4-FFF2-40B4-BE49-F238E27FC236}">
              <a16:creationId xmlns:a16="http://schemas.microsoft.com/office/drawing/2014/main" id="{17ED3F4E-3A9D-470B-9163-B6F1061140D2}"/>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21" name="テキスト 47">
          <a:extLst>
            <a:ext uri="{FF2B5EF4-FFF2-40B4-BE49-F238E27FC236}">
              <a16:creationId xmlns:a16="http://schemas.microsoft.com/office/drawing/2014/main" id="{382F5323-BACA-46DC-A34D-ADC1689D84B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22" name="テキスト 49">
          <a:extLst>
            <a:ext uri="{FF2B5EF4-FFF2-40B4-BE49-F238E27FC236}">
              <a16:creationId xmlns:a16="http://schemas.microsoft.com/office/drawing/2014/main" id="{6A0F1779-BD79-4792-BBB0-7F6B06001D5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23" name="Text Box 129">
          <a:extLst>
            <a:ext uri="{FF2B5EF4-FFF2-40B4-BE49-F238E27FC236}">
              <a16:creationId xmlns:a16="http://schemas.microsoft.com/office/drawing/2014/main" id="{9EF5E063-8FD9-4F89-8B83-8C352E26C08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24" name="Text Box 130">
          <a:extLst>
            <a:ext uri="{FF2B5EF4-FFF2-40B4-BE49-F238E27FC236}">
              <a16:creationId xmlns:a16="http://schemas.microsoft.com/office/drawing/2014/main" id="{6F363521-18DC-42C0-951F-42AFFD455AB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625" name="Text Box 131">
          <a:extLst>
            <a:ext uri="{FF2B5EF4-FFF2-40B4-BE49-F238E27FC236}">
              <a16:creationId xmlns:a16="http://schemas.microsoft.com/office/drawing/2014/main" id="{3AEC5E25-5018-405D-9963-E94A8E785F3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6" name="Text Box 132">
          <a:extLst>
            <a:ext uri="{FF2B5EF4-FFF2-40B4-BE49-F238E27FC236}">
              <a16:creationId xmlns:a16="http://schemas.microsoft.com/office/drawing/2014/main" id="{1E9407DB-6C22-459F-946F-B2A505AD509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27" name="Text Box 133">
          <a:extLst>
            <a:ext uri="{FF2B5EF4-FFF2-40B4-BE49-F238E27FC236}">
              <a16:creationId xmlns:a16="http://schemas.microsoft.com/office/drawing/2014/main" id="{A8FED75B-DBA7-4794-AF6B-9004E52AB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8" name="Text Box 134">
          <a:extLst>
            <a:ext uri="{FF2B5EF4-FFF2-40B4-BE49-F238E27FC236}">
              <a16:creationId xmlns:a16="http://schemas.microsoft.com/office/drawing/2014/main" id="{ED06E962-2CA8-41CF-A78C-B8A0AF0FCA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29" name="Text Box 135">
          <a:extLst>
            <a:ext uri="{FF2B5EF4-FFF2-40B4-BE49-F238E27FC236}">
              <a16:creationId xmlns:a16="http://schemas.microsoft.com/office/drawing/2014/main" id="{8F40DB8A-B734-4AC1-A401-F52E6DE923A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0" name="Text Box 136">
          <a:extLst>
            <a:ext uri="{FF2B5EF4-FFF2-40B4-BE49-F238E27FC236}">
              <a16:creationId xmlns:a16="http://schemas.microsoft.com/office/drawing/2014/main" id="{F2E3E078-6D22-4D04-B677-D1949CF121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31" name="Text Box 137">
          <a:extLst>
            <a:ext uri="{FF2B5EF4-FFF2-40B4-BE49-F238E27FC236}">
              <a16:creationId xmlns:a16="http://schemas.microsoft.com/office/drawing/2014/main" id="{463E70D4-4DF3-4D16-85AD-BBE02EF1600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2" name="Text Box 138">
          <a:extLst>
            <a:ext uri="{FF2B5EF4-FFF2-40B4-BE49-F238E27FC236}">
              <a16:creationId xmlns:a16="http://schemas.microsoft.com/office/drawing/2014/main" id="{74327FE5-2F8C-49A5-A7D7-9F172936A82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3" name="Text Box 139">
          <a:extLst>
            <a:ext uri="{FF2B5EF4-FFF2-40B4-BE49-F238E27FC236}">
              <a16:creationId xmlns:a16="http://schemas.microsoft.com/office/drawing/2014/main" id="{86543BA3-AD35-4801-961F-72E2D2730D4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34" name="Text Box 140">
          <a:extLst>
            <a:ext uri="{FF2B5EF4-FFF2-40B4-BE49-F238E27FC236}">
              <a16:creationId xmlns:a16="http://schemas.microsoft.com/office/drawing/2014/main" id="{1641C708-117B-4365-8EB2-DD4FAA7CDA7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5" name="Text Box 141">
          <a:extLst>
            <a:ext uri="{FF2B5EF4-FFF2-40B4-BE49-F238E27FC236}">
              <a16:creationId xmlns:a16="http://schemas.microsoft.com/office/drawing/2014/main" id="{63B19066-957C-456C-ADEC-5771780CFF1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6" name="Text Box 142">
          <a:extLst>
            <a:ext uri="{FF2B5EF4-FFF2-40B4-BE49-F238E27FC236}">
              <a16:creationId xmlns:a16="http://schemas.microsoft.com/office/drawing/2014/main" id="{B64FEF66-498E-41DE-86C0-EE77E0C9D65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7" name="Text Box 143">
          <a:extLst>
            <a:ext uri="{FF2B5EF4-FFF2-40B4-BE49-F238E27FC236}">
              <a16:creationId xmlns:a16="http://schemas.microsoft.com/office/drawing/2014/main" id="{81A994EE-F748-45D4-850E-2A71CFA06A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8" name="Text Box 144">
          <a:extLst>
            <a:ext uri="{FF2B5EF4-FFF2-40B4-BE49-F238E27FC236}">
              <a16:creationId xmlns:a16="http://schemas.microsoft.com/office/drawing/2014/main" id="{1322A548-BF5C-4508-ADA9-A407766D3D2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9" name="Text Box 145">
          <a:extLst>
            <a:ext uri="{FF2B5EF4-FFF2-40B4-BE49-F238E27FC236}">
              <a16:creationId xmlns:a16="http://schemas.microsoft.com/office/drawing/2014/main" id="{E2659ECE-FD1D-405A-AC7B-BC9660A0E90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0" name="Text Box 146">
          <a:extLst>
            <a:ext uri="{FF2B5EF4-FFF2-40B4-BE49-F238E27FC236}">
              <a16:creationId xmlns:a16="http://schemas.microsoft.com/office/drawing/2014/main" id="{73A346B4-239F-4A56-8250-DCD6DBFA699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641" name="Text Box 147">
          <a:extLst>
            <a:ext uri="{FF2B5EF4-FFF2-40B4-BE49-F238E27FC236}">
              <a16:creationId xmlns:a16="http://schemas.microsoft.com/office/drawing/2014/main" id="{B16932D4-0556-4840-BF6F-E2CF999CA6D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2" name="Text Box 148">
          <a:extLst>
            <a:ext uri="{FF2B5EF4-FFF2-40B4-BE49-F238E27FC236}">
              <a16:creationId xmlns:a16="http://schemas.microsoft.com/office/drawing/2014/main" id="{A87AC332-B098-4304-9491-60099727F46E}"/>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3" name="Text Box 149">
          <a:extLst>
            <a:ext uri="{FF2B5EF4-FFF2-40B4-BE49-F238E27FC236}">
              <a16:creationId xmlns:a16="http://schemas.microsoft.com/office/drawing/2014/main" id="{C03AE505-0DD8-44AE-8A90-1C3E4E17E3E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4" name="Text Box 150">
          <a:extLst>
            <a:ext uri="{FF2B5EF4-FFF2-40B4-BE49-F238E27FC236}">
              <a16:creationId xmlns:a16="http://schemas.microsoft.com/office/drawing/2014/main" id="{CFE8DC55-7E5F-4D94-A956-38D413496B4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5" name="Text Box 151">
          <a:extLst>
            <a:ext uri="{FF2B5EF4-FFF2-40B4-BE49-F238E27FC236}">
              <a16:creationId xmlns:a16="http://schemas.microsoft.com/office/drawing/2014/main" id="{F8322F47-3CC4-44EB-8FCE-51CCACFA1BC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6" name="Text Box 152">
          <a:extLst>
            <a:ext uri="{FF2B5EF4-FFF2-40B4-BE49-F238E27FC236}">
              <a16:creationId xmlns:a16="http://schemas.microsoft.com/office/drawing/2014/main" id="{F9ADD11C-819B-4C93-98F9-D3EC0AB3164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7" name="テキスト 5">
          <a:extLst>
            <a:ext uri="{FF2B5EF4-FFF2-40B4-BE49-F238E27FC236}">
              <a16:creationId xmlns:a16="http://schemas.microsoft.com/office/drawing/2014/main" id="{21BBF7B2-5DA4-424D-AD7E-78BF791CA4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48" name="テキスト 12">
          <a:extLst>
            <a:ext uri="{FF2B5EF4-FFF2-40B4-BE49-F238E27FC236}">
              <a16:creationId xmlns:a16="http://schemas.microsoft.com/office/drawing/2014/main" id="{019FFE92-F19C-451A-A85A-85B4E93FA3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9" name="テキスト 22">
          <a:extLst>
            <a:ext uri="{FF2B5EF4-FFF2-40B4-BE49-F238E27FC236}">
              <a16:creationId xmlns:a16="http://schemas.microsoft.com/office/drawing/2014/main" id="{0E07CF60-2B75-46DF-A159-8E1D45C9B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0" name="テキスト 23">
          <a:extLst>
            <a:ext uri="{FF2B5EF4-FFF2-40B4-BE49-F238E27FC236}">
              <a16:creationId xmlns:a16="http://schemas.microsoft.com/office/drawing/2014/main" id="{07BDF7FF-A72D-4139-A11C-8321555ADF6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1" name="テキスト 35">
          <a:extLst>
            <a:ext uri="{FF2B5EF4-FFF2-40B4-BE49-F238E27FC236}">
              <a16:creationId xmlns:a16="http://schemas.microsoft.com/office/drawing/2014/main" id="{F63D8E53-826E-40A2-8A8F-DA13C1CE1CE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2" name="テキスト 36">
          <a:extLst>
            <a:ext uri="{FF2B5EF4-FFF2-40B4-BE49-F238E27FC236}">
              <a16:creationId xmlns:a16="http://schemas.microsoft.com/office/drawing/2014/main" id="{180BF7F1-1A6F-4CDC-8D57-923C62007C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3" name="テキスト 49">
          <a:extLst>
            <a:ext uri="{FF2B5EF4-FFF2-40B4-BE49-F238E27FC236}">
              <a16:creationId xmlns:a16="http://schemas.microsoft.com/office/drawing/2014/main" id="{84573A5E-906C-4858-8B30-5E33CD8EE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4" name="Text Box 203">
          <a:extLst>
            <a:ext uri="{FF2B5EF4-FFF2-40B4-BE49-F238E27FC236}">
              <a16:creationId xmlns:a16="http://schemas.microsoft.com/office/drawing/2014/main" id="{D9AE1ED7-E845-4270-A92C-B7DC6B995CA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55" name="Text Box 204">
          <a:extLst>
            <a:ext uri="{FF2B5EF4-FFF2-40B4-BE49-F238E27FC236}">
              <a16:creationId xmlns:a16="http://schemas.microsoft.com/office/drawing/2014/main" id="{2B5380BA-E084-4DD7-806A-BD8A32047C5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6" name="Text Box 205">
          <a:extLst>
            <a:ext uri="{FF2B5EF4-FFF2-40B4-BE49-F238E27FC236}">
              <a16:creationId xmlns:a16="http://schemas.microsoft.com/office/drawing/2014/main" id="{29C911B4-F6AD-4E18-8E76-97EA94B67D1A}"/>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7" name="Text Box 206">
          <a:extLst>
            <a:ext uri="{FF2B5EF4-FFF2-40B4-BE49-F238E27FC236}">
              <a16:creationId xmlns:a16="http://schemas.microsoft.com/office/drawing/2014/main" id="{2558991C-9B39-4E35-8C1A-69008DC9E11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8" name="Text Box 207">
          <a:extLst>
            <a:ext uri="{FF2B5EF4-FFF2-40B4-BE49-F238E27FC236}">
              <a16:creationId xmlns:a16="http://schemas.microsoft.com/office/drawing/2014/main" id="{73C06BAB-0E64-44D6-8210-538A35CA3DE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9" name="Text Box 208">
          <a:extLst>
            <a:ext uri="{FF2B5EF4-FFF2-40B4-BE49-F238E27FC236}">
              <a16:creationId xmlns:a16="http://schemas.microsoft.com/office/drawing/2014/main" id="{41C91035-0604-4FDC-8A3D-7DBF4FEFBE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60" name="Text Box 209">
          <a:extLst>
            <a:ext uri="{FF2B5EF4-FFF2-40B4-BE49-F238E27FC236}">
              <a16:creationId xmlns:a16="http://schemas.microsoft.com/office/drawing/2014/main" id="{0ED8C47C-12CB-42D5-ABF9-C82E099CA13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1" name="Text Box 210">
          <a:extLst>
            <a:ext uri="{FF2B5EF4-FFF2-40B4-BE49-F238E27FC236}">
              <a16:creationId xmlns:a16="http://schemas.microsoft.com/office/drawing/2014/main" id="{8D4D0B02-747D-4842-A902-162A92D706A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62" name="Text Box 211">
          <a:extLst>
            <a:ext uri="{FF2B5EF4-FFF2-40B4-BE49-F238E27FC236}">
              <a16:creationId xmlns:a16="http://schemas.microsoft.com/office/drawing/2014/main" id="{DA85DA09-E20B-46BA-8EF3-34763A3CAC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3" name="Text Box 212">
          <a:extLst>
            <a:ext uri="{FF2B5EF4-FFF2-40B4-BE49-F238E27FC236}">
              <a16:creationId xmlns:a16="http://schemas.microsoft.com/office/drawing/2014/main" id="{F4931EFD-46A8-45DA-AA1B-28B9E489BB0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4" name="Text Box 213">
          <a:extLst>
            <a:ext uri="{FF2B5EF4-FFF2-40B4-BE49-F238E27FC236}">
              <a16:creationId xmlns:a16="http://schemas.microsoft.com/office/drawing/2014/main" id="{A801637E-68FD-43E0-AC30-0F690008BFC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5" name="Text Box 214">
          <a:extLst>
            <a:ext uri="{FF2B5EF4-FFF2-40B4-BE49-F238E27FC236}">
              <a16:creationId xmlns:a16="http://schemas.microsoft.com/office/drawing/2014/main" id="{671E6C65-3824-4236-8554-686ACA12647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6" name="Text Box 215">
          <a:extLst>
            <a:ext uri="{FF2B5EF4-FFF2-40B4-BE49-F238E27FC236}">
              <a16:creationId xmlns:a16="http://schemas.microsoft.com/office/drawing/2014/main" id="{C8EC8D90-1D0E-448F-BF7C-D2061BB4B88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7" name="Text Box 216">
          <a:extLst>
            <a:ext uri="{FF2B5EF4-FFF2-40B4-BE49-F238E27FC236}">
              <a16:creationId xmlns:a16="http://schemas.microsoft.com/office/drawing/2014/main" id="{C9114018-4C18-4238-A419-8992708D968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68" name="Text Box 217">
          <a:extLst>
            <a:ext uri="{FF2B5EF4-FFF2-40B4-BE49-F238E27FC236}">
              <a16:creationId xmlns:a16="http://schemas.microsoft.com/office/drawing/2014/main" id="{6D34E5E8-A8D1-46FF-A249-A6EAFFBBF4EF}"/>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69" name="Text Box 218">
          <a:extLst>
            <a:ext uri="{FF2B5EF4-FFF2-40B4-BE49-F238E27FC236}">
              <a16:creationId xmlns:a16="http://schemas.microsoft.com/office/drawing/2014/main" id="{D10CA033-F48B-4221-8573-4325148C3E3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0" name="Text Box 219">
          <a:extLst>
            <a:ext uri="{FF2B5EF4-FFF2-40B4-BE49-F238E27FC236}">
              <a16:creationId xmlns:a16="http://schemas.microsoft.com/office/drawing/2014/main" id="{10E5C006-6CD0-4976-B681-57CCEF8D8BC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1" name="Text Box 220">
          <a:extLst>
            <a:ext uri="{FF2B5EF4-FFF2-40B4-BE49-F238E27FC236}">
              <a16:creationId xmlns:a16="http://schemas.microsoft.com/office/drawing/2014/main" id="{B13C4DF2-5C2E-444B-A048-47F564070A3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2" name="Text Box 221">
          <a:extLst>
            <a:ext uri="{FF2B5EF4-FFF2-40B4-BE49-F238E27FC236}">
              <a16:creationId xmlns:a16="http://schemas.microsoft.com/office/drawing/2014/main" id="{CFD2E804-9220-49ED-BCE3-2C953CFBF0D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3" name="Text Box 222">
          <a:extLst>
            <a:ext uri="{FF2B5EF4-FFF2-40B4-BE49-F238E27FC236}">
              <a16:creationId xmlns:a16="http://schemas.microsoft.com/office/drawing/2014/main" id="{864B9E69-7787-4F07-A965-ED36D0D0E11B}"/>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4" name="Text Box 223">
          <a:extLst>
            <a:ext uri="{FF2B5EF4-FFF2-40B4-BE49-F238E27FC236}">
              <a16:creationId xmlns:a16="http://schemas.microsoft.com/office/drawing/2014/main" id="{CE65A4C4-1D93-4D4D-AFF1-23446D502E6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75" name="テキスト 3">
          <a:extLst>
            <a:ext uri="{FF2B5EF4-FFF2-40B4-BE49-F238E27FC236}">
              <a16:creationId xmlns:a16="http://schemas.microsoft.com/office/drawing/2014/main" id="{E0010D86-B55B-46BA-A815-F70A6267DC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6" name="テキスト 4">
          <a:extLst>
            <a:ext uri="{FF2B5EF4-FFF2-40B4-BE49-F238E27FC236}">
              <a16:creationId xmlns:a16="http://schemas.microsoft.com/office/drawing/2014/main" id="{2572A157-09AF-4471-A3AF-243C3D590C0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77" name="テキスト 5">
          <a:extLst>
            <a:ext uri="{FF2B5EF4-FFF2-40B4-BE49-F238E27FC236}">
              <a16:creationId xmlns:a16="http://schemas.microsoft.com/office/drawing/2014/main" id="{658FF524-2C13-45E7-A8D2-3930A946D3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78" name="テキスト 10">
          <a:extLst>
            <a:ext uri="{FF2B5EF4-FFF2-40B4-BE49-F238E27FC236}">
              <a16:creationId xmlns:a16="http://schemas.microsoft.com/office/drawing/2014/main" id="{837B1AD5-3E96-4941-8877-EDCD2E2EB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9" name="テキスト 11">
          <a:extLst>
            <a:ext uri="{FF2B5EF4-FFF2-40B4-BE49-F238E27FC236}">
              <a16:creationId xmlns:a16="http://schemas.microsoft.com/office/drawing/2014/main" id="{8D8DE78D-4104-4556-BD60-5752DFFF118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80" name="テキスト 12">
          <a:extLst>
            <a:ext uri="{FF2B5EF4-FFF2-40B4-BE49-F238E27FC236}">
              <a16:creationId xmlns:a16="http://schemas.microsoft.com/office/drawing/2014/main" id="{7D322C7A-9382-4D8F-8F9D-511B088F7A4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1" name="テキスト 18">
          <a:extLst>
            <a:ext uri="{FF2B5EF4-FFF2-40B4-BE49-F238E27FC236}">
              <a16:creationId xmlns:a16="http://schemas.microsoft.com/office/drawing/2014/main" id="{952C15A3-5092-43E4-800E-6908068377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2" name="テキスト 19">
          <a:extLst>
            <a:ext uri="{FF2B5EF4-FFF2-40B4-BE49-F238E27FC236}">
              <a16:creationId xmlns:a16="http://schemas.microsoft.com/office/drawing/2014/main" id="{56610596-067B-45C0-AD57-F193DE2F893F}"/>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3" name="テキスト 20">
          <a:extLst>
            <a:ext uri="{FF2B5EF4-FFF2-40B4-BE49-F238E27FC236}">
              <a16:creationId xmlns:a16="http://schemas.microsoft.com/office/drawing/2014/main" id="{4F3C7314-42A2-425A-8567-DDA2070B0C9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4" name="テキスト 21">
          <a:extLst>
            <a:ext uri="{FF2B5EF4-FFF2-40B4-BE49-F238E27FC236}">
              <a16:creationId xmlns:a16="http://schemas.microsoft.com/office/drawing/2014/main" id="{356D319E-C0A7-4001-B4E7-9DCB8353B3D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85" name="テキスト 22">
          <a:extLst>
            <a:ext uri="{FF2B5EF4-FFF2-40B4-BE49-F238E27FC236}">
              <a16:creationId xmlns:a16="http://schemas.microsoft.com/office/drawing/2014/main" id="{DE6E93CC-0109-41AB-88BC-1A4DB2DF83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86" name="テキスト 23">
          <a:extLst>
            <a:ext uri="{FF2B5EF4-FFF2-40B4-BE49-F238E27FC236}">
              <a16:creationId xmlns:a16="http://schemas.microsoft.com/office/drawing/2014/main" id="{9D229FBE-FB4A-48F2-84D9-BF6AAAF3D7C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8" name="テキスト 31">
          <a:extLst>
            <a:ext uri="{FF2B5EF4-FFF2-40B4-BE49-F238E27FC236}">
              <a16:creationId xmlns:a16="http://schemas.microsoft.com/office/drawing/2014/main" id="{7F3A4817-3F59-4FB6-89D5-C6BE6CF1850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9" name="テキスト 32">
          <a:extLst>
            <a:ext uri="{FF2B5EF4-FFF2-40B4-BE49-F238E27FC236}">
              <a16:creationId xmlns:a16="http://schemas.microsoft.com/office/drawing/2014/main" id="{A6E91892-A4EE-43F3-94E9-FECA27F8DA95}"/>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0" name="テキスト 33">
          <a:extLst>
            <a:ext uri="{FF2B5EF4-FFF2-40B4-BE49-F238E27FC236}">
              <a16:creationId xmlns:a16="http://schemas.microsoft.com/office/drawing/2014/main" id="{EA4F2A73-7FA0-421A-9191-99F1B1157FD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1" name="テキスト 34">
          <a:extLst>
            <a:ext uri="{FF2B5EF4-FFF2-40B4-BE49-F238E27FC236}">
              <a16:creationId xmlns:a16="http://schemas.microsoft.com/office/drawing/2014/main" id="{FF5AAA5D-FA55-4507-BE4F-4B6F731A7A9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2" name="テキスト 35">
          <a:extLst>
            <a:ext uri="{FF2B5EF4-FFF2-40B4-BE49-F238E27FC236}">
              <a16:creationId xmlns:a16="http://schemas.microsoft.com/office/drawing/2014/main" id="{F5A2E00D-8D8F-4F49-AB0A-7531F4F581F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93" name="テキスト 36">
          <a:extLst>
            <a:ext uri="{FF2B5EF4-FFF2-40B4-BE49-F238E27FC236}">
              <a16:creationId xmlns:a16="http://schemas.microsoft.com/office/drawing/2014/main" id="{389F8450-BD7E-402D-A9FE-652FC31980B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4" name="テキスト 45">
          <a:extLst>
            <a:ext uri="{FF2B5EF4-FFF2-40B4-BE49-F238E27FC236}">
              <a16:creationId xmlns:a16="http://schemas.microsoft.com/office/drawing/2014/main" id="{D20BF88A-CDAD-4B7F-8630-5E6C612EB0A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95" name="テキスト 46">
          <a:extLst>
            <a:ext uri="{FF2B5EF4-FFF2-40B4-BE49-F238E27FC236}">
              <a16:creationId xmlns:a16="http://schemas.microsoft.com/office/drawing/2014/main" id="{891F4462-3EF9-4A20-AD6C-F761DE50496B}"/>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6" name="テキスト 47">
          <a:extLst>
            <a:ext uri="{FF2B5EF4-FFF2-40B4-BE49-F238E27FC236}">
              <a16:creationId xmlns:a16="http://schemas.microsoft.com/office/drawing/2014/main" id="{A1329F00-B903-497F-86E0-A0D0E7A5A23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7" name="テキスト 49">
          <a:extLst>
            <a:ext uri="{FF2B5EF4-FFF2-40B4-BE49-F238E27FC236}">
              <a16:creationId xmlns:a16="http://schemas.microsoft.com/office/drawing/2014/main" id="{ACBF6E13-30D5-4738-ABB9-4A8931E46E2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8" name="Text Box 129">
          <a:extLst>
            <a:ext uri="{FF2B5EF4-FFF2-40B4-BE49-F238E27FC236}">
              <a16:creationId xmlns:a16="http://schemas.microsoft.com/office/drawing/2014/main" id="{33786A64-D8B7-4F64-ACF6-82F6DFA3762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99" name="Text Box 130">
          <a:extLst>
            <a:ext uri="{FF2B5EF4-FFF2-40B4-BE49-F238E27FC236}">
              <a16:creationId xmlns:a16="http://schemas.microsoft.com/office/drawing/2014/main" id="{F3C2740D-6F85-4D74-AB1C-12C137CC2BF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00" name="Text Box 131">
          <a:extLst>
            <a:ext uri="{FF2B5EF4-FFF2-40B4-BE49-F238E27FC236}">
              <a16:creationId xmlns:a16="http://schemas.microsoft.com/office/drawing/2014/main" id="{611ABA3A-662F-4E7A-A2A0-411906EA640F}"/>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1" name="Text Box 132">
          <a:extLst>
            <a:ext uri="{FF2B5EF4-FFF2-40B4-BE49-F238E27FC236}">
              <a16:creationId xmlns:a16="http://schemas.microsoft.com/office/drawing/2014/main" id="{738144B9-E481-4A02-B447-9D87AC01A3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02" name="Text Box 133">
          <a:extLst>
            <a:ext uri="{FF2B5EF4-FFF2-40B4-BE49-F238E27FC236}">
              <a16:creationId xmlns:a16="http://schemas.microsoft.com/office/drawing/2014/main" id="{05FB5FAE-1381-4989-AB3B-E4BC2AEF69A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3" name="Text Box 134">
          <a:extLst>
            <a:ext uri="{FF2B5EF4-FFF2-40B4-BE49-F238E27FC236}">
              <a16:creationId xmlns:a16="http://schemas.microsoft.com/office/drawing/2014/main" id="{639DFDCF-E9A1-4FEF-85AD-A8BE25F15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4" name="Text Box 135">
          <a:extLst>
            <a:ext uri="{FF2B5EF4-FFF2-40B4-BE49-F238E27FC236}">
              <a16:creationId xmlns:a16="http://schemas.microsoft.com/office/drawing/2014/main" id="{B2D64F97-0144-4404-B8FD-887D7BE9191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5" name="Text Box 136">
          <a:extLst>
            <a:ext uri="{FF2B5EF4-FFF2-40B4-BE49-F238E27FC236}">
              <a16:creationId xmlns:a16="http://schemas.microsoft.com/office/drawing/2014/main" id="{F1152076-3B1F-4268-98D9-FEB4053D836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6" name="Text Box 137">
          <a:extLst>
            <a:ext uri="{FF2B5EF4-FFF2-40B4-BE49-F238E27FC236}">
              <a16:creationId xmlns:a16="http://schemas.microsoft.com/office/drawing/2014/main" id="{91105CA2-034E-46D1-8E67-E5CAB9D094AD}"/>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7" name="Text Box 138">
          <a:extLst>
            <a:ext uri="{FF2B5EF4-FFF2-40B4-BE49-F238E27FC236}">
              <a16:creationId xmlns:a16="http://schemas.microsoft.com/office/drawing/2014/main" id="{571BAA75-02C3-4EFA-A77B-6BEE6F7BE06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08" name="テキスト 5">
          <a:extLst>
            <a:ext uri="{FF2B5EF4-FFF2-40B4-BE49-F238E27FC236}">
              <a16:creationId xmlns:a16="http://schemas.microsoft.com/office/drawing/2014/main" id="{F9AF88CB-5343-432F-AE7D-29D19DE2B0B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09" name="テキスト 12">
          <a:extLst>
            <a:ext uri="{FF2B5EF4-FFF2-40B4-BE49-F238E27FC236}">
              <a16:creationId xmlns:a16="http://schemas.microsoft.com/office/drawing/2014/main" id="{9D298D9E-4901-4D0A-99BB-2DC699EC0F8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0" name="テキスト 22">
          <a:extLst>
            <a:ext uri="{FF2B5EF4-FFF2-40B4-BE49-F238E27FC236}">
              <a16:creationId xmlns:a16="http://schemas.microsoft.com/office/drawing/2014/main" id="{168DD7FD-4946-486C-A97B-6FE53B58EFA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1" name="テキスト 23">
          <a:extLst>
            <a:ext uri="{FF2B5EF4-FFF2-40B4-BE49-F238E27FC236}">
              <a16:creationId xmlns:a16="http://schemas.microsoft.com/office/drawing/2014/main" id="{129239B2-8574-43A9-A15D-1876D6740600}"/>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2" name="テキスト 35">
          <a:extLst>
            <a:ext uri="{FF2B5EF4-FFF2-40B4-BE49-F238E27FC236}">
              <a16:creationId xmlns:a16="http://schemas.microsoft.com/office/drawing/2014/main" id="{318BB40C-5D4E-4D34-ADD4-71452487C95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3" name="テキスト 36">
          <a:extLst>
            <a:ext uri="{FF2B5EF4-FFF2-40B4-BE49-F238E27FC236}">
              <a16:creationId xmlns:a16="http://schemas.microsoft.com/office/drawing/2014/main" id="{540B9899-B589-43F4-A607-68EC8F4BC65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4" name="テキスト 49">
          <a:extLst>
            <a:ext uri="{FF2B5EF4-FFF2-40B4-BE49-F238E27FC236}">
              <a16:creationId xmlns:a16="http://schemas.microsoft.com/office/drawing/2014/main" id="{B7B20DD9-DF7C-4C90-BFC1-AC508F4D23C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5" name="Text Box 203">
          <a:extLst>
            <a:ext uri="{FF2B5EF4-FFF2-40B4-BE49-F238E27FC236}">
              <a16:creationId xmlns:a16="http://schemas.microsoft.com/office/drawing/2014/main" id="{AFD741B7-3551-42B9-88A6-FC8C96A1ED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16" name="Text Box 204">
          <a:extLst>
            <a:ext uri="{FF2B5EF4-FFF2-40B4-BE49-F238E27FC236}">
              <a16:creationId xmlns:a16="http://schemas.microsoft.com/office/drawing/2014/main" id="{DF836276-3792-4BD2-9BC3-47EDFF2EF8E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7" name="Text Box 205">
          <a:extLst>
            <a:ext uri="{FF2B5EF4-FFF2-40B4-BE49-F238E27FC236}">
              <a16:creationId xmlns:a16="http://schemas.microsoft.com/office/drawing/2014/main" id="{B3AFB1C6-F288-439F-ABE2-09189DF7E9A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18" name="Text Box 206">
          <a:extLst>
            <a:ext uri="{FF2B5EF4-FFF2-40B4-BE49-F238E27FC236}">
              <a16:creationId xmlns:a16="http://schemas.microsoft.com/office/drawing/2014/main" id="{148CF3FA-B7A0-462C-B543-954E2706E1A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9" name="Text Box 207">
          <a:extLst>
            <a:ext uri="{FF2B5EF4-FFF2-40B4-BE49-F238E27FC236}">
              <a16:creationId xmlns:a16="http://schemas.microsoft.com/office/drawing/2014/main" id="{BAB36743-03DC-4DA3-A356-4AA1F8F4377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20" name="Text Box 208">
          <a:extLst>
            <a:ext uri="{FF2B5EF4-FFF2-40B4-BE49-F238E27FC236}">
              <a16:creationId xmlns:a16="http://schemas.microsoft.com/office/drawing/2014/main" id="{60F8C463-2698-4C3A-B884-4E68895DA347}"/>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21" name="Text Box 209">
          <a:extLst>
            <a:ext uri="{FF2B5EF4-FFF2-40B4-BE49-F238E27FC236}">
              <a16:creationId xmlns:a16="http://schemas.microsoft.com/office/drawing/2014/main" id="{772CF4B5-D831-4BC6-A249-45CCD296C2C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2" name="Text Box 210">
          <a:extLst>
            <a:ext uri="{FF2B5EF4-FFF2-40B4-BE49-F238E27FC236}">
              <a16:creationId xmlns:a16="http://schemas.microsoft.com/office/drawing/2014/main" id="{CB9193F0-D11A-49D1-AB5D-26505B131EB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23" name="Text Box 211">
          <a:extLst>
            <a:ext uri="{FF2B5EF4-FFF2-40B4-BE49-F238E27FC236}">
              <a16:creationId xmlns:a16="http://schemas.microsoft.com/office/drawing/2014/main" id="{5A4727A7-6911-4686-A566-A3542AAB3FD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4" name="Text Box 212">
          <a:extLst>
            <a:ext uri="{FF2B5EF4-FFF2-40B4-BE49-F238E27FC236}">
              <a16:creationId xmlns:a16="http://schemas.microsoft.com/office/drawing/2014/main" id="{B37B474E-C212-47CC-ACD6-5077323A89E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5" name="Text Box 213">
          <a:extLst>
            <a:ext uri="{FF2B5EF4-FFF2-40B4-BE49-F238E27FC236}">
              <a16:creationId xmlns:a16="http://schemas.microsoft.com/office/drawing/2014/main" id="{75A1619B-D4CE-4A46-AC52-A47A2FB20B5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6" name="Text Box 214">
          <a:extLst>
            <a:ext uri="{FF2B5EF4-FFF2-40B4-BE49-F238E27FC236}">
              <a16:creationId xmlns:a16="http://schemas.microsoft.com/office/drawing/2014/main" id="{D2D681BC-5DA1-4067-8A5E-E9BC11EAE8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7" name="Text Box 215">
          <a:extLst>
            <a:ext uri="{FF2B5EF4-FFF2-40B4-BE49-F238E27FC236}">
              <a16:creationId xmlns:a16="http://schemas.microsoft.com/office/drawing/2014/main" id="{5D3AD872-C370-4A5D-8D19-A0CD0D7CCEE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8" name="Text Box 216">
          <a:extLst>
            <a:ext uri="{FF2B5EF4-FFF2-40B4-BE49-F238E27FC236}">
              <a16:creationId xmlns:a16="http://schemas.microsoft.com/office/drawing/2014/main" id="{966A1AAB-F616-4A48-872A-1BADFB5A35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29" name="テキスト 3">
          <a:extLst>
            <a:ext uri="{FF2B5EF4-FFF2-40B4-BE49-F238E27FC236}">
              <a16:creationId xmlns:a16="http://schemas.microsoft.com/office/drawing/2014/main" id="{ACFCAD79-78B6-49B3-A748-61D7B804674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0" name="テキスト 4">
          <a:extLst>
            <a:ext uri="{FF2B5EF4-FFF2-40B4-BE49-F238E27FC236}">
              <a16:creationId xmlns:a16="http://schemas.microsoft.com/office/drawing/2014/main" id="{B94CECF2-B272-4C56-9AC8-CAB2F2609D4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1" name="テキスト 5">
          <a:extLst>
            <a:ext uri="{FF2B5EF4-FFF2-40B4-BE49-F238E27FC236}">
              <a16:creationId xmlns:a16="http://schemas.microsoft.com/office/drawing/2014/main" id="{17D2D9C4-A29F-466E-83C3-39F23862F38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32" name="テキスト 10">
          <a:extLst>
            <a:ext uri="{FF2B5EF4-FFF2-40B4-BE49-F238E27FC236}">
              <a16:creationId xmlns:a16="http://schemas.microsoft.com/office/drawing/2014/main" id="{567802D8-12E6-4ED2-974A-C578DA60285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3" name="テキスト 11">
          <a:extLst>
            <a:ext uri="{FF2B5EF4-FFF2-40B4-BE49-F238E27FC236}">
              <a16:creationId xmlns:a16="http://schemas.microsoft.com/office/drawing/2014/main" id="{3DF28118-20BB-4785-AB45-C94039F1754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34" name="テキスト 12">
          <a:extLst>
            <a:ext uri="{FF2B5EF4-FFF2-40B4-BE49-F238E27FC236}">
              <a16:creationId xmlns:a16="http://schemas.microsoft.com/office/drawing/2014/main" id="{1BDB7019-CD36-4CB8-94A3-961AE3D343B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35" name="テキスト 18">
          <a:extLst>
            <a:ext uri="{FF2B5EF4-FFF2-40B4-BE49-F238E27FC236}">
              <a16:creationId xmlns:a16="http://schemas.microsoft.com/office/drawing/2014/main" id="{7BA8A94F-FEF0-4498-B9C4-3F0AE0AE6FA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36" name="テキスト 19">
          <a:extLst>
            <a:ext uri="{FF2B5EF4-FFF2-40B4-BE49-F238E27FC236}">
              <a16:creationId xmlns:a16="http://schemas.microsoft.com/office/drawing/2014/main" id="{EE6AAF48-A7BD-4E6F-979C-BB0D53FF2C0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7" name="テキスト 20">
          <a:extLst>
            <a:ext uri="{FF2B5EF4-FFF2-40B4-BE49-F238E27FC236}">
              <a16:creationId xmlns:a16="http://schemas.microsoft.com/office/drawing/2014/main" id="{A3467A02-4CA3-48DF-9B22-97E8B141415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8" name="テキスト 21">
          <a:extLst>
            <a:ext uri="{FF2B5EF4-FFF2-40B4-BE49-F238E27FC236}">
              <a16:creationId xmlns:a16="http://schemas.microsoft.com/office/drawing/2014/main" id="{229BD182-9516-4B0C-94C7-08073A21F4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9" name="テキスト 22">
          <a:extLst>
            <a:ext uri="{FF2B5EF4-FFF2-40B4-BE49-F238E27FC236}">
              <a16:creationId xmlns:a16="http://schemas.microsoft.com/office/drawing/2014/main" id="{CB1B9101-9361-4BA7-9ADF-FFA782C5FC8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0" name="テキスト 23">
          <a:extLst>
            <a:ext uri="{FF2B5EF4-FFF2-40B4-BE49-F238E27FC236}">
              <a16:creationId xmlns:a16="http://schemas.microsoft.com/office/drawing/2014/main" id="{075212DD-64D7-4F91-BCA8-87752016AE9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1" name="テキスト 31">
          <a:extLst>
            <a:ext uri="{FF2B5EF4-FFF2-40B4-BE49-F238E27FC236}">
              <a16:creationId xmlns:a16="http://schemas.microsoft.com/office/drawing/2014/main" id="{FF898452-F5A9-4D78-90DA-67F4790BDF8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42" name="テキスト 32">
          <a:extLst>
            <a:ext uri="{FF2B5EF4-FFF2-40B4-BE49-F238E27FC236}">
              <a16:creationId xmlns:a16="http://schemas.microsoft.com/office/drawing/2014/main" id="{C18F02A6-E04D-4A22-BEA2-E45F87224B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3" name="テキスト 33">
          <a:extLst>
            <a:ext uri="{FF2B5EF4-FFF2-40B4-BE49-F238E27FC236}">
              <a16:creationId xmlns:a16="http://schemas.microsoft.com/office/drawing/2014/main" id="{C1982D87-DCA6-4E6D-A40F-96E98184AD9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4" name="テキスト 34">
          <a:extLst>
            <a:ext uri="{FF2B5EF4-FFF2-40B4-BE49-F238E27FC236}">
              <a16:creationId xmlns:a16="http://schemas.microsoft.com/office/drawing/2014/main" id="{FF08DEA2-218E-4EDA-B06D-1D319FD1F82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45" name="テキスト 35">
          <a:extLst>
            <a:ext uri="{FF2B5EF4-FFF2-40B4-BE49-F238E27FC236}">
              <a16:creationId xmlns:a16="http://schemas.microsoft.com/office/drawing/2014/main" id="{8FADD3AC-5647-47C6-BD20-9736EE8930F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6" name="テキスト 36">
          <a:extLst>
            <a:ext uri="{FF2B5EF4-FFF2-40B4-BE49-F238E27FC236}">
              <a16:creationId xmlns:a16="http://schemas.microsoft.com/office/drawing/2014/main" id="{AFD0A4D9-2714-4A59-8F92-C447ED774AB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7" name="テキスト 45">
          <a:extLst>
            <a:ext uri="{FF2B5EF4-FFF2-40B4-BE49-F238E27FC236}">
              <a16:creationId xmlns:a16="http://schemas.microsoft.com/office/drawing/2014/main" id="{56F20E5E-D3FB-456C-9BD1-665FB725F32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748" name="テキスト 46">
          <a:extLst>
            <a:ext uri="{FF2B5EF4-FFF2-40B4-BE49-F238E27FC236}">
              <a16:creationId xmlns:a16="http://schemas.microsoft.com/office/drawing/2014/main" id="{C41DE4BF-60F8-448F-BA74-F78CCCC04C85}"/>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9" name="テキスト 47">
          <a:extLst>
            <a:ext uri="{FF2B5EF4-FFF2-40B4-BE49-F238E27FC236}">
              <a16:creationId xmlns:a16="http://schemas.microsoft.com/office/drawing/2014/main" id="{7267354A-EE7E-4DE2-8DB6-6630C7BA63A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50" name="テキスト 49">
          <a:extLst>
            <a:ext uri="{FF2B5EF4-FFF2-40B4-BE49-F238E27FC236}">
              <a16:creationId xmlns:a16="http://schemas.microsoft.com/office/drawing/2014/main" id="{29D90B2C-71CD-4670-BC86-2C29E3B00B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51" name="Text Box 129">
          <a:extLst>
            <a:ext uri="{FF2B5EF4-FFF2-40B4-BE49-F238E27FC236}">
              <a16:creationId xmlns:a16="http://schemas.microsoft.com/office/drawing/2014/main" id="{ED86D0DE-DF6F-4F0D-9796-108D53AF77C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752" name="Text Box 130">
          <a:extLst>
            <a:ext uri="{FF2B5EF4-FFF2-40B4-BE49-F238E27FC236}">
              <a16:creationId xmlns:a16="http://schemas.microsoft.com/office/drawing/2014/main" id="{F20E4242-F789-4FE2-B3B6-E7A08D53953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53" name="Text Box 131">
          <a:extLst>
            <a:ext uri="{FF2B5EF4-FFF2-40B4-BE49-F238E27FC236}">
              <a16:creationId xmlns:a16="http://schemas.microsoft.com/office/drawing/2014/main" id="{7741A261-CAE6-4E8B-8C5A-A220FAAA413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4" name="Text Box 132">
          <a:extLst>
            <a:ext uri="{FF2B5EF4-FFF2-40B4-BE49-F238E27FC236}">
              <a16:creationId xmlns:a16="http://schemas.microsoft.com/office/drawing/2014/main" id="{9A362DF0-32C1-404A-8771-A840DF35208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55" name="Text Box 133">
          <a:extLst>
            <a:ext uri="{FF2B5EF4-FFF2-40B4-BE49-F238E27FC236}">
              <a16:creationId xmlns:a16="http://schemas.microsoft.com/office/drawing/2014/main" id="{0B5464F1-AB08-4A9E-9711-AD021EF63C1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6" name="Text Box 134">
          <a:extLst>
            <a:ext uri="{FF2B5EF4-FFF2-40B4-BE49-F238E27FC236}">
              <a16:creationId xmlns:a16="http://schemas.microsoft.com/office/drawing/2014/main" id="{488C07CE-9477-405B-9B83-55D5968C478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7" name="Text Box 135">
          <a:extLst>
            <a:ext uri="{FF2B5EF4-FFF2-40B4-BE49-F238E27FC236}">
              <a16:creationId xmlns:a16="http://schemas.microsoft.com/office/drawing/2014/main" id="{4AA5B779-25B5-497A-9A90-0EB40D551AD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8" name="Text Box 136">
          <a:extLst>
            <a:ext uri="{FF2B5EF4-FFF2-40B4-BE49-F238E27FC236}">
              <a16:creationId xmlns:a16="http://schemas.microsoft.com/office/drawing/2014/main" id="{6140753C-DB09-43B5-A8E5-552D22E6682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9" name="Text Box 137">
          <a:extLst>
            <a:ext uri="{FF2B5EF4-FFF2-40B4-BE49-F238E27FC236}">
              <a16:creationId xmlns:a16="http://schemas.microsoft.com/office/drawing/2014/main" id="{C8226F29-1FCA-4958-A2BC-1293762CD1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60" name="Text Box 138">
          <a:extLst>
            <a:ext uri="{FF2B5EF4-FFF2-40B4-BE49-F238E27FC236}">
              <a16:creationId xmlns:a16="http://schemas.microsoft.com/office/drawing/2014/main" id="{3FC0162B-CFDF-47AC-89D1-4B627A30DE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1" name="Text Box 139">
          <a:extLst>
            <a:ext uri="{FF2B5EF4-FFF2-40B4-BE49-F238E27FC236}">
              <a16:creationId xmlns:a16="http://schemas.microsoft.com/office/drawing/2014/main" id="{7F4A7981-B417-4D26-924D-B35CD95EEC5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62" name="Text Box 140">
          <a:extLst>
            <a:ext uri="{FF2B5EF4-FFF2-40B4-BE49-F238E27FC236}">
              <a16:creationId xmlns:a16="http://schemas.microsoft.com/office/drawing/2014/main" id="{721DAEA5-7748-4869-90BA-6DE24A3611B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3" name="Text Box 141">
          <a:extLst>
            <a:ext uri="{FF2B5EF4-FFF2-40B4-BE49-F238E27FC236}">
              <a16:creationId xmlns:a16="http://schemas.microsoft.com/office/drawing/2014/main" id="{5600F495-7E5F-44F3-BF54-BB7F13A26D3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4" name="Text Box 142">
          <a:extLst>
            <a:ext uri="{FF2B5EF4-FFF2-40B4-BE49-F238E27FC236}">
              <a16:creationId xmlns:a16="http://schemas.microsoft.com/office/drawing/2014/main" id="{88622773-BAB5-41EC-8EB4-A20D31B3F1A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5" name="Text Box 143">
          <a:extLst>
            <a:ext uri="{FF2B5EF4-FFF2-40B4-BE49-F238E27FC236}">
              <a16:creationId xmlns:a16="http://schemas.microsoft.com/office/drawing/2014/main" id="{7197D42F-0FF2-4374-AB6B-E49093D9875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6" name="Text Box 144">
          <a:extLst>
            <a:ext uri="{FF2B5EF4-FFF2-40B4-BE49-F238E27FC236}">
              <a16:creationId xmlns:a16="http://schemas.microsoft.com/office/drawing/2014/main" id="{66E53731-7246-414B-83C2-DF9BBA8190EC}"/>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7" name="Text Box 145">
          <a:extLst>
            <a:ext uri="{FF2B5EF4-FFF2-40B4-BE49-F238E27FC236}">
              <a16:creationId xmlns:a16="http://schemas.microsoft.com/office/drawing/2014/main" id="{A8A2BBFC-5092-4730-843F-F14253900D5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68" name="テキスト 5">
          <a:extLst>
            <a:ext uri="{FF2B5EF4-FFF2-40B4-BE49-F238E27FC236}">
              <a16:creationId xmlns:a16="http://schemas.microsoft.com/office/drawing/2014/main" id="{FB5B2B51-A77D-4304-887C-142F8985FFA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69" name="テキスト 12">
          <a:extLst>
            <a:ext uri="{FF2B5EF4-FFF2-40B4-BE49-F238E27FC236}">
              <a16:creationId xmlns:a16="http://schemas.microsoft.com/office/drawing/2014/main" id="{79680638-CA43-449D-A976-5D5DC9F59F3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0" name="テキスト 22">
          <a:extLst>
            <a:ext uri="{FF2B5EF4-FFF2-40B4-BE49-F238E27FC236}">
              <a16:creationId xmlns:a16="http://schemas.microsoft.com/office/drawing/2014/main" id="{CEE3C0F7-3327-4D65-AE12-B1E2F1B0F1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1" name="テキスト 23">
          <a:extLst>
            <a:ext uri="{FF2B5EF4-FFF2-40B4-BE49-F238E27FC236}">
              <a16:creationId xmlns:a16="http://schemas.microsoft.com/office/drawing/2014/main" id="{AEF58FBE-7293-4C4A-9F52-D5A48E69318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2" name="テキスト 35">
          <a:extLst>
            <a:ext uri="{FF2B5EF4-FFF2-40B4-BE49-F238E27FC236}">
              <a16:creationId xmlns:a16="http://schemas.microsoft.com/office/drawing/2014/main" id="{7C304CD8-1B10-4892-B596-AF4B2BD320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3" name="テキスト 36">
          <a:extLst>
            <a:ext uri="{FF2B5EF4-FFF2-40B4-BE49-F238E27FC236}">
              <a16:creationId xmlns:a16="http://schemas.microsoft.com/office/drawing/2014/main" id="{B97A1D54-01FB-4159-AF93-47102CD4A79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4" name="テキスト 49">
          <a:extLst>
            <a:ext uri="{FF2B5EF4-FFF2-40B4-BE49-F238E27FC236}">
              <a16:creationId xmlns:a16="http://schemas.microsoft.com/office/drawing/2014/main" id="{1330BA6C-EF6E-407F-A373-63D4270D223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5" name="Text Box 203">
          <a:extLst>
            <a:ext uri="{FF2B5EF4-FFF2-40B4-BE49-F238E27FC236}">
              <a16:creationId xmlns:a16="http://schemas.microsoft.com/office/drawing/2014/main" id="{97709CA7-6175-4908-BF67-5361CA91663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76" name="Text Box 204">
          <a:extLst>
            <a:ext uri="{FF2B5EF4-FFF2-40B4-BE49-F238E27FC236}">
              <a16:creationId xmlns:a16="http://schemas.microsoft.com/office/drawing/2014/main" id="{AC52D403-1ECC-4AB6-AB6C-79DE333798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7" name="Text Box 205">
          <a:extLst>
            <a:ext uri="{FF2B5EF4-FFF2-40B4-BE49-F238E27FC236}">
              <a16:creationId xmlns:a16="http://schemas.microsoft.com/office/drawing/2014/main" id="{E3CF4792-A7A0-4D02-8FC8-67D6CB8716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78" name="Text Box 206">
          <a:extLst>
            <a:ext uri="{FF2B5EF4-FFF2-40B4-BE49-F238E27FC236}">
              <a16:creationId xmlns:a16="http://schemas.microsoft.com/office/drawing/2014/main" id="{62F62368-9379-4DAB-A8A8-212F2A1D69B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9" name="Text Box 207">
          <a:extLst>
            <a:ext uri="{FF2B5EF4-FFF2-40B4-BE49-F238E27FC236}">
              <a16:creationId xmlns:a16="http://schemas.microsoft.com/office/drawing/2014/main" id="{26C76A63-80DA-434C-AC0C-1A800B7D40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80" name="Text Box 208">
          <a:extLst>
            <a:ext uri="{FF2B5EF4-FFF2-40B4-BE49-F238E27FC236}">
              <a16:creationId xmlns:a16="http://schemas.microsoft.com/office/drawing/2014/main" id="{D091CC47-C080-4701-ACEA-84DF96C368BD}"/>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81" name="Text Box 209">
          <a:extLst>
            <a:ext uri="{FF2B5EF4-FFF2-40B4-BE49-F238E27FC236}">
              <a16:creationId xmlns:a16="http://schemas.microsoft.com/office/drawing/2014/main" id="{CE6177BD-6042-4385-B1CE-83FDCE871DD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2" name="Text Box 210">
          <a:extLst>
            <a:ext uri="{FF2B5EF4-FFF2-40B4-BE49-F238E27FC236}">
              <a16:creationId xmlns:a16="http://schemas.microsoft.com/office/drawing/2014/main" id="{8E2E8D89-5515-4170-88B2-5FD767CFA2D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83" name="Text Box 211">
          <a:extLst>
            <a:ext uri="{FF2B5EF4-FFF2-40B4-BE49-F238E27FC236}">
              <a16:creationId xmlns:a16="http://schemas.microsoft.com/office/drawing/2014/main" id="{DDF86C7C-E970-44D9-B1E4-22BEB0E75F3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4" name="Text Box 212">
          <a:extLst>
            <a:ext uri="{FF2B5EF4-FFF2-40B4-BE49-F238E27FC236}">
              <a16:creationId xmlns:a16="http://schemas.microsoft.com/office/drawing/2014/main" id="{7BE48C63-6AC3-40A6-9110-9671346DE8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5" name="Text Box 213">
          <a:extLst>
            <a:ext uri="{FF2B5EF4-FFF2-40B4-BE49-F238E27FC236}">
              <a16:creationId xmlns:a16="http://schemas.microsoft.com/office/drawing/2014/main" id="{7EF522D8-5179-4688-90F4-A57C8FA5F0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6" name="Text Box 214">
          <a:extLst>
            <a:ext uri="{FF2B5EF4-FFF2-40B4-BE49-F238E27FC236}">
              <a16:creationId xmlns:a16="http://schemas.microsoft.com/office/drawing/2014/main" id="{E5ACEF4B-B23B-40F8-95B1-9A763819EDB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7" name="Text Box 215">
          <a:extLst>
            <a:ext uri="{FF2B5EF4-FFF2-40B4-BE49-F238E27FC236}">
              <a16:creationId xmlns:a16="http://schemas.microsoft.com/office/drawing/2014/main" id="{D32B9261-7FB2-4AAA-A103-6D7B574DB94C}"/>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8" name="Text Box 216">
          <a:extLst>
            <a:ext uri="{FF2B5EF4-FFF2-40B4-BE49-F238E27FC236}">
              <a16:creationId xmlns:a16="http://schemas.microsoft.com/office/drawing/2014/main" id="{F9FFB7D7-29CF-4086-A7C9-FA355DD854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89" name="Text Box 217">
          <a:extLst>
            <a:ext uri="{FF2B5EF4-FFF2-40B4-BE49-F238E27FC236}">
              <a16:creationId xmlns:a16="http://schemas.microsoft.com/office/drawing/2014/main" id="{DF66EDC2-D175-4D06-B2B2-6640199C92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90" name="Text Box 218">
          <a:extLst>
            <a:ext uri="{FF2B5EF4-FFF2-40B4-BE49-F238E27FC236}">
              <a16:creationId xmlns:a16="http://schemas.microsoft.com/office/drawing/2014/main" id="{AD57B4E6-AD42-45CB-8520-832ABBEACC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1" name="Text Box 219">
          <a:extLst>
            <a:ext uri="{FF2B5EF4-FFF2-40B4-BE49-F238E27FC236}">
              <a16:creationId xmlns:a16="http://schemas.microsoft.com/office/drawing/2014/main" id="{73C12B5F-763C-4010-A8EB-F5904A747D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2" name="Text Box 220">
          <a:extLst>
            <a:ext uri="{FF2B5EF4-FFF2-40B4-BE49-F238E27FC236}">
              <a16:creationId xmlns:a16="http://schemas.microsoft.com/office/drawing/2014/main" id="{FF79B71F-E930-45F1-8ED2-4FC7B9D5616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3" name="Text Box 221">
          <a:extLst>
            <a:ext uri="{FF2B5EF4-FFF2-40B4-BE49-F238E27FC236}">
              <a16:creationId xmlns:a16="http://schemas.microsoft.com/office/drawing/2014/main" id="{02A42D15-47C1-4021-89BA-72F0377704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4" name="Text Box 222">
          <a:extLst>
            <a:ext uri="{FF2B5EF4-FFF2-40B4-BE49-F238E27FC236}">
              <a16:creationId xmlns:a16="http://schemas.microsoft.com/office/drawing/2014/main" id="{F6D49D0A-CD11-449E-9553-EF3EF649B17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5" name="Text Box 223">
          <a:extLst>
            <a:ext uri="{FF2B5EF4-FFF2-40B4-BE49-F238E27FC236}">
              <a16:creationId xmlns:a16="http://schemas.microsoft.com/office/drawing/2014/main" id="{26C08341-51D0-4E9E-AF90-8A001720FD2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96" name="テキスト 3">
          <a:extLst>
            <a:ext uri="{FF2B5EF4-FFF2-40B4-BE49-F238E27FC236}">
              <a16:creationId xmlns:a16="http://schemas.microsoft.com/office/drawing/2014/main" id="{79D92FFA-2105-4BE3-9624-AC19545C0CB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97" name="テキスト 4">
          <a:extLst>
            <a:ext uri="{FF2B5EF4-FFF2-40B4-BE49-F238E27FC236}">
              <a16:creationId xmlns:a16="http://schemas.microsoft.com/office/drawing/2014/main" id="{DD922439-C7B8-4521-8329-AACD9F680DBE}"/>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98" name="テキスト 5">
          <a:extLst>
            <a:ext uri="{FF2B5EF4-FFF2-40B4-BE49-F238E27FC236}">
              <a16:creationId xmlns:a16="http://schemas.microsoft.com/office/drawing/2014/main" id="{92DCBE51-AE9E-4AD8-8003-DECF72FECD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99" name="テキスト 10">
          <a:extLst>
            <a:ext uri="{FF2B5EF4-FFF2-40B4-BE49-F238E27FC236}">
              <a16:creationId xmlns:a16="http://schemas.microsoft.com/office/drawing/2014/main" id="{3175E931-137B-460E-8C66-AF7B2D1D6F4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0" name="テキスト 11">
          <a:extLst>
            <a:ext uri="{FF2B5EF4-FFF2-40B4-BE49-F238E27FC236}">
              <a16:creationId xmlns:a16="http://schemas.microsoft.com/office/drawing/2014/main" id="{06AC1DAE-21DD-436F-8952-0A91589B92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01" name="テキスト 12">
          <a:extLst>
            <a:ext uri="{FF2B5EF4-FFF2-40B4-BE49-F238E27FC236}">
              <a16:creationId xmlns:a16="http://schemas.microsoft.com/office/drawing/2014/main" id="{0C985564-382C-4F69-887F-D28A6B95ED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2" name="テキスト 18">
          <a:extLst>
            <a:ext uri="{FF2B5EF4-FFF2-40B4-BE49-F238E27FC236}">
              <a16:creationId xmlns:a16="http://schemas.microsoft.com/office/drawing/2014/main" id="{3F1F6534-B473-49AB-935E-4384AC21632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3" name="テキスト 19">
          <a:extLst>
            <a:ext uri="{FF2B5EF4-FFF2-40B4-BE49-F238E27FC236}">
              <a16:creationId xmlns:a16="http://schemas.microsoft.com/office/drawing/2014/main" id="{0700E7EE-A6AC-4F95-A46C-ED6734C2CD8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4" name="テキスト 20">
          <a:extLst>
            <a:ext uri="{FF2B5EF4-FFF2-40B4-BE49-F238E27FC236}">
              <a16:creationId xmlns:a16="http://schemas.microsoft.com/office/drawing/2014/main" id="{3AC15625-BCF2-4DC4-9620-CA9D3A57A05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5" name="テキスト 21">
          <a:extLst>
            <a:ext uri="{FF2B5EF4-FFF2-40B4-BE49-F238E27FC236}">
              <a16:creationId xmlns:a16="http://schemas.microsoft.com/office/drawing/2014/main" id="{FB1663FB-7FC3-4A7A-8A02-67AFE591B4F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06" name="テキスト 22">
          <a:extLst>
            <a:ext uri="{FF2B5EF4-FFF2-40B4-BE49-F238E27FC236}">
              <a16:creationId xmlns:a16="http://schemas.microsoft.com/office/drawing/2014/main" id="{2E4CA15C-6659-4EEC-8061-575FA6AA971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07" name="テキスト 23">
          <a:extLst>
            <a:ext uri="{FF2B5EF4-FFF2-40B4-BE49-F238E27FC236}">
              <a16:creationId xmlns:a16="http://schemas.microsoft.com/office/drawing/2014/main" id="{BB80E6D4-270D-43CA-86D1-043F8695FA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8" name="テキスト 31">
          <a:extLst>
            <a:ext uri="{FF2B5EF4-FFF2-40B4-BE49-F238E27FC236}">
              <a16:creationId xmlns:a16="http://schemas.microsoft.com/office/drawing/2014/main" id="{3B4106C2-3964-4837-9F37-0EEF4E931E1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9" name="テキスト 32">
          <a:extLst>
            <a:ext uri="{FF2B5EF4-FFF2-40B4-BE49-F238E27FC236}">
              <a16:creationId xmlns:a16="http://schemas.microsoft.com/office/drawing/2014/main" id="{F2BBA23C-C258-43E8-A510-5A8758AFA6A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0" name="テキスト 33">
          <a:extLst>
            <a:ext uri="{FF2B5EF4-FFF2-40B4-BE49-F238E27FC236}">
              <a16:creationId xmlns:a16="http://schemas.microsoft.com/office/drawing/2014/main" id="{31D478B8-3B8E-465A-8B86-FEAC66CD849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1" name="テキスト 34">
          <a:extLst>
            <a:ext uri="{FF2B5EF4-FFF2-40B4-BE49-F238E27FC236}">
              <a16:creationId xmlns:a16="http://schemas.microsoft.com/office/drawing/2014/main" id="{C79403A4-55E1-4DC3-A3F6-92F2A317D96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2" name="テキスト 35">
          <a:extLst>
            <a:ext uri="{FF2B5EF4-FFF2-40B4-BE49-F238E27FC236}">
              <a16:creationId xmlns:a16="http://schemas.microsoft.com/office/drawing/2014/main" id="{D54CEED2-E767-45D1-A09D-A32A8EB8573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13" name="テキスト 36">
          <a:extLst>
            <a:ext uri="{FF2B5EF4-FFF2-40B4-BE49-F238E27FC236}">
              <a16:creationId xmlns:a16="http://schemas.microsoft.com/office/drawing/2014/main" id="{7EE31B08-1FE1-43D1-94CD-1BDCC83167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4" name="テキスト 45">
          <a:extLst>
            <a:ext uri="{FF2B5EF4-FFF2-40B4-BE49-F238E27FC236}">
              <a16:creationId xmlns:a16="http://schemas.microsoft.com/office/drawing/2014/main" id="{DB5DF47C-3FF8-43C8-8164-7764CC1D8B8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15" name="テキスト 46">
          <a:extLst>
            <a:ext uri="{FF2B5EF4-FFF2-40B4-BE49-F238E27FC236}">
              <a16:creationId xmlns:a16="http://schemas.microsoft.com/office/drawing/2014/main" id="{E5C90ABE-9B2C-4C7B-B05B-7647E92AA70E}"/>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6" name="テキスト 47">
          <a:extLst>
            <a:ext uri="{FF2B5EF4-FFF2-40B4-BE49-F238E27FC236}">
              <a16:creationId xmlns:a16="http://schemas.microsoft.com/office/drawing/2014/main" id="{3ED036A1-70B0-4E34-BDF1-677DE7F40A7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7" name="テキスト 49">
          <a:extLst>
            <a:ext uri="{FF2B5EF4-FFF2-40B4-BE49-F238E27FC236}">
              <a16:creationId xmlns:a16="http://schemas.microsoft.com/office/drawing/2014/main" id="{F73FC8F9-B249-442F-BD35-95E05A05427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8" name="Text Box 129">
          <a:extLst>
            <a:ext uri="{FF2B5EF4-FFF2-40B4-BE49-F238E27FC236}">
              <a16:creationId xmlns:a16="http://schemas.microsoft.com/office/drawing/2014/main" id="{832ABE72-760D-429A-AD91-F3BE0F395C4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19" name="Text Box 130">
          <a:extLst>
            <a:ext uri="{FF2B5EF4-FFF2-40B4-BE49-F238E27FC236}">
              <a16:creationId xmlns:a16="http://schemas.microsoft.com/office/drawing/2014/main" id="{C4E60EAC-DFDA-4BA4-9C8C-0CF4C7746F17}"/>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20" name="Text Box 131">
          <a:extLst>
            <a:ext uri="{FF2B5EF4-FFF2-40B4-BE49-F238E27FC236}">
              <a16:creationId xmlns:a16="http://schemas.microsoft.com/office/drawing/2014/main" id="{103A0A2D-C1A0-49B1-8886-70869677FB9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1" name="Text Box 132">
          <a:extLst>
            <a:ext uri="{FF2B5EF4-FFF2-40B4-BE49-F238E27FC236}">
              <a16:creationId xmlns:a16="http://schemas.microsoft.com/office/drawing/2014/main" id="{892C4BE3-4B75-4EF0-AB18-DF9C7F0A9AE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22" name="Text Box 133">
          <a:extLst>
            <a:ext uri="{FF2B5EF4-FFF2-40B4-BE49-F238E27FC236}">
              <a16:creationId xmlns:a16="http://schemas.microsoft.com/office/drawing/2014/main" id="{4AE9573C-60AE-430C-8959-D39A1B65B70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3" name="Text Box 134">
          <a:extLst>
            <a:ext uri="{FF2B5EF4-FFF2-40B4-BE49-F238E27FC236}">
              <a16:creationId xmlns:a16="http://schemas.microsoft.com/office/drawing/2014/main" id="{B155AEC7-545E-4B80-8690-135F78423F5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4" name="Text Box 135">
          <a:extLst>
            <a:ext uri="{FF2B5EF4-FFF2-40B4-BE49-F238E27FC236}">
              <a16:creationId xmlns:a16="http://schemas.microsoft.com/office/drawing/2014/main" id="{F9F6858A-8C14-4B11-9399-4288E9C6BD30}"/>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5" name="Text Box 136">
          <a:extLst>
            <a:ext uri="{FF2B5EF4-FFF2-40B4-BE49-F238E27FC236}">
              <a16:creationId xmlns:a16="http://schemas.microsoft.com/office/drawing/2014/main" id="{6ACAFF96-E144-45D1-88AF-40E9915BB2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6" name="Text Box 137">
          <a:extLst>
            <a:ext uri="{FF2B5EF4-FFF2-40B4-BE49-F238E27FC236}">
              <a16:creationId xmlns:a16="http://schemas.microsoft.com/office/drawing/2014/main" id="{9707E3F9-EF2E-468D-84B6-D0F968DE1D16}"/>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7" name="Text Box 138">
          <a:extLst>
            <a:ext uri="{FF2B5EF4-FFF2-40B4-BE49-F238E27FC236}">
              <a16:creationId xmlns:a16="http://schemas.microsoft.com/office/drawing/2014/main" id="{4711A23A-58E6-49AE-B365-F54DBD53E41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28" name="Text Box 139">
          <a:extLst>
            <a:ext uri="{FF2B5EF4-FFF2-40B4-BE49-F238E27FC236}">
              <a16:creationId xmlns:a16="http://schemas.microsoft.com/office/drawing/2014/main" id="{6770A313-122E-4280-9A06-FF2D6690661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29" name="Text Box 140">
          <a:extLst>
            <a:ext uri="{FF2B5EF4-FFF2-40B4-BE49-F238E27FC236}">
              <a16:creationId xmlns:a16="http://schemas.microsoft.com/office/drawing/2014/main" id="{28F66726-A176-4370-8B5E-008D0C5E4A0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0" name="Text Box 141">
          <a:extLst>
            <a:ext uri="{FF2B5EF4-FFF2-40B4-BE49-F238E27FC236}">
              <a16:creationId xmlns:a16="http://schemas.microsoft.com/office/drawing/2014/main" id="{EA3F440F-8CA8-4CC5-B92D-591CEEEEC3A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1" name="Text Box 142">
          <a:extLst>
            <a:ext uri="{FF2B5EF4-FFF2-40B4-BE49-F238E27FC236}">
              <a16:creationId xmlns:a16="http://schemas.microsoft.com/office/drawing/2014/main" id="{2B761B34-2616-48CD-A1D3-54FAEE62266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2" name="Text Box 143">
          <a:extLst>
            <a:ext uri="{FF2B5EF4-FFF2-40B4-BE49-F238E27FC236}">
              <a16:creationId xmlns:a16="http://schemas.microsoft.com/office/drawing/2014/main" id="{7DBABEC7-21BD-45DB-BEC0-AEA2943A039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3" name="Text Box 144">
          <a:extLst>
            <a:ext uri="{FF2B5EF4-FFF2-40B4-BE49-F238E27FC236}">
              <a16:creationId xmlns:a16="http://schemas.microsoft.com/office/drawing/2014/main" id="{909C617D-C232-43EE-885F-32ED173122B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4" name="Text Box 145">
          <a:extLst>
            <a:ext uri="{FF2B5EF4-FFF2-40B4-BE49-F238E27FC236}">
              <a16:creationId xmlns:a16="http://schemas.microsoft.com/office/drawing/2014/main" id="{6C1A59FC-B469-46DB-BBCB-DC472AB3DAF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5" name="テキスト 5">
          <a:extLst>
            <a:ext uri="{FF2B5EF4-FFF2-40B4-BE49-F238E27FC236}">
              <a16:creationId xmlns:a16="http://schemas.microsoft.com/office/drawing/2014/main" id="{191345C8-7359-4C95-A1A8-E2E6F33E481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36" name="テキスト 12">
          <a:extLst>
            <a:ext uri="{FF2B5EF4-FFF2-40B4-BE49-F238E27FC236}">
              <a16:creationId xmlns:a16="http://schemas.microsoft.com/office/drawing/2014/main" id="{D501CEAE-7C20-4FA0-9C33-1486FA28469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7" name="テキスト 22">
          <a:extLst>
            <a:ext uri="{FF2B5EF4-FFF2-40B4-BE49-F238E27FC236}">
              <a16:creationId xmlns:a16="http://schemas.microsoft.com/office/drawing/2014/main" id="{97E3F995-B6DD-4664-B83F-5D7FA14738B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38" name="テキスト 23">
          <a:extLst>
            <a:ext uri="{FF2B5EF4-FFF2-40B4-BE49-F238E27FC236}">
              <a16:creationId xmlns:a16="http://schemas.microsoft.com/office/drawing/2014/main" id="{C00EA241-B082-4B94-A848-392C1780A0C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9" name="テキスト 35">
          <a:extLst>
            <a:ext uri="{FF2B5EF4-FFF2-40B4-BE49-F238E27FC236}">
              <a16:creationId xmlns:a16="http://schemas.microsoft.com/office/drawing/2014/main" id="{A6CD238D-C8FD-4C2E-A92E-292638B16C7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40" name="テキスト 36">
          <a:extLst>
            <a:ext uri="{FF2B5EF4-FFF2-40B4-BE49-F238E27FC236}">
              <a16:creationId xmlns:a16="http://schemas.microsoft.com/office/drawing/2014/main" id="{EFA980BA-8B70-406C-8425-6300D5AA551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41" name="テキスト 49">
          <a:extLst>
            <a:ext uri="{FF2B5EF4-FFF2-40B4-BE49-F238E27FC236}">
              <a16:creationId xmlns:a16="http://schemas.microsoft.com/office/drawing/2014/main" id="{0943B01C-DCFD-4489-BB7D-F425543D37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2" name="Text Box 203">
          <a:extLst>
            <a:ext uri="{FF2B5EF4-FFF2-40B4-BE49-F238E27FC236}">
              <a16:creationId xmlns:a16="http://schemas.microsoft.com/office/drawing/2014/main" id="{FC9F226F-4857-4631-A41C-BA6994355CE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43" name="Text Box 204">
          <a:extLst>
            <a:ext uri="{FF2B5EF4-FFF2-40B4-BE49-F238E27FC236}">
              <a16:creationId xmlns:a16="http://schemas.microsoft.com/office/drawing/2014/main" id="{D0E7686B-2D43-491F-B413-27A0CE8CEE8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4" name="Text Box 205">
          <a:extLst>
            <a:ext uri="{FF2B5EF4-FFF2-40B4-BE49-F238E27FC236}">
              <a16:creationId xmlns:a16="http://schemas.microsoft.com/office/drawing/2014/main" id="{EB996EC0-E98B-494C-87CF-980DC1FC2A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5" name="Text Box 206">
          <a:extLst>
            <a:ext uri="{FF2B5EF4-FFF2-40B4-BE49-F238E27FC236}">
              <a16:creationId xmlns:a16="http://schemas.microsoft.com/office/drawing/2014/main" id="{391E073F-FA90-4D09-BFFB-18BD07F09DA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6" name="Text Box 207">
          <a:extLst>
            <a:ext uri="{FF2B5EF4-FFF2-40B4-BE49-F238E27FC236}">
              <a16:creationId xmlns:a16="http://schemas.microsoft.com/office/drawing/2014/main" id="{8E197633-47AF-4ED8-8E1B-036CB096E9A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7" name="Text Box 208">
          <a:extLst>
            <a:ext uri="{FF2B5EF4-FFF2-40B4-BE49-F238E27FC236}">
              <a16:creationId xmlns:a16="http://schemas.microsoft.com/office/drawing/2014/main" id="{7E6482FB-4F66-4956-892D-CC9AEF4ED25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8" name="Text Box 209">
          <a:extLst>
            <a:ext uri="{FF2B5EF4-FFF2-40B4-BE49-F238E27FC236}">
              <a16:creationId xmlns:a16="http://schemas.microsoft.com/office/drawing/2014/main" id="{423A73C1-1004-4F0F-AC8C-C507DC91228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49" name="Text Box 210">
          <a:extLst>
            <a:ext uri="{FF2B5EF4-FFF2-40B4-BE49-F238E27FC236}">
              <a16:creationId xmlns:a16="http://schemas.microsoft.com/office/drawing/2014/main" id="{8E13CC97-89CA-4B30-88E3-217CBAEC817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50" name="Text Box 211">
          <a:extLst>
            <a:ext uri="{FF2B5EF4-FFF2-40B4-BE49-F238E27FC236}">
              <a16:creationId xmlns:a16="http://schemas.microsoft.com/office/drawing/2014/main" id="{785B8E39-8221-435E-8B50-145DAEBE50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1" name="Text Box 212">
          <a:extLst>
            <a:ext uri="{FF2B5EF4-FFF2-40B4-BE49-F238E27FC236}">
              <a16:creationId xmlns:a16="http://schemas.microsoft.com/office/drawing/2014/main" id="{958F7D3E-8865-4B29-8589-ADB15D6E09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2" name="Text Box 213">
          <a:extLst>
            <a:ext uri="{FF2B5EF4-FFF2-40B4-BE49-F238E27FC236}">
              <a16:creationId xmlns:a16="http://schemas.microsoft.com/office/drawing/2014/main" id="{30268809-ADFA-4337-8A42-D7F74DC703F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3" name="Text Box 214">
          <a:extLst>
            <a:ext uri="{FF2B5EF4-FFF2-40B4-BE49-F238E27FC236}">
              <a16:creationId xmlns:a16="http://schemas.microsoft.com/office/drawing/2014/main" id="{7DF5EDE2-57B3-42E9-BFAD-E4A95148AD7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4" name="Text Box 215">
          <a:extLst>
            <a:ext uri="{FF2B5EF4-FFF2-40B4-BE49-F238E27FC236}">
              <a16:creationId xmlns:a16="http://schemas.microsoft.com/office/drawing/2014/main" id="{4E62CA02-12A1-426E-B877-FB8CF7F58B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5" name="Text Box 216">
          <a:extLst>
            <a:ext uri="{FF2B5EF4-FFF2-40B4-BE49-F238E27FC236}">
              <a16:creationId xmlns:a16="http://schemas.microsoft.com/office/drawing/2014/main" id="{FFF99FA3-9EB2-49BA-95A9-5B86150027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6" name="Text Box 217">
          <a:extLst>
            <a:ext uri="{FF2B5EF4-FFF2-40B4-BE49-F238E27FC236}">
              <a16:creationId xmlns:a16="http://schemas.microsoft.com/office/drawing/2014/main" id="{915D981A-A473-4AB3-A3EB-BFACB23AF39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57" name="Text Box 218">
          <a:extLst>
            <a:ext uri="{FF2B5EF4-FFF2-40B4-BE49-F238E27FC236}">
              <a16:creationId xmlns:a16="http://schemas.microsoft.com/office/drawing/2014/main" id="{01E471DA-8472-4B80-B694-441B1A84DCE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8" name="Text Box 219">
          <a:extLst>
            <a:ext uri="{FF2B5EF4-FFF2-40B4-BE49-F238E27FC236}">
              <a16:creationId xmlns:a16="http://schemas.microsoft.com/office/drawing/2014/main" id="{D850C365-854D-4FDD-8475-B5B3614947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59" name="Text Box 220">
          <a:extLst>
            <a:ext uri="{FF2B5EF4-FFF2-40B4-BE49-F238E27FC236}">
              <a16:creationId xmlns:a16="http://schemas.microsoft.com/office/drawing/2014/main" id="{992EFE2C-87A8-47B6-A632-B67ED455FEE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0" name="Text Box 221">
          <a:extLst>
            <a:ext uri="{FF2B5EF4-FFF2-40B4-BE49-F238E27FC236}">
              <a16:creationId xmlns:a16="http://schemas.microsoft.com/office/drawing/2014/main" id="{C5E8ED07-6EAC-4878-949A-2F683771B41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61" name="Text Box 222">
          <a:extLst>
            <a:ext uri="{FF2B5EF4-FFF2-40B4-BE49-F238E27FC236}">
              <a16:creationId xmlns:a16="http://schemas.microsoft.com/office/drawing/2014/main" id="{A805B8A1-B126-4FB7-A6CA-1FFDCF62F3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2" name="Text Box 223">
          <a:extLst>
            <a:ext uri="{FF2B5EF4-FFF2-40B4-BE49-F238E27FC236}">
              <a16:creationId xmlns:a16="http://schemas.microsoft.com/office/drawing/2014/main" id="{2FE5BDF7-9CC7-41A2-B7E0-FFCA8244EA0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3" name="テキスト 3">
          <a:extLst>
            <a:ext uri="{FF2B5EF4-FFF2-40B4-BE49-F238E27FC236}">
              <a16:creationId xmlns:a16="http://schemas.microsoft.com/office/drawing/2014/main" id="{CC1C224F-CF0B-4DCA-8ADE-994849E4DDF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4" name="テキスト 4">
          <a:extLst>
            <a:ext uri="{FF2B5EF4-FFF2-40B4-BE49-F238E27FC236}">
              <a16:creationId xmlns:a16="http://schemas.microsoft.com/office/drawing/2014/main" id="{0A563621-2423-4D40-A809-E495436092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65" name="テキスト 5">
          <a:extLst>
            <a:ext uri="{FF2B5EF4-FFF2-40B4-BE49-F238E27FC236}">
              <a16:creationId xmlns:a16="http://schemas.microsoft.com/office/drawing/2014/main" id="{F3CE9D55-0351-4F5C-AEB6-9A06D10BAE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66" name="テキスト 10">
          <a:extLst>
            <a:ext uri="{FF2B5EF4-FFF2-40B4-BE49-F238E27FC236}">
              <a16:creationId xmlns:a16="http://schemas.microsoft.com/office/drawing/2014/main" id="{A642BCC8-025A-4F08-8FA9-484B19927A6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7" name="テキスト 11">
          <a:extLst>
            <a:ext uri="{FF2B5EF4-FFF2-40B4-BE49-F238E27FC236}">
              <a16:creationId xmlns:a16="http://schemas.microsoft.com/office/drawing/2014/main" id="{5783F963-7546-4654-B17B-504F9B0AB8E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68" name="テキスト 12">
          <a:extLst>
            <a:ext uri="{FF2B5EF4-FFF2-40B4-BE49-F238E27FC236}">
              <a16:creationId xmlns:a16="http://schemas.microsoft.com/office/drawing/2014/main" id="{679F2FB3-ABE3-4321-9E55-D7446D09D7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9" name="テキスト 18">
          <a:extLst>
            <a:ext uri="{FF2B5EF4-FFF2-40B4-BE49-F238E27FC236}">
              <a16:creationId xmlns:a16="http://schemas.microsoft.com/office/drawing/2014/main" id="{694E885E-D8D4-47F5-A38B-6ACF4C6DC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0" name="テキスト 19">
          <a:extLst>
            <a:ext uri="{FF2B5EF4-FFF2-40B4-BE49-F238E27FC236}">
              <a16:creationId xmlns:a16="http://schemas.microsoft.com/office/drawing/2014/main" id="{5C36CE44-ABBC-46C7-832F-5FAAE13E6EF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1" name="テキスト 20">
          <a:extLst>
            <a:ext uri="{FF2B5EF4-FFF2-40B4-BE49-F238E27FC236}">
              <a16:creationId xmlns:a16="http://schemas.microsoft.com/office/drawing/2014/main" id="{7D93E508-05F5-4CD1-A418-E20503165CD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2" name="テキスト 21">
          <a:extLst>
            <a:ext uri="{FF2B5EF4-FFF2-40B4-BE49-F238E27FC236}">
              <a16:creationId xmlns:a16="http://schemas.microsoft.com/office/drawing/2014/main" id="{7688E642-67E8-4F88-BB57-01C46DEFBE6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3" name="テキスト 22">
          <a:extLst>
            <a:ext uri="{FF2B5EF4-FFF2-40B4-BE49-F238E27FC236}">
              <a16:creationId xmlns:a16="http://schemas.microsoft.com/office/drawing/2014/main" id="{9B3C3B6A-2911-4148-9B8D-2CAADD5B57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74" name="テキスト 23">
          <a:extLst>
            <a:ext uri="{FF2B5EF4-FFF2-40B4-BE49-F238E27FC236}">
              <a16:creationId xmlns:a16="http://schemas.microsoft.com/office/drawing/2014/main" id="{73CDC39F-0D9E-4E6E-9BBC-6674F0C3023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75" name="テキスト 31">
          <a:extLst>
            <a:ext uri="{FF2B5EF4-FFF2-40B4-BE49-F238E27FC236}">
              <a16:creationId xmlns:a16="http://schemas.microsoft.com/office/drawing/2014/main" id="{0584A583-C7C0-43EC-8057-FD9D712FB74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6" name="テキスト 32">
          <a:extLst>
            <a:ext uri="{FF2B5EF4-FFF2-40B4-BE49-F238E27FC236}">
              <a16:creationId xmlns:a16="http://schemas.microsoft.com/office/drawing/2014/main" id="{F6588209-D90A-446C-A37D-C2048F8F82A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7" name="テキスト 33">
          <a:extLst>
            <a:ext uri="{FF2B5EF4-FFF2-40B4-BE49-F238E27FC236}">
              <a16:creationId xmlns:a16="http://schemas.microsoft.com/office/drawing/2014/main" id="{C443ACCB-D160-4A20-9C32-CCAA9C05A9A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8" name="テキスト 34">
          <a:extLst>
            <a:ext uri="{FF2B5EF4-FFF2-40B4-BE49-F238E27FC236}">
              <a16:creationId xmlns:a16="http://schemas.microsoft.com/office/drawing/2014/main" id="{5C5455FD-9DBE-4FBF-B2C8-02827E1E312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9" name="テキスト 35">
          <a:extLst>
            <a:ext uri="{FF2B5EF4-FFF2-40B4-BE49-F238E27FC236}">
              <a16:creationId xmlns:a16="http://schemas.microsoft.com/office/drawing/2014/main" id="{5ABEAB9A-2134-49AB-B1F9-6E6176D78B4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80" name="テキスト 36">
          <a:extLst>
            <a:ext uri="{FF2B5EF4-FFF2-40B4-BE49-F238E27FC236}">
              <a16:creationId xmlns:a16="http://schemas.microsoft.com/office/drawing/2014/main" id="{CFFE4612-48DE-46F0-82CD-A8C089B57B7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1" name="テキスト 45">
          <a:extLst>
            <a:ext uri="{FF2B5EF4-FFF2-40B4-BE49-F238E27FC236}">
              <a16:creationId xmlns:a16="http://schemas.microsoft.com/office/drawing/2014/main" id="{97EDC081-872E-4F40-B42D-A44DDB6BDD8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82" name="テキスト 46">
          <a:extLst>
            <a:ext uri="{FF2B5EF4-FFF2-40B4-BE49-F238E27FC236}">
              <a16:creationId xmlns:a16="http://schemas.microsoft.com/office/drawing/2014/main" id="{B502270D-E796-4C1C-98B8-635D5596221C}"/>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83" name="テキスト 47">
          <a:extLst>
            <a:ext uri="{FF2B5EF4-FFF2-40B4-BE49-F238E27FC236}">
              <a16:creationId xmlns:a16="http://schemas.microsoft.com/office/drawing/2014/main" id="{A6FA3CCA-D2E2-4034-9D9D-7A1417F56BA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84" name="テキスト 49">
          <a:extLst>
            <a:ext uri="{FF2B5EF4-FFF2-40B4-BE49-F238E27FC236}">
              <a16:creationId xmlns:a16="http://schemas.microsoft.com/office/drawing/2014/main" id="{69E2FD35-864D-47D8-A82E-2E391B0773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5" name="Text Box 129">
          <a:extLst>
            <a:ext uri="{FF2B5EF4-FFF2-40B4-BE49-F238E27FC236}">
              <a16:creationId xmlns:a16="http://schemas.microsoft.com/office/drawing/2014/main" id="{81B39FF8-28FA-4D48-B8E5-93D407F542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86" name="Text Box 130">
          <a:extLst>
            <a:ext uri="{FF2B5EF4-FFF2-40B4-BE49-F238E27FC236}">
              <a16:creationId xmlns:a16="http://schemas.microsoft.com/office/drawing/2014/main" id="{D0D46881-1AC1-4BCE-A291-B34030983F0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87" name="Text Box 131">
          <a:extLst>
            <a:ext uri="{FF2B5EF4-FFF2-40B4-BE49-F238E27FC236}">
              <a16:creationId xmlns:a16="http://schemas.microsoft.com/office/drawing/2014/main" id="{3F17B163-5956-4F3F-BB2E-849C71BC0E5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88" name="Text Box 132">
          <a:extLst>
            <a:ext uri="{FF2B5EF4-FFF2-40B4-BE49-F238E27FC236}">
              <a16:creationId xmlns:a16="http://schemas.microsoft.com/office/drawing/2014/main" id="{5E15FF21-3E8D-44E7-B103-BDC30982A98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89" name="Text Box 133">
          <a:extLst>
            <a:ext uri="{FF2B5EF4-FFF2-40B4-BE49-F238E27FC236}">
              <a16:creationId xmlns:a16="http://schemas.microsoft.com/office/drawing/2014/main" id="{77902AE7-849B-4CE0-90C9-7F0CEE90BB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0" name="Text Box 134">
          <a:extLst>
            <a:ext uri="{FF2B5EF4-FFF2-40B4-BE49-F238E27FC236}">
              <a16:creationId xmlns:a16="http://schemas.microsoft.com/office/drawing/2014/main" id="{6EAE366F-41B3-4CC2-9EBE-B9FEF92969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1" name="Text Box 135">
          <a:extLst>
            <a:ext uri="{FF2B5EF4-FFF2-40B4-BE49-F238E27FC236}">
              <a16:creationId xmlns:a16="http://schemas.microsoft.com/office/drawing/2014/main" id="{8CA7FE72-ED74-419A-A270-8160A39BE468}"/>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2" name="Text Box 136">
          <a:extLst>
            <a:ext uri="{FF2B5EF4-FFF2-40B4-BE49-F238E27FC236}">
              <a16:creationId xmlns:a16="http://schemas.microsoft.com/office/drawing/2014/main" id="{2A27C7E3-330E-46F1-B14E-49F55AB00A1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3" name="Text Box 137">
          <a:extLst>
            <a:ext uri="{FF2B5EF4-FFF2-40B4-BE49-F238E27FC236}">
              <a16:creationId xmlns:a16="http://schemas.microsoft.com/office/drawing/2014/main" id="{BA01E86C-44DE-46A5-B374-82F844E3E07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4" name="Text Box 138">
          <a:extLst>
            <a:ext uri="{FF2B5EF4-FFF2-40B4-BE49-F238E27FC236}">
              <a16:creationId xmlns:a16="http://schemas.microsoft.com/office/drawing/2014/main" id="{13DD1C79-59A7-4593-B0D6-74E5080114C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5" name="テキスト 5">
          <a:extLst>
            <a:ext uri="{FF2B5EF4-FFF2-40B4-BE49-F238E27FC236}">
              <a16:creationId xmlns:a16="http://schemas.microsoft.com/office/drawing/2014/main" id="{EFAF4845-0A8C-4F1B-9C93-BF67ABEE592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96" name="テキスト 12">
          <a:extLst>
            <a:ext uri="{FF2B5EF4-FFF2-40B4-BE49-F238E27FC236}">
              <a16:creationId xmlns:a16="http://schemas.microsoft.com/office/drawing/2014/main" id="{F484703F-01A2-460B-8974-C1DB7ABA466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7" name="テキスト 22">
          <a:extLst>
            <a:ext uri="{FF2B5EF4-FFF2-40B4-BE49-F238E27FC236}">
              <a16:creationId xmlns:a16="http://schemas.microsoft.com/office/drawing/2014/main" id="{C6C574CB-2A97-4BFA-811C-9E852589FE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98" name="テキスト 23">
          <a:extLst>
            <a:ext uri="{FF2B5EF4-FFF2-40B4-BE49-F238E27FC236}">
              <a16:creationId xmlns:a16="http://schemas.microsoft.com/office/drawing/2014/main" id="{375825A4-742A-464A-8BBA-AF57C3AC551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9" name="テキスト 35">
          <a:extLst>
            <a:ext uri="{FF2B5EF4-FFF2-40B4-BE49-F238E27FC236}">
              <a16:creationId xmlns:a16="http://schemas.microsoft.com/office/drawing/2014/main" id="{D3071FC3-7E5C-403C-9AF2-0E5AD3B544E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900" name="テキスト 36">
          <a:extLst>
            <a:ext uri="{FF2B5EF4-FFF2-40B4-BE49-F238E27FC236}">
              <a16:creationId xmlns:a16="http://schemas.microsoft.com/office/drawing/2014/main" id="{A71C4FD7-FB6B-4C23-A1D6-06E8F0E962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901" name="テキスト 49">
          <a:extLst>
            <a:ext uri="{FF2B5EF4-FFF2-40B4-BE49-F238E27FC236}">
              <a16:creationId xmlns:a16="http://schemas.microsoft.com/office/drawing/2014/main" id="{3539F4C1-3B54-4546-ADD2-4CBB5EAB88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2" name="Text Box 203">
          <a:extLst>
            <a:ext uri="{FF2B5EF4-FFF2-40B4-BE49-F238E27FC236}">
              <a16:creationId xmlns:a16="http://schemas.microsoft.com/office/drawing/2014/main" id="{E31E51BA-62B9-4AF8-9628-5B69DD203A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03" name="Text Box 204">
          <a:extLst>
            <a:ext uri="{FF2B5EF4-FFF2-40B4-BE49-F238E27FC236}">
              <a16:creationId xmlns:a16="http://schemas.microsoft.com/office/drawing/2014/main" id="{5B4CD066-4976-400D-9295-FD9A3C0EC1C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4" name="Text Box 205">
          <a:extLst>
            <a:ext uri="{FF2B5EF4-FFF2-40B4-BE49-F238E27FC236}">
              <a16:creationId xmlns:a16="http://schemas.microsoft.com/office/drawing/2014/main" id="{18DD2BB4-70B4-465A-9D2D-BE0F070A5C8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5" name="Text Box 206">
          <a:extLst>
            <a:ext uri="{FF2B5EF4-FFF2-40B4-BE49-F238E27FC236}">
              <a16:creationId xmlns:a16="http://schemas.microsoft.com/office/drawing/2014/main" id="{100BCE6E-902E-43EE-BFB1-FAA7E8453C1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6" name="Text Box 207">
          <a:extLst>
            <a:ext uri="{FF2B5EF4-FFF2-40B4-BE49-F238E27FC236}">
              <a16:creationId xmlns:a16="http://schemas.microsoft.com/office/drawing/2014/main" id="{5FC19C69-956F-472B-AD94-61066A996E8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7" name="Text Box 208">
          <a:extLst>
            <a:ext uri="{FF2B5EF4-FFF2-40B4-BE49-F238E27FC236}">
              <a16:creationId xmlns:a16="http://schemas.microsoft.com/office/drawing/2014/main" id="{8281B55F-C5F9-4B78-923E-9F8BC21554A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8" name="Text Box 209">
          <a:extLst>
            <a:ext uri="{FF2B5EF4-FFF2-40B4-BE49-F238E27FC236}">
              <a16:creationId xmlns:a16="http://schemas.microsoft.com/office/drawing/2014/main" id="{1950D792-938A-4D79-950D-BAD0EC01B79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09" name="Text Box 210">
          <a:extLst>
            <a:ext uri="{FF2B5EF4-FFF2-40B4-BE49-F238E27FC236}">
              <a16:creationId xmlns:a16="http://schemas.microsoft.com/office/drawing/2014/main" id="{409237C0-4079-403B-93DF-EF7070A0B9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10" name="Text Box 211">
          <a:extLst>
            <a:ext uri="{FF2B5EF4-FFF2-40B4-BE49-F238E27FC236}">
              <a16:creationId xmlns:a16="http://schemas.microsoft.com/office/drawing/2014/main" id="{2B292475-5EE9-4220-92AB-2D2119FCAC2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1" name="Text Box 212">
          <a:extLst>
            <a:ext uri="{FF2B5EF4-FFF2-40B4-BE49-F238E27FC236}">
              <a16:creationId xmlns:a16="http://schemas.microsoft.com/office/drawing/2014/main" id="{3FD18A0B-2191-4A88-9834-BD80181AFD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2" name="Text Box 213">
          <a:extLst>
            <a:ext uri="{FF2B5EF4-FFF2-40B4-BE49-F238E27FC236}">
              <a16:creationId xmlns:a16="http://schemas.microsoft.com/office/drawing/2014/main" id="{396E40AE-3B92-46F6-A959-C28B870C52A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3" name="Text Box 214">
          <a:extLst>
            <a:ext uri="{FF2B5EF4-FFF2-40B4-BE49-F238E27FC236}">
              <a16:creationId xmlns:a16="http://schemas.microsoft.com/office/drawing/2014/main" id="{7BF9507F-F12C-4F1B-A4B1-74519435BA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4" name="Text Box 215">
          <a:extLst>
            <a:ext uri="{FF2B5EF4-FFF2-40B4-BE49-F238E27FC236}">
              <a16:creationId xmlns:a16="http://schemas.microsoft.com/office/drawing/2014/main" id="{092EEA16-59D3-42FF-A13C-37ED9408605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5" name="Text Box 216">
          <a:extLst>
            <a:ext uri="{FF2B5EF4-FFF2-40B4-BE49-F238E27FC236}">
              <a16:creationId xmlns:a16="http://schemas.microsoft.com/office/drawing/2014/main" id="{E7E82401-2FD3-41C2-8A74-9647BD6B1A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6" name="テキスト 1">
          <a:extLst>
            <a:ext uri="{FF2B5EF4-FFF2-40B4-BE49-F238E27FC236}">
              <a16:creationId xmlns:a16="http://schemas.microsoft.com/office/drawing/2014/main" id="{D78EAC7D-3614-4E80-8899-2A09B003E6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7" name="テキスト 2">
          <a:extLst>
            <a:ext uri="{FF2B5EF4-FFF2-40B4-BE49-F238E27FC236}">
              <a16:creationId xmlns:a16="http://schemas.microsoft.com/office/drawing/2014/main" id="{DAA91292-6C8F-441C-8379-9E2AC8997FA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8" name="テキスト 16">
          <a:extLst>
            <a:ext uri="{FF2B5EF4-FFF2-40B4-BE49-F238E27FC236}">
              <a16:creationId xmlns:a16="http://schemas.microsoft.com/office/drawing/2014/main" id="{D9C03E68-DF20-4DF2-932A-973AB19FAF9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9" name="テキスト 17">
          <a:extLst>
            <a:ext uri="{FF2B5EF4-FFF2-40B4-BE49-F238E27FC236}">
              <a16:creationId xmlns:a16="http://schemas.microsoft.com/office/drawing/2014/main" id="{9EE18FBC-C700-4FB0-A744-B0633ADECA5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20" name="テキスト 43">
          <a:extLst>
            <a:ext uri="{FF2B5EF4-FFF2-40B4-BE49-F238E27FC236}">
              <a16:creationId xmlns:a16="http://schemas.microsoft.com/office/drawing/2014/main" id="{C35637B0-32CC-4926-B7FF-BB9B375EF10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21" name="テキスト 44">
          <a:extLst>
            <a:ext uri="{FF2B5EF4-FFF2-40B4-BE49-F238E27FC236}">
              <a16:creationId xmlns:a16="http://schemas.microsoft.com/office/drawing/2014/main" id="{4A0F0A3F-B473-4F09-ADDA-EB282D44018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2" name="Text Box 153">
          <a:extLst>
            <a:ext uri="{FF2B5EF4-FFF2-40B4-BE49-F238E27FC236}">
              <a16:creationId xmlns:a16="http://schemas.microsoft.com/office/drawing/2014/main" id="{C9E92CE4-4DD9-45B6-B894-6E3002878D4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23" name="Text Box 154">
          <a:extLst>
            <a:ext uri="{FF2B5EF4-FFF2-40B4-BE49-F238E27FC236}">
              <a16:creationId xmlns:a16="http://schemas.microsoft.com/office/drawing/2014/main" id="{144F2655-86F3-4728-A05A-31F49489E4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4" name="Text Box 155">
          <a:extLst>
            <a:ext uri="{FF2B5EF4-FFF2-40B4-BE49-F238E27FC236}">
              <a16:creationId xmlns:a16="http://schemas.microsoft.com/office/drawing/2014/main" id="{C65A3ACA-D7EA-494D-8247-0B66C2C7AA2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5" name="Text Box 156">
          <a:extLst>
            <a:ext uri="{FF2B5EF4-FFF2-40B4-BE49-F238E27FC236}">
              <a16:creationId xmlns:a16="http://schemas.microsoft.com/office/drawing/2014/main" id="{F7B34F03-9DBF-4444-9490-B90DB939FB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6" name="Text Box 157">
          <a:extLst>
            <a:ext uri="{FF2B5EF4-FFF2-40B4-BE49-F238E27FC236}">
              <a16:creationId xmlns:a16="http://schemas.microsoft.com/office/drawing/2014/main" id="{BE1983B1-026F-46E8-84C0-1C692271CD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7" name="Text Box 158">
          <a:extLst>
            <a:ext uri="{FF2B5EF4-FFF2-40B4-BE49-F238E27FC236}">
              <a16:creationId xmlns:a16="http://schemas.microsoft.com/office/drawing/2014/main" id="{DC702621-FB54-4226-9D50-00E21522BD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8" name="Text Box 159">
          <a:extLst>
            <a:ext uri="{FF2B5EF4-FFF2-40B4-BE49-F238E27FC236}">
              <a16:creationId xmlns:a16="http://schemas.microsoft.com/office/drawing/2014/main" id="{B3402010-FAE7-4BB6-A87A-1D21F6B572D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9" name="Text Box 161">
          <a:extLst>
            <a:ext uri="{FF2B5EF4-FFF2-40B4-BE49-F238E27FC236}">
              <a16:creationId xmlns:a16="http://schemas.microsoft.com/office/drawing/2014/main" id="{B3C44435-F655-4172-88B5-F953FB190F4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0" name="Text Box 163">
          <a:extLst>
            <a:ext uri="{FF2B5EF4-FFF2-40B4-BE49-F238E27FC236}">
              <a16:creationId xmlns:a16="http://schemas.microsoft.com/office/drawing/2014/main" id="{5F66B30A-0DE7-4FF5-8598-8C16184A693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1" name="Text Box 164">
          <a:extLst>
            <a:ext uri="{FF2B5EF4-FFF2-40B4-BE49-F238E27FC236}">
              <a16:creationId xmlns:a16="http://schemas.microsoft.com/office/drawing/2014/main" id="{1981EA4A-53F1-4CD0-8138-E4B8ACD63D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32" name="Text Box 165">
          <a:extLst>
            <a:ext uri="{FF2B5EF4-FFF2-40B4-BE49-F238E27FC236}">
              <a16:creationId xmlns:a16="http://schemas.microsoft.com/office/drawing/2014/main" id="{802FCF6B-396B-4F7C-9585-20E5ABD106D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3" name="Text Box 166">
          <a:extLst>
            <a:ext uri="{FF2B5EF4-FFF2-40B4-BE49-F238E27FC236}">
              <a16:creationId xmlns:a16="http://schemas.microsoft.com/office/drawing/2014/main" id="{B0FC9D49-B8CD-47DD-AA60-56C7555BCF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4" name="Text Box 167">
          <a:extLst>
            <a:ext uri="{FF2B5EF4-FFF2-40B4-BE49-F238E27FC236}">
              <a16:creationId xmlns:a16="http://schemas.microsoft.com/office/drawing/2014/main" id="{835CD189-8B8B-44FC-B945-09C5688B9F0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5" name="Text Box 168">
          <a:extLst>
            <a:ext uri="{FF2B5EF4-FFF2-40B4-BE49-F238E27FC236}">
              <a16:creationId xmlns:a16="http://schemas.microsoft.com/office/drawing/2014/main" id="{C0C41242-FDEF-4ED8-BAF6-3E1B91AA3CF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6" name="Text Box 169">
          <a:extLst>
            <a:ext uri="{FF2B5EF4-FFF2-40B4-BE49-F238E27FC236}">
              <a16:creationId xmlns:a16="http://schemas.microsoft.com/office/drawing/2014/main" id="{DC6ED334-4F8D-4A1C-A352-54C92E85F78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7" name="Text Box 170">
          <a:extLst>
            <a:ext uri="{FF2B5EF4-FFF2-40B4-BE49-F238E27FC236}">
              <a16:creationId xmlns:a16="http://schemas.microsoft.com/office/drawing/2014/main" id="{C04E989B-B564-4A64-9D96-6D66EE12891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8" name="Text Box 172">
          <a:extLst>
            <a:ext uri="{FF2B5EF4-FFF2-40B4-BE49-F238E27FC236}">
              <a16:creationId xmlns:a16="http://schemas.microsoft.com/office/drawing/2014/main" id="{7CFCFE6C-877F-4CDE-99C0-71632E8976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9" name="Text Box 174">
          <a:extLst>
            <a:ext uri="{FF2B5EF4-FFF2-40B4-BE49-F238E27FC236}">
              <a16:creationId xmlns:a16="http://schemas.microsoft.com/office/drawing/2014/main" id="{6B0E5B47-908D-49ED-B12E-FF0D6D9C5829}"/>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40" name="テキスト 2">
          <a:extLst>
            <a:ext uri="{FF2B5EF4-FFF2-40B4-BE49-F238E27FC236}">
              <a16:creationId xmlns:a16="http://schemas.microsoft.com/office/drawing/2014/main" id="{BAE2BA52-2FD2-41D0-9388-24D94FEE13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1" name="テキスト 3">
          <a:extLst>
            <a:ext uri="{FF2B5EF4-FFF2-40B4-BE49-F238E27FC236}">
              <a16:creationId xmlns:a16="http://schemas.microsoft.com/office/drawing/2014/main" id="{FDF7DAEB-E2B3-49F0-9408-1A0D0A6C782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42" name="テキスト 9">
          <a:extLst>
            <a:ext uri="{FF2B5EF4-FFF2-40B4-BE49-F238E27FC236}">
              <a16:creationId xmlns:a16="http://schemas.microsoft.com/office/drawing/2014/main" id="{3884C028-8708-43BC-B2CD-E5E12FB0B70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43" name="テキスト 10">
          <a:extLst>
            <a:ext uri="{FF2B5EF4-FFF2-40B4-BE49-F238E27FC236}">
              <a16:creationId xmlns:a16="http://schemas.microsoft.com/office/drawing/2014/main" id="{C9811CF1-FA8E-4EBD-AD19-0B19C41860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4" name="テキスト 18">
          <a:extLst>
            <a:ext uri="{FF2B5EF4-FFF2-40B4-BE49-F238E27FC236}">
              <a16:creationId xmlns:a16="http://schemas.microsoft.com/office/drawing/2014/main" id="{C2BDB371-59C5-421D-A55A-BD81646D626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5" name="テキスト 19">
          <a:extLst>
            <a:ext uri="{FF2B5EF4-FFF2-40B4-BE49-F238E27FC236}">
              <a16:creationId xmlns:a16="http://schemas.microsoft.com/office/drawing/2014/main" id="{62B6A405-2DC1-46FB-9D4C-706F34FD080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6" name="テキスト 31">
          <a:extLst>
            <a:ext uri="{FF2B5EF4-FFF2-40B4-BE49-F238E27FC236}">
              <a16:creationId xmlns:a16="http://schemas.microsoft.com/office/drawing/2014/main" id="{BAB53A98-F03F-4552-8320-640BF46611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7" name="テキスト 32">
          <a:extLst>
            <a:ext uri="{FF2B5EF4-FFF2-40B4-BE49-F238E27FC236}">
              <a16:creationId xmlns:a16="http://schemas.microsoft.com/office/drawing/2014/main" id="{A84AE290-F28E-4EA0-B7B8-4CB8355778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48" name="テキスト 44">
          <a:extLst>
            <a:ext uri="{FF2B5EF4-FFF2-40B4-BE49-F238E27FC236}">
              <a16:creationId xmlns:a16="http://schemas.microsoft.com/office/drawing/2014/main" id="{B1992D24-EB53-408F-A8CF-E777979FC90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9" name="テキスト 45">
          <a:extLst>
            <a:ext uri="{FF2B5EF4-FFF2-40B4-BE49-F238E27FC236}">
              <a16:creationId xmlns:a16="http://schemas.microsoft.com/office/drawing/2014/main" id="{A1818CAC-FB8A-4518-ACF1-6C2FA166377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50" name="Text Box 200">
          <a:extLst>
            <a:ext uri="{FF2B5EF4-FFF2-40B4-BE49-F238E27FC236}">
              <a16:creationId xmlns:a16="http://schemas.microsoft.com/office/drawing/2014/main" id="{0ADE8696-E3AA-49CE-A7B5-A4698CEB14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51" name="Text Box 202">
          <a:extLst>
            <a:ext uri="{FF2B5EF4-FFF2-40B4-BE49-F238E27FC236}">
              <a16:creationId xmlns:a16="http://schemas.microsoft.com/office/drawing/2014/main" id="{E918DD4E-239D-46EC-8DA7-915EDCB9F547}"/>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2" name="Text Box 224">
          <a:extLst>
            <a:ext uri="{FF2B5EF4-FFF2-40B4-BE49-F238E27FC236}">
              <a16:creationId xmlns:a16="http://schemas.microsoft.com/office/drawing/2014/main" id="{7C47E80C-2D7E-40BD-84FD-C803273D4D2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53" name="Text Box 225">
          <a:extLst>
            <a:ext uri="{FF2B5EF4-FFF2-40B4-BE49-F238E27FC236}">
              <a16:creationId xmlns:a16="http://schemas.microsoft.com/office/drawing/2014/main" id="{B3389650-2D43-41D5-8ACD-C26AC37489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4" name="Text Box 226">
          <a:extLst>
            <a:ext uri="{FF2B5EF4-FFF2-40B4-BE49-F238E27FC236}">
              <a16:creationId xmlns:a16="http://schemas.microsoft.com/office/drawing/2014/main" id="{4AA9927E-5669-4058-96FC-D59ECCA1A2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5" name="Text Box 227">
          <a:extLst>
            <a:ext uri="{FF2B5EF4-FFF2-40B4-BE49-F238E27FC236}">
              <a16:creationId xmlns:a16="http://schemas.microsoft.com/office/drawing/2014/main" id="{1319625F-7C96-47FA-B874-2168A4A664E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6" name="Text Box 228">
          <a:extLst>
            <a:ext uri="{FF2B5EF4-FFF2-40B4-BE49-F238E27FC236}">
              <a16:creationId xmlns:a16="http://schemas.microsoft.com/office/drawing/2014/main" id="{F30874A9-6A9F-4682-B230-319A301935D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7" name="Text Box 229">
          <a:extLst>
            <a:ext uri="{FF2B5EF4-FFF2-40B4-BE49-F238E27FC236}">
              <a16:creationId xmlns:a16="http://schemas.microsoft.com/office/drawing/2014/main" id="{3F2F96D5-A036-4126-8943-C8D11D13EDA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8" name="Text Box 230">
          <a:extLst>
            <a:ext uri="{FF2B5EF4-FFF2-40B4-BE49-F238E27FC236}">
              <a16:creationId xmlns:a16="http://schemas.microsoft.com/office/drawing/2014/main" id="{2E83EF56-7C98-4507-88A4-F33C6A70195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59" name="Text Box 231">
          <a:extLst>
            <a:ext uri="{FF2B5EF4-FFF2-40B4-BE49-F238E27FC236}">
              <a16:creationId xmlns:a16="http://schemas.microsoft.com/office/drawing/2014/main" id="{9C69798A-FD2D-43C6-90F6-D1DDD5AF354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0" name="Text Box 232">
          <a:extLst>
            <a:ext uri="{FF2B5EF4-FFF2-40B4-BE49-F238E27FC236}">
              <a16:creationId xmlns:a16="http://schemas.microsoft.com/office/drawing/2014/main" id="{86555DE3-72E6-4F86-B8C3-F58DC627E1F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61" name="Text Box 233">
          <a:extLst>
            <a:ext uri="{FF2B5EF4-FFF2-40B4-BE49-F238E27FC236}">
              <a16:creationId xmlns:a16="http://schemas.microsoft.com/office/drawing/2014/main" id="{BAD35BD2-8BBF-41BE-8D04-AD59A3B1A7E1}"/>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62" name="Text Box 234">
          <a:extLst>
            <a:ext uri="{FF2B5EF4-FFF2-40B4-BE49-F238E27FC236}">
              <a16:creationId xmlns:a16="http://schemas.microsoft.com/office/drawing/2014/main" id="{214BAB7A-8AE7-4030-9579-D9B3A25A79CF}"/>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3" name="Text Box 235">
          <a:extLst>
            <a:ext uri="{FF2B5EF4-FFF2-40B4-BE49-F238E27FC236}">
              <a16:creationId xmlns:a16="http://schemas.microsoft.com/office/drawing/2014/main" id="{E5C25ACE-7BBE-4C0A-AED0-279DFA0C201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64" name="Text Box 236">
          <a:extLst>
            <a:ext uri="{FF2B5EF4-FFF2-40B4-BE49-F238E27FC236}">
              <a16:creationId xmlns:a16="http://schemas.microsoft.com/office/drawing/2014/main" id="{475F11C4-86C0-4FC0-A437-A2937F9AD20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5" name="Text Box 237">
          <a:extLst>
            <a:ext uri="{FF2B5EF4-FFF2-40B4-BE49-F238E27FC236}">
              <a16:creationId xmlns:a16="http://schemas.microsoft.com/office/drawing/2014/main" id="{9161776E-8B04-4626-8995-0AD32C6D648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6" name="Text Box 238">
          <a:extLst>
            <a:ext uri="{FF2B5EF4-FFF2-40B4-BE49-F238E27FC236}">
              <a16:creationId xmlns:a16="http://schemas.microsoft.com/office/drawing/2014/main" id="{5B56CD95-316C-4FB3-BA13-206B8260432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7" name="Text Box 239">
          <a:extLst>
            <a:ext uri="{FF2B5EF4-FFF2-40B4-BE49-F238E27FC236}">
              <a16:creationId xmlns:a16="http://schemas.microsoft.com/office/drawing/2014/main" id="{4CDDE17A-D30F-43C0-A30E-E90B5CB7BC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8" name="Text Box 240">
          <a:extLst>
            <a:ext uri="{FF2B5EF4-FFF2-40B4-BE49-F238E27FC236}">
              <a16:creationId xmlns:a16="http://schemas.microsoft.com/office/drawing/2014/main" id="{EEC9AC94-7BA8-458E-9394-9F75A12FCA7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9" name="Text Box 241">
          <a:extLst>
            <a:ext uri="{FF2B5EF4-FFF2-40B4-BE49-F238E27FC236}">
              <a16:creationId xmlns:a16="http://schemas.microsoft.com/office/drawing/2014/main" id="{273D5643-0C55-44CF-BA59-76BA426E5A4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70" name="Text Box 242">
          <a:extLst>
            <a:ext uri="{FF2B5EF4-FFF2-40B4-BE49-F238E27FC236}">
              <a16:creationId xmlns:a16="http://schemas.microsoft.com/office/drawing/2014/main" id="{8F58090C-C027-4ADF-A922-13470050EB43}"/>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71" name="Text Box 243">
          <a:extLst>
            <a:ext uri="{FF2B5EF4-FFF2-40B4-BE49-F238E27FC236}">
              <a16:creationId xmlns:a16="http://schemas.microsoft.com/office/drawing/2014/main" id="{02BF981D-8A79-4B3E-8FD9-4F4ED709A2F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72" name="Text Box 244">
          <a:extLst>
            <a:ext uri="{FF2B5EF4-FFF2-40B4-BE49-F238E27FC236}">
              <a16:creationId xmlns:a16="http://schemas.microsoft.com/office/drawing/2014/main" id="{F1BB9143-E877-4286-92D7-C0CF6416197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73" name="Text Box 245">
          <a:extLst>
            <a:ext uri="{FF2B5EF4-FFF2-40B4-BE49-F238E27FC236}">
              <a16:creationId xmlns:a16="http://schemas.microsoft.com/office/drawing/2014/main" id="{7D618C9E-332F-4757-A385-3971051DBCF4}"/>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4" name="テキスト 1">
          <a:extLst>
            <a:ext uri="{FF2B5EF4-FFF2-40B4-BE49-F238E27FC236}">
              <a16:creationId xmlns:a16="http://schemas.microsoft.com/office/drawing/2014/main" id="{F99CF33F-B83C-45FA-A138-A927023C70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75" name="テキスト 2">
          <a:extLst>
            <a:ext uri="{FF2B5EF4-FFF2-40B4-BE49-F238E27FC236}">
              <a16:creationId xmlns:a16="http://schemas.microsoft.com/office/drawing/2014/main" id="{D60E8FDF-5F58-4C46-B7D1-0EC6A5E1D1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6" name="テキスト 16">
          <a:extLst>
            <a:ext uri="{FF2B5EF4-FFF2-40B4-BE49-F238E27FC236}">
              <a16:creationId xmlns:a16="http://schemas.microsoft.com/office/drawing/2014/main" id="{01AAAD41-458F-4A12-9AB3-0D2F0B9F9E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7" name="テキスト 17">
          <a:extLst>
            <a:ext uri="{FF2B5EF4-FFF2-40B4-BE49-F238E27FC236}">
              <a16:creationId xmlns:a16="http://schemas.microsoft.com/office/drawing/2014/main" id="{86521B26-8242-4866-A1ED-39139AC655C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8" name="テキスト 43">
          <a:extLst>
            <a:ext uri="{FF2B5EF4-FFF2-40B4-BE49-F238E27FC236}">
              <a16:creationId xmlns:a16="http://schemas.microsoft.com/office/drawing/2014/main" id="{C5FF751B-D15E-40C7-BD1F-2BA419B635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79" name="テキスト 44">
          <a:extLst>
            <a:ext uri="{FF2B5EF4-FFF2-40B4-BE49-F238E27FC236}">
              <a16:creationId xmlns:a16="http://schemas.microsoft.com/office/drawing/2014/main" id="{3EB0A0AE-7C4F-41F4-9B87-10CB09C2DAE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0" name="Text Box 153">
          <a:extLst>
            <a:ext uri="{FF2B5EF4-FFF2-40B4-BE49-F238E27FC236}">
              <a16:creationId xmlns:a16="http://schemas.microsoft.com/office/drawing/2014/main" id="{0F6AA18D-18B0-4BF7-9E1F-7812FFFD9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81" name="Text Box 154">
          <a:extLst>
            <a:ext uri="{FF2B5EF4-FFF2-40B4-BE49-F238E27FC236}">
              <a16:creationId xmlns:a16="http://schemas.microsoft.com/office/drawing/2014/main" id="{9B3BE4C8-B8D4-4D9C-B38D-A915F76FA05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2" name="Text Box 155">
          <a:extLst>
            <a:ext uri="{FF2B5EF4-FFF2-40B4-BE49-F238E27FC236}">
              <a16:creationId xmlns:a16="http://schemas.microsoft.com/office/drawing/2014/main" id="{F55CB08E-26C2-45EA-97C4-6D2847AD58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3" name="Text Box 156">
          <a:extLst>
            <a:ext uri="{FF2B5EF4-FFF2-40B4-BE49-F238E27FC236}">
              <a16:creationId xmlns:a16="http://schemas.microsoft.com/office/drawing/2014/main" id="{797D32BF-8693-4E3F-A28A-C521C9D00ED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4" name="Text Box 157">
          <a:extLst>
            <a:ext uri="{FF2B5EF4-FFF2-40B4-BE49-F238E27FC236}">
              <a16:creationId xmlns:a16="http://schemas.microsoft.com/office/drawing/2014/main" id="{404CB82F-8884-485E-9415-1029944991E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5" name="Text Box 158">
          <a:extLst>
            <a:ext uri="{FF2B5EF4-FFF2-40B4-BE49-F238E27FC236}">
              <a16:creationId xmlns:a16="http://schemas.microsoft.com/office/drawing/2014/main" id="{FF9194C5-192A-4D8E-8C93-53B3B8BC10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6" name="Text Box 159">
          <a:extLst>
            <a:ext uri="{FF2B5EF4-FFF2-40B4-BE49-F238E27FC236}">
              <a16:creationId xmlns:a16="http://schemas.microsoft.com/office/drawing/2014/main" id="{26F0CD99-612D-4724-A530-6C85344542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7" name="Text Box 161">
          <a:extLst>
            <a:ext uri="{FF2B5EF4-FFF2-40B4-BE49-F238E27FC236}">
              <a16:creationId xmlns:a16="http://schemas.microsoft.com/office/drawing/2014/main" id="{224A724F-B32F-411F-9328-C561D20147A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88" name="Text Box 163">
          <a:extLst>
            <a:ext uri="{FF2B5EF4-FFF2-40B4-BE49-F238E27FC236}">
              <a16:creationId xmlns:a16="http://schemas.microsoft.com/office/drawing/2014/main" id="{607F2EF3-A5E1-4C6A-9089-B2B5B0C7387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9" name="Text Box 164">
          <a:extLst>
            <a:ext uri="{FF2B5EF4-FFF2-40B4-BE49-F238E27FC236}">
              <a16:creationId xmlns:a16="http://schemas.microsoft.com/office/drawing/2014/main" id="{5C884134-19F7-4C6D-A271-6FD8524655C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90" name="Text Box 165">
          <a:extLst>
            <a:ext uri="{FF2B5EF4-FFF2-40B4-BE49-F238E27FC236}">
              <a16:creationId xmlns:a16="http://schemas.microsoft.com/office/drawing/2014/main" id="{8674EDC7-65D8-4159-95D0-A13EEF5443B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1" name="Text Box 166">
          <a:extLst>
            <a:ext uri="{FF2B5EF4-FFF2-40B4-BE49-F238E27FC236}">
              <a16:creationId xmlns:a16="http://schemas.microsoft.com/office/drawing/2014/main" id="{BABA99BD-6EA2-4C43-8268-4E93C5A989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2" name="Text Box 167">
          <a:extLst>
            <a:ext uri="{FF2B5EF4-FFF2-40B4-BE49-F238E27FC236}">
              <a16:creationId xmlns:a16="http://schemas.microsoft.com/office/drawing/2014/main" id="{A5754F09-6190-4DFE-A8A3-AB5F424EFE9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3" name="Text Box 168">
          <a:extLst>
            <a:ext uri="{FF2B5EF4-FFF2-40B4-BE49-F238E27FC236}">
              <a16:creationId xmlns:a16="http://schemas.microsoft.com/office/drawing/2014/main" id="{AA623039-6E73-4B77-9AD5-46D9F915BC8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4" name="Text Box 169">
          <a:extLst>
            <a:ext uri="{FF2B5EF4-FFF2-40B4-BE49-F238E27FC236}">
              <a16:creationId xmlns:a16="http://schemas.microsoft.com/office/drawing/2014/main" id="{518F9680-9CE4-4215-985F-F0E7C046618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5" name="Text Box 170">
          <a:extLst>
            <a:ext uri="{FF2B5EF4-FFF2-40B4-BE49-F238E27FC236}">
              <a16:creationId xmlns:a16="http://schemas.microsoft.com/office/drawing/2014/main" id="{E58E3045-ED3F-474F-8D5F-262C0CB477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6" name="Text Box 172">
          <a:extLst>
            <a:ext uri="{FF2B5EF4-FFF2-40B4-BE49-F238E27FC236}">
              <a16:creationId xmlns:a16="http://schemas.microsoft.com/office/drawing/2014/main" id="{6997E620-B304-48D3-9CF3-A5D163DBA4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97" name="Text Box 174">
          <a:extLst>
            <a:ext uri="{FF2B5EF4-FFF2-40B4-BE49-F238E27FC236}">
              <a16:creationId xmlns:a16="http://schemas.microsoft.com/office/drawing/2014/main" id="{107F3C28-60EE-4876-84C6-477F74A5C71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98" name="テキスト 2">
          <a:extLst>
            <a:ext uri="{FF2B5EF4-FFF2-40B4-BE49-F238E27FC236}">
              <a16:creationId xmlns:a16="http://schemas.microsoft.com/office/drawing/2014/main" id="{060899FF-3664-43CD-8647-D0BCCAE5C07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9" name="テキスト 3">
          <a:extLst>
            <a:ext uri="{FF2B5EF4-FFF2-40B4-BE49-F238E27FC236}">
              <a16:creationId xmlns:a16="http://schemas.microsoft.com/office/drawing/2014/main" id="{6672D30E-F3CD-42DC-9381-697C0306D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00" name="テキスト 9">
          <a:extLst>
            <a:ext uri="{FF2B5EF4-FFF2-40B4-BE49-F238E27FC236}">
              <a16:creationId xmlns:a16="http://schemas.microsoft.com/office/drawing/2014/main" id="{D5E4195D-3DB5-4498-8B8A-692102FE047B}"/>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01" name="テキスト 10">
          <a:extLst>
            <a:ext uri="{FF2B5EF4-FFF2-40B4-BE49-F238E27FC236}">
              <a16:creationId xmlns:a16="http://schemas.microsoft.com/office/drawing/2014/main" id="{42E67345-0881-4983-A529-A5554D519D6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2" name="テキスト 18">
          <a:extLst>
            <a:ext uri="{FF2B5EF4-FFF2-40B4-BE49-F238E27FC236}">
              <a16:creationId xmlns:a16="http://schemas.microsoft.com/office/drawing/2014/main" id="{F6BC9617-CA9A-44E1-AC2B-212DC834BA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3" name="テキスト 19">
          <a:extLst>
            <a:ext uri="{FF2B5EF4-FFF2-40B4-BE49-F238E27FC236}">
              <a16:creationId xmlns:a16="http://schemas.microsoft.com/office/drawing/2014/main" id="{520872FB-A28E-4B0A-93FE-193343A327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4" name="テキスト 31">
          <a:extLst>
            <a:ext uri="{FF2B5EF4-FFF2-40B4-BE49-F238E27FC236}">
              <a16:creationId xmlns:a16="http://schemas.microsoft.com/office/drawing/2014/main" id="{249A5415-6168-4EF1-9040-6A7211D1EB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5" name="テキスト 32">
          <a:extLst>
            <a:ext uri="{FF2B5EF4-FFF2-40B4-BE49-F238E27FC236}">
              <a16:creationId xmlns:a16="http://schemas.microsoft.com/office/drawing/2014/main" id="{A5275B0A-2D13-4379-B8DA-D31C057C273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06" name="テキスト 44">
          <a:extLst>
            <a:ext uri="{FF2B5EF4-FFF2-40B4-BE49-F238E27FC236}">
              <a16:creationId xmlns:a16="http://schemas.microsoft.com/office/drawing/2014/main" id="{61E05D66-9F8C-4822-B29D-4973DF6D62C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7" name="テキスト 45">
          <a:extLst>
            <a:ext uri="{FF2B5EF4-FFF2-40B4-BE49-F238E27FC236}">
              <a16:creationId xmlns:a16="http://schemas.microsoft.com/office/drawing/2014/main" id="{E2284AC0-04BB-4119-A28D-27F2627FA58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8" name="Text Box 200">
          <a:extLst>
            <a:ext uri="{FF2B5EF4-FFF2-40B4-BE49-F238E27FC236}">
              <a16:creationId xmlns:a16="http://schemas.microsoft.com/office/drawing/2014/main" id="{4DEBB2A9-B837-4CF5-A398-F0425BB429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09" name="Text Box 202">
          <a:extLst>
            <a:ext uri="{FF2B5EF4-FFF2-40B4-BE49-F238E27FC236}">
              <a16:creationId xmlns:a16="http://schemas.microsoft.com/office/drawing/2014/main" id="{4C092220-FFCE-4DA1-BACB-656BB23685A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0" name="Text Box 224">
          <a:extLst>
            <a:ext uri="{FF2B5EF4-FFF2-40B4-BE49-F238E27FC236}">
              <a16:creationId xmlns:a16="http://schemas.microsoft.com/office/drawing/2014/main" id="{B57E8ACC-9238-42B4-B2EA-D59F0E4DED0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11" name="Text Box 225">
          <a:extLst>
            <a:ext uri="{FF2B5EF4-FFF2-40B4-BE49-F238E27FC236}">
              <a16:creationId xmlns:a16="http://schemas.microsoft.com/office/drawing/2014/main" id="{94E85181-9B1A-4406-A6B4-C552C5D5189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2" name="Text Box 226">
          <a:extLst>
            <a:ext uri="{FF2B5EF4-FFF2-40B4-BE49-F238E27FC236}">
              <a16:creationId xmlns:a16="http://schemas.microsoft.com/office/drawing/2014/main" id="{ABA82354-0481-42E1-B45C-0AB6C8E8EEF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3" name="Text Box 227">
          <a:extLst>
            <a:ext uri="{FF2B5EF4-FFF2-40B4-BE49-F238E27FC236}">
              <a16:creationId xmlns:a16="http://schemas.microsoft.com/office/drawing/2014/main" id="{B72626B1-D382-4357-AD19-C4C4541178D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4" name="Text Box 228">
          <a:extLst>
            <a:ext uri="{FF2B5EF4-FFF2-40B4-BE49-F238E27FC236}">
              <a16:creationId xmlns:a16="http://schemas.microsoft.com/office/drawing/2014/main" id="{339D5402-236E-4AC6-9FC8-5093D699AB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5" name="Text Box 229">
          <a:extLst>
            <a:ext uri="{FF2B5EF4-FFF2-40B4-BE49-F238E27FC236}">
              <a16:creationId xmlns:a16="http://schemas.microsoft.com/office/drawing/2014/main" id="{657784D8-19F5-4B88-924F-E31D1DD7CDB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6" name="Text Box 230">
          <a:extLst>
            <a:ext uri="{FF2B5EF4-FFF2-40B4-BE49-F238E27FC236}">
              <a16:creationId xmlns:a16="http://schemas.microsoft.com/office/drawing/2014/main" id="{0BAFDA3B-F625-4BFF-B50B-CEF948B656E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17" name="Text Box 231">
          <a:extLst>
            <a:ext uri="{FF2B5EF4-FFF2-40B4-BE49-F238E27FC236}">
              <a16:creationId xmlns:a16="http://schemas.microsoft.com/office/drawing/2014/main" id="{C96D1B14-5CF5-4AD4-9FB2-0AA3B1078D29}"/>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8" name="Text Box 232">
          <a:extLst>
            <a:ext uri="{FF2B5EF4-FFF2-40B4-BE49-F238E27FC236}">
              <a16:creationId xmlns:a16="http://schemas.microsoft.com/office/drawing/2014/main" id="{E10BF30F-16F9-4F4A-8082-EF5B38E5508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19" name="Text Box 233">
          <a:extLst>
            <a:ext uri="{FF2B5EF4-FFF2-40B4-BE49-F238E27FC236}">
              <a16:creationId xmlns:a16="http://schemas.microsoft.com/office/drawing/2014/main" id="{04D36310-BB37-40E4-B663-A0CA8896746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20" name="Text Box 234">
          <a:extLst>
            <a:ext uri="{FF2B5EF4-FFF2-40B4-BE49-F238E27FC236}">
              <a16:creationId xmlns:a16="http://schemas.microsoft.com/office/drawing/2014/main" id="{76DB44B3-A684-4882-93EC-FDFA90D639D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1" name="Text Box 235">
          <a:extLst>
            <a:ext uri="{FF2B5EF4-FFF2-40B4-BE49-F238E27FC236}">
              <a16:creationId xmlns:a16="http://schemas.microsoft.com/office/drawing/2014/main" id="{B89554F1-7744-4B8B-8E6C-4C7FBACB0C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22" name="Text Box 236">
          <a:extLst>
            <a:ext uri="{FF2B5EF4-FFF2-40B4-BE49-F238E27FC236}">
              <a16:creationId xmlns:a16="http://schemas.microsoft.com/office/drawing/2014/main" id="{25A2B137-19D7-4FAD-8130-6DB6799B6BE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3" name="Text Box 237">
          <a:extLst>
            <a:ext uri="{FF2B5EF4-FFF2-40B4-BE49-F238E27FC236}">
              <a16:creationId xmlns:a16="http://schemas.microsoft.com/office/drawing/2014/main" id="{E5568A92-C27F-4CE6-8DC9-6C3308F531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4" name="Text Box 238">
          <a:extLst>
            <a:ext uri="{FF2B5EF4-FFF2-40B4-BE49-F238E27FC236}">
              <a16:creationId xmlns:a16="http://schemas.microsoft.com/office/drawing/2014/main" id="{8DD6AA8A-7087-4A8F-A084-8888D3DB103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5" name="Text Box 239">
          <a:extLst>
            <a:ext uri="{FF2B5EF4-FFF2-40B4-BE49-F238E27FC236}">
              <a16:creationId xmlns:a16="http://schemas.microsoft.com/office/drawing/2014/main" id="{863F1AC1-766D-480E-B568-5F70A119C60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6" name="Text Box 240">
          <a:extLst>
            <a:ext uri="{FF2B5EF4-FFF2-40B4-BE49-F238E27FC236}">
              <a16:creationId xmlns:a16="http://schemas.microsoft.com/office/drawing/2014/main" id="{0ECF35F5-95F4-4CEB-8DD7-93E0E15742A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7" name="Text Box 241">
          <a:extLst>
            <a:ext uri="{FF2B5EF4-FFF2-40B4-BE49-F238E27FC236}">
              <a16:creationId xmlns:a16="http://schemas.microsoft.com/office/drawing/2014/main" id="{522D0966-78EB-4397-B233-AE37759E8C5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28" name="Text Box 242">
          <a:extLst>
            <a:ext uri="{FF2B5EF4-FFF2-40B4-BE49-F238E27FC236}">
              <a16:creationId xmlns:a16="http://schemas.microsoft.com/office/drawing/2014/main" id="{D25654C0-8CC9-4224-9307-E24AE0A8DC6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9" name="Text Box 243">
          <a:extLst>
            <a:ext uri="{FF2B5EF4-FFF2-40B4-BE49-F238E27FC236}">
              <a16:creationId xmlns:a16="http://schemas.microsoft.com/office/drawing/2014/main" id="{F0529620-811A-4572-882E-6F01BD02BDA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30" name="Text Box 244">
          <a:extLst>
            <a:ext uri="{FF2B5EF4-FFF2-40B4-BE49-F238E27FC236}">
              <a16:creationId xmlns:a16="http://schemas.microsoft.com/office/drawing/2014/main" id="{185C61B9-A562-4CC5-838E-875255E14F2E}"/>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31" name="Text Box 245">
          <a:extLst>
            <a:ext uri="{FF2B5EF4-FFF2-40B4-BE49-F238E27FC236}">
              <a16:creationId xmlns:a16="http://schemas.microsoft.com/office/drawing/2014/main" id="{9BA1BF5A-81DF-4C8A-B95B-A41463004881}"/>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2" name="テキスト 1">
          <a:extLst>
            <a:ext uri="{FF2B5EF4-FFF2-40B4-BE49-F238E27FC236}">
              <a16:creationId xmlns:a16="http://schemas.microsoft.com/office/drawing/2014/main" id="{4348D443-387D-49B2-B789-CAD83421373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3" name="テキスト 2">
          <a:extLst>
            <a:ext uri="{FF2B5EF4-FFF2-40B4-BE49-F238E27FC236}">
              <a16:creationId xmlns:a16="http://schemas.microsoft.com/office/drawing/2014/main" id="{8463C6D3-8287-4100-BF07-EBD6A8B567F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4" name="テキスト 16">
          <a:extLst>
            <a:ext uri="{FF2B5EF4-FFF2-40B4-BE49-F238E27FC236}">
              <a16:creationId xmlns:a16="http://schemas.microsoft.com/office/drawing/2014/main" id="{54EB980F-7691-452D-AC0B-1288902B0CE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5" name="テキスト 17">
          <a:extLst>
            <a:ext uri="{FF2B5EF4-FFF2-40B4-BE49-F238E27FC236}">
              <a16:creationId xmlns:a16="http://schemas.microsoft.com/office/drawing/2014/main" id="{45AA919A-5EC7-4607-B21F-CF3D385F05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6" name="テキスト 43">
          <a:extLst>
            <a:ext uri="{FF2B5EF4-FFF2-40B4-BE49-F238E27FC236}">
              <a16:creationId xmlns:a16="http://schemas.microsoft.com/office/drawing/2014/main" id="{E7B37310-03EB-4F4F-B6B9-F1C6AA1598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37" name="テキスト 44">
          <a:extLst>
            <a:ext uri="{FF2B5EF4-FFF2-40B4-BE49-F238E27FC236}">
              <a16:creationId xmlns:a16="http://schemas.microsoft.com/office/drawing/2014/main" id="{422D3BC2-154E-4EF1-B072-BE29D1C2CE5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8" name="Text Box 153">
          <a:extLst>
            <a:ext uri="{FF2B5EF4-FFF2-40B4-BE49-F238E27FC236}">
              <a16:creationId xmlns:a16="http://schemas.microsoft.com/office/drawing/2014/main" id="{920662E7-EBE7-4D56-9500-3CE96870EC9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39" name="Text Box 154">
          <a:extLst>
            <a:ext uri="{FF2B5EF4-FFF2-40B4-BE49-F238E27FC236}">
              <a16:creationId xmlns:a16="http://schemas.microsoft.com/office/drawing/2014/main" id="{22618988-E7C7-4F2B-B1E8-470B9D30BB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0" name="Text Box 155">
          <a:extLst>
            <a:ext uri="{FF2B5EF4-FFF2-40B4-BE49-F238E27FC236}">
              <a16:creationId xmlns:a16="http://schemas.microsoft.com/office/drawing/2014/main" id="{59FCC724-4B0F-49BE-A9DE-FA3E0F89EEE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1" name="Text Box 156">
          <a:extLst>
            <a:ext uri="{FF2B5EF4-FFF2-40B4-BE49-F238E27FC236}">
              <a16:creationId xmlns:a16="http://schemas.microsoft.com/office/drawing/2014/main" id="{1727C6B2-EE57-413E-A097-42189DEBF76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2" name="Text Box 157">
          <a:extLst>
            <a:ext uri="{FF2B5EF4-FFF2-40B4-BE49-F238E27FC236}">
              <a16:creationId xmlns:a16="http://schemas.microsoft.com/office/drawing/2014/main" id="{A8D9CCB8-C20D-45FF-A5F9-E748797028E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3" name="Text Box 158">
          <a:extLst>
            <a:ext uri="{FF2B5EF4-FFF2-40B4-BE49-F238E27FC236}">
              <a16:creationId xmlns:a16="http://schemas.microsoft.com/office/drawing/2014/main" id="{0467B5BA-BF8A-4439-91A8-12EAD62D8CB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4" name="Text Box 159">
          <a:extLst>
            <a:ext uri="{FF2B5EF4-FFF2-40B4-BE49-F238E27FC236}">
              <a16:creationId xmlns:a16="http://schemas.microsoft.com/office/drawing/2014/main" id="{F0E6DF1F-4B15-4014-9BF3-C8568CA68B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5" name="Text Box 161">
          <a:extLst>
            <a:ext uri="{FF2B5EF4-FFF2-40B4-BE49-F238E27FC236}">
              <a16:creationId xmlns:a16="http://schemas.microsoft.com/office/drawing/2014/main" id="{82E56257-05BE-4224-9931-93C15FB180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46" name="Text Box 163">
          <a:extLst>
            <a:ext uri="{FF2B5EF4-FFF2-40B4-BE49-F238E27FC236}">
              <a16:creationId xmlns:a16="http://schemas.microsoft.com/office/drawing/2014/main" id="{5880369D-FE22-4626-87AC-2552CA262C4A}"/>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7" name="Text Box 164">
          <a:extLst>
            <a:ext uri="{FF2B5EF4-FFF2-40B4-BE49-F238E27FC236}">
              <a16:creationId xmlns:a16="http://schemas.microsoft.com/office/drawing/2014/main" id="{E6365A23-18CA-4E33-AEE8-F0D05A364DF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48" name="Text Box 165">
          <a:extLst>
            <a:ext uri="{FF2B5EF4-FFF2-40B4-BE49-F238E27FC236}">
              <a16:creationId xmlns:a16="http://schemas.microsoft.com/office/drawing/2014/main" id="{CB36C0D1-8816-4445-BDD8-D8487B79169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9" name="Text Box 166">
          <a:extLst>
            <a:ext uri="{FF2B5EF4-FFF2-40B4-BE49-F238E27FC236}">
              <a16:creationId xmlns:a16="http://schemas.microsoft.com/office/drawing/2014/main" id="{CFC2F486-591D-4E91-A760-B767C28DEF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0" name="Text Box 167">
          <a:extLst>
            <a:ext uri="{FF2B5EF4-FFF2-40B4-BE49-F238E27FC236}">
              <a16:creationId xmlns:a16="http://schemas.microsoft.com/office/drawing/2014/main" id="{09A6D568-2901-4B8F-A2C0-F2F6C4C629B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1" name="Text Box 168">
          <a:extLst>
            <a:ext uri="{FF2B5EF4-FFF2-40B4-BE49-F238E27FC236}">
              <a16:creationId xmlns:a16="http://schemas.microsoft.com/office/drawing/2014/main" id="{B91BF0ED-88E1-4A04-8E65-5D02448AFB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2" name="Text Box 169">
          <a:extLst>
            <a:ext uri="{FF2B5EF4-FFF2-40B4-BE49-F238E27FC236}">
              <a16:creationId xmlns:a16="http://schemas.microsoft.com/office/drawing/2014/main" id="{EFA9B963-F9FE-4455-A3FD-E3D861436C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3" name="Text Box 170">
          <a:extLst>
            <a:ext uri="{FF2B5EF4-FFF2-40B4-BE49-F238E27FC236}">
              <a16:creationId xmlns:a16="http://schemas.microsoft.com/office/drawing/2014/main" id="{8EF5E5CB-CA82-4237-AF35-564165BAC19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4" name="Text Box 172">
          <a:extLst>
            <a:ext uri="{FF2B5EF4-FFF2-40B4-BE49-F238E27FC236}">
              <a16:creationId xmlns:a16="http://schemas.microsoft.com/office/drawing/2014/main" id="{00C7E9D3-9221-4643-80F0-155C513DD0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55" name="Text Box 174">
          <a:extLst>
            <a:ext uri="{FF2B5EF4-FFF2-40B4-BE49-F238E27FC236}">
              <a16:creationId xmlns:a16="http://schemas.microsoft.com/office/drawing/2014/main" id="{A47DC026-2757-4106-A852-DA952861F52E}"/>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56" name="テキスト 2">
          <a:extLst>
            <a:ext uri="{FF2B5EF4-FFF2-40B4-BE49-F238E27FC236}">
              <a16:creationId xmlns:a16="http://schemas.microsoft.com/office/drawing/2014/main" id="{E8B7345E-FD8D-4311-8EAA-7459E7AC862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7" name="テキスト 3">
          <a:extLst>
            <a:ext uri="{FF2B5EF4-FFF2-40B4-BE49-F238E27FC236}">
              <a16:creationId xmlns:a16="http://schemas.microsoft.com/office/drawing/2014/main" id="{EB8572B7-F7F9-4216-AE17-8C3A102A892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58" name="テキスト 9">
          <a:extLst>
            <a:ext uri="{FF2B5EF4-FFF2-40B4-BE49-F238E27FC236}">
              <a16:creationId xmlns:a16="http://schemas.microsoft.com/office/drawing/2014/main" id="{0698EFD4-E44E-450C-A7DC-88384E914698}"/>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59" name="テキスト 10">
          <a:extLst>
            <a:ext uri="{FF2B5EF4-FFF2-40B4-BE49-F238E27FC236}">
              <a16:creationId xmlns:a16="http://schemas.microsoft.com/office/drawing/2014/main" id="{70C83845-A5F4-446D-B46C-6BE1198CFCA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0" name="テキスト 18">
          <a:extLst>
            <a:ext uri="{FF2B5EF4-FFF2-40B4-BE49-F238E27FC236}">
              <a16:creationId xmlns:a16="http://schemas.microsoft.com/office/drawing/2014/main" id="{E434C9D0-3C95-4260-9050-957043CDAD8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1" name="テキスト 19">
          <a:extLst>
            <a:ext uri="{FF2B5EF4-FFF2-40B4-BE49-F238E27FC236}">
              <a16:creationId xmlns:a16="http://schemas.microsoft.com/office/drawing/2014/main" id="{AD71CFF2-05FF-400A-93D6-0C43F7DB0A5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2" name="テキスト 31">
          <a:extLst>
            <a:ext uri="{FF2B5EF4-FFF2-40B4-BE49-F238E27FC236}">
              <a16:creationId xmlns:a16="http://schemas.microsoft.com/office/drawing/2014/main" id="{096F338C-26E1-4FBB-9E71-4428C7F3A6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3" name="テキスト 32">
          <a:extLst>
            <a:ext uri="{FF2B5EF4-FFF2-40B4-BE49-F238E27FC236}">
              <a16:creationId xmlns:a16="http://schemas.microsoft.com/office/drawing/2014/main" id="{00DEA2BF-4BD8-47BF-A0D7-91D6422DC5A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64" name="テキスト 44">
          <a:extLst>
            <a:ext uri="{FF2B5EF4-FFF2-40B4-BE49-F238E27FC236}">
              <a16:creationId xmlns:a16="http://schemas.microsoft.com/office/drawing/2014/main" id="{BA6152F3-EEC5-4919-8A78-FC5F4B4DAAFA}"/>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5" name="テキスト 45">
          <a:extLst>
            <a:ext uri="{FF2B5EF4-FFF2-40B4-BE49-F238E27FC236}">
              <a16:creationId xmlns:a16="http://schemas.microsoft.com/office/drawing/2014/main" id="{D2F91209-AD0A-4430-984C-5B938A399C6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6" name="Text Box 200">
          <a:extLst>
            <a:ext uri="{FF2B5EF4-FFF2-40B4-BE49-F238E27FC236}">
              <a16:creationId xmlns:a16="http://schemas.microsoft.com/office/drawing/2014/main" id="{6C28A946-8694-4FAB-97A9-BB756F1A9B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67" name="Text Box 202">
          <a:extLst>
            <a:ext uri="{FF2B5EF4-FFF2-40B4-BE49-F238E27FC236}">
              <a16:creationId xmlns:a16="http://schemas.microsoft.com/office/drawing/2014/main" id="{37440D21-280A-4B5E-A37B-528A3CAC6A1C}"/>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68" name="Text Box 224">
          <a:extLst>
            <a:ext uri="{FF2B5EF4-FFF2-40B4-BE49-F238E27FC236}">
              <a16:creationId xmlns:a16="http://schemas.microsoft.com/office/drawing/2014/main" id="{B4A30662-B5EE-4499-82D6-5655AB01EF4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69" name="Text Box 225">
          <a:extLst>
            <a:ext uri="{FF2B5EF4-FFF2-40B4-BE49-F238E27FC236}">
              <a16:creationId xmlns:a16="http://schemas.microsoft.com/office/drawing/2014/main" id="{89C41839-1597-4961-A019-9F5617FAB45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0" name="Text Box 226">
          <a:extLst>
            <a:ext uri="{FF2B5EF4-FFF2-40B4-BE49-F238E27FC236}">
              <a16:creationId xmlns:a16="http://schemas.microsoft.com/office/drawing/2014/main" id="{D5301F39-7254-49E1-ACA5-9883EC69EB0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1" name="Text Box 227">
          <a:extLst>
            <a:ext uri="{FF2B5EF4-FFF2-40B4-BE49-F238E27FC236}">
              <a16:creationId xmlns:a16="http://schemas.microsoft.com/office/drawing/2014/main" id="{8536589A-9287-45E2-91D7-9ECA54A541E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2" name="Text Box 228">
          <a:extLst>
            <a:ext uri="{FF2B5EF4-FFF2-40B4-BE49-F238E27FC236}">
              <a16:creationId xmlns:a16="http://schemas.microsoft.com/office/drawing/2014/main" id="{7BF0FA22-6F56-45C3-B2BD-7854FE2B4BB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3" name="Text Box 229">
          <a:extLst>
            <a:ext uri="{FF2B5EF4-FFF2-40B4-BE49-F238E27FC236}">
              <a16:creationId xmlns:a16="http://schemas.microsoft.com/office/drawing/2014/main" id="{9E046C56-F428-4432-AA12-A86F651FD7D9}"/>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4" name="Text Box 230">
          <a:extLst>
            <a:ext uri="{FF2B5EF4-FFF2-40B4-BE49-F238E27FC236}">
              <a16:creationId xmlns:a16="http://schemas.microsoft.com/office/drawing/2014/main" id="{332064E4-857E-4370-A2F5-49C4B9C5E3F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75" name="Text Box 231">
          <a:extLst>
            <a:ext uri="{FF2B5EF4-FFF2-40B4-BE49-F238E27FC236}">
              <a16:creationId xmlns:a16="http://schemas.microsoft.com/office/drawing/2014/main" id="{973705A2-0072-424E-A46F-2718516800B5}"/>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6" name="Text Box 232">
          <a:extLst>
            <a:ext uri="{FF2B5EF4-FFF2-40B4-BE49-F238E27FC236}">
              <a16:creationId xmlns:a16="http://schemas.microsoft.com/office/drawing/2014/main" id="{F6C66DEA-4538-458E-96D5-1E63B0CD43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77" name="Text Box 233">
          <a:extLst>
            <a:ext uri="{FF2B5EF4-FFF2-40B4-BE49-F238E27FC236}">
              <a16:creationId xmlns:a16="http://schemas.microsoft.com/office/drawing/2014/main" id="{5CD5A3F4-3A98-4B85-9F33-A660DF82D524}"/>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78" name="Text Box 234">
          <a:extLst>
            <a:ext uri="{FF2B5EF4-FFF2-40B4-BE49-F238E27FC236}">
              <a16:creationId xmlns:a16="http://schemas.microsoft.com/office/drawing/2014/main" id="{7168572F-D26B-46AB-93A5-E6273B1EB90B}"/>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9" name="Text Box 235">
          <a:extLst>
            <a:ext uri="{FF2B5EF4-FFF2-40B4-BE49-F238E27FC236}">
              <a16:creationId xmlns:a16="http://schemas.microsoft.com/office/drawing/2014/main" id="{A377A9A4-B583-412B-AE52-DB90C79004C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80" name="Text Box 236">
          <a:extLst>
            <a:ext uri="{FF2B5EF4-FFF2-40B4-BE49-F238E27FC236}">
              <a16:creationId xmlns:a16="http://schemas.microsoft.com/office/drawing/2014/main" id="{44CB1636-FCDA-4AD3-AA6C-90BBF32D60C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1" name="Text Box 237">
          <a:extLst>
            <a:ext uri="{FF2B5EF4-FFF2-40B4-BE49-F238E27FC236}">
              <a16:creationId xmlns:a16="http://schemas.microsoft.com/office/drawing/2014/main" id="{8A93D16E-9DE4-422C-AA57-8039259556A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2" name="Text Box 238">
          <a:extLst>
            <a:ext uri="{FF2B5EF4-FFF2-40B4-BE49-F238E27FC236}">
              <a16:creationId xmlns:a16="http://schemas.microsoft.com/office/drawing/2014/main" id="{6C04CEA1-5713-449C-9C16-8252189CAE4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3" name="Text Box 239">
          <a:extLst>
            <a:ext uri="{FF2B5EF4-FFF2-40B4-BE49-F238E27FC236}">
              <a16:creationId xmlns:a16="http://schemas.microsoft.com/office/drawing/2014/main" id="{6184F318-6177-4848-A3E8-B00B4DFF1C6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4" name="Text Box 240">
          <a:extLst>
            <a:ext uri="{FF2B5EF4-FFF2-40B4-BE49-F238E27FC236}">
              <a16:creationId xmlns:a16="http://schemas.microsoft.com/office/drawing/2014/main" id="{27C334A5-CA53-437F-90A3-1A7C25A4261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5" name="Text Box 241">
          <a:extLst>
            <a:ext uri="{FF2B5EF4-FFF2-40B4-BE49-F238E27FC236}">
              <a16:creationId xmlns:a16="http://schemas.microsoft.com/office/drawing/2014/main" id="{4C702ADA-4C4F-47C7-80D8-0F0D92CFB07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86" name="Text Box 242">
          <a:extLst>
            <a:ext uri="{FF2B5EF4-FFF2-40B4-BE49-F238E27FC236}">
              <a16:creationId xmlns:a16="http://schemas.microsoft.com/office/drawing/2014/main" id="{44D13EEF-A33D-4EBF-9407-D4E54AFE64D1}"/>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7" name="Text Box 243">
          <a:extLst>
            <a:ext uri="{FF2B5EF4-FFF2-40B4-BE49-F238E27FC236}">
              <a16:creationId xmlns:a16="http://schemas.microsoft.com/office/drawing/2014/main" id="{61E99F6D-3771-4DC9-B561-FB387002B7F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88" name="Text Box 244">
          <a:extLst>
            <a:ext uri="{FF2B5EF4-FFF2-40B4-BE49-F238E27FC236}">
              <a16:creationId xmlns:a16="http://schemas.microsoft.com/office/drawing/2014/main" id="{F93295F6-8D41-4BAD-8C6A-1AC9681DD61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89" name="Text Box 245">
          <a:extLst>
            <a:ext uri="{FF2B5EF4-FFF2-40B4-BE49-F238E27FC236}">
              <a16:creationId xmlns:a16="http://schemas.microsoft.com/office/drawing/2014/main" id="{25BA8BAB-2676-450C-936C-6D6B6374D1E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0" name="テキスト 3">
          <a:extLst>
            <a:ext uri="{FF2B5EF4-FFF2-40B4-BE49-F238E27FC236}">
              <a16:creationId xmlns:a16="http://schemas.microsoft.com/office/drawing/2014/main" id="{C21B2E7F-0194-4DCC-A245-FC8BA6CD90C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1" name="テキスト 4">
          <a:extLst>
            <a:ext uri="{FF2B5EF4-FFF2-40B4-BE49-F238E27FC236}">
              <a16:creationId xmlns:a16="http://schemas.microsoft.com/office/drawing/2014/main" id="{2055C83F-4CCC-49FB-B1FA-C8573B57026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092" name="テキスト 5">
          <a:extLst>
            <a:ext uri="{FF2B5EF4-FFF2-40B4-BE49-F238E27FC236}">
              <a16:creationId xmlns:a16="http://schemas.microsoft.com/office/drawing/2014/main" id="{6D291624-B574-4360-8523-C9C6C1721D9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093" name="テキスト 10">
          <a:extLst>
            <a:ext uri="{FF2B5EF4-FFF2-40B4-BE49-F238E27FC236}">
              <a16:creationId xmlns:a16="http://schemas.microsoft.com/office/drawing/2014/main" id="{AAE53F22-9950-432F-9559-D093CFBBFCD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4" name="テキスト 11">
          <a:extLst>
            <a:ext uri="{FF2B5EF4-FFF2-40B4-BE49-F238E27FC236}">
              <a16:creationId xmlns:a16="http://schemas.microsoft.com/office/drawing/2014/main" id="{F9A6D597-EE1D-4D49-8FD9-94E2FB729AC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095" name="テキスト 12">
          <a:extLst>
            <a:ext uri="{FF2B5EF4-FFF2-40B4-BE49-F238E27FC236}">
              <a16:creationId xmlns:a16="http://schemas.microsoft.com/office/drawing/2014/main" id="{A891A7E5-50EF-4BE1-936F-4124BD953D7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6" name="テキスト 18">
          <a:extLst>
            <a:ext uri="{FF2B5EF4-FFF2-40B4-BE49-F238E27FC236}">
              <a16:creationId xmlns:a16="http://schemas.microsoft.com/office/drawing/2014/main" id="{BCBBC142-83FC-4947-ADAD-A2A316FB86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097" name="テキスト 19">
          <a:extLst>
            <a:ext uri="{FF2B5EF4-FFF2-40B4-BE49-F238E27FC236}">
              <a16:creationId xmlns:a16="http://schemas.microsoft.com/office/drawing/2014/main" id="{60B7DF26-524C-4526-A808-BA211A2BE791}"/>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8" name="テキスト 20">
          <a:extLst>
            <a:ext uri="{FF2B5EF4-FFF2-40B4-BE49-F238E27FC236}">
              <a16:creationId xmlns:a16="http://schemas.microsoft.com/office/drawing/2014/main" id="{3CE7A3A1-4AC7-4858-8C18-F5DFD4FED70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9" name="テキスト 21">
          <a:extLst>
            <a:ext uri="{FF2B5EF4-FFF2-40B4-BE49-F238E27FC236}">
              <a16:creationId xmlns:a16="http://schemas.microsoft.com/office/drawing/2014/main" id="{F32E21C6-EC2D-4D08-B4CF-AB80816A96C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0" name="テキスト 22">
          <a:extLst>
            <a:ext uri="{FF2B5EF4-FFF2-40B4-BE49-F238E27FC236}">
              <a16:creationId xmlns:a16="http://schemas.microsoft.com/office/drawing/2014/main" id="{3D913008-0EB6-44E1-AFBC-D18237440D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1" name="テキスト 23">
          <a:extLst>
            <a:ext uri="{FF2B5EF4-FFF2-40B4-BE49-F238E27FC236}">
              <a16:creationId xmlns:a16="http://schemas.microsoft.com/office/drawing/2014/main" id="{D7F427C9-9CD9-4A9B-B0C7-051E78DDAA47}"/>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2" name="テキスト 31">
          <a:extLst>
            <a:ext uri="{FF2B5EF4-FFF2-40B4-BE49-F238E27FC236}">
              <a16:creationId xmlns:a16="http://schemas.microsoft.com/office/drawing/2014/main" id="{AC4DE382-314E-4EEE-BC3B-C6C736C7A53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03" name="テキスト 32">
          <a:extLst>
            <a:ext uri="{FF2B5EF4-FFF2-40B4-BE49-F238E27FC236}">
              <a16:creationId xmlns:a16="http://schemas.microsoft.com/office/drawing/2014/main" id="{B92C3E4A-E5B0-4946-A7B4-2E9D17C7E36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4" name="テキスト 33">
          <a:extLst>
            <a:ext uri="{FF2B5EF4-FFF2-40B4-BE49-F238E27FC236}">
              <a16:creationId xmlns:a16="http://schemas.microsoft.com/office/drawing/2014/main" id="{8E382113-F46A-4158-A3EE-603E892A99E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5" name="テキスト 34">
          <a:extLst>
            <a:ext uri="{FF2B5EF4-FFF2-40B4-BE49-F238E27FC236}">
              <a16:creationId xmlns:a16="http://schemas.microsoft.com/office/drawing/2014/main" id="{002374B2-76E4-4035-95CA-795031EAB9A0}"/>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6" name="テキスト 35">
          <a:extLst>
            <a:ext uri="{FF2B5EF4-FFF2-40B4-BE49-F238E27FC236}">
              <a16:creationId xmlns:a16="http://schemas.microsoft.com/office/drawing/2014/main" id="{A2E3E974-76E3-438C-821F-467AE74C792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7" name="テキスト 36">
          <a:extLst>
            <a:ext uri="{FF2B5EF4-FFF2-40B4-BE49-F238E27FC236}">
              <a16:creationId xmlns:a16="http://schemas.microsoft.com/office/drawing/2014/main" id="{5ED61729-E4DD-4313-A1AD-072C14C0E4F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8" name="テキスト 45">
          <a:extLst>
            <a:ext uri="{FF2B5EF4-FFF2-40B4-BE49-F238E27FC236}">
              <a16:creationId xmlns:a16="http://schemas.microsoft.com/office/drawing/2014/main" id="{44606C07-8F6F-4627-A39B-39ABAB58C25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09" name="テキスト 46">
          <a:extLst>
            <a:ext uri="{FF2B5EF4-FFF2-40B4-BE49-F238E27FC236}">
              <a16:creationId xmlns:a16="http://schemas.microsoft.com/office/drawing/2014/main" id="{2B7A0773-9C9E-4C81-BC84-E4FEC972F98C}"/>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10" name="テキスト 47">
          <a:extLst>
            <a:ext uri="{FF2B5EF4-FFF2-40B4-BE49-F238E27FC236}">
              <a16:creationId xmlns:a16="http://schemas.microsoft.com/office/drawing/2014/main" id="{779F0AF5-A171-46B6-B199-D506BE46FC0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11" name="テキスト 49">
          <a:extLst>
            <a:ext uri="{FF2B5EF4-FFF2-40B4-BE49-F238E27FC236}">
              <a16:creationId xmlns:a16="http://schemas.microsoft.com/office/drawing/2014/main" id="{60FC669A-DD30-4DE6-A443-88E4412BA6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2" name="Text Box 53">
          <a:extLst>
            <a:ext uri="{FF2B5EF4-FFF2-40B4-BE49-F238E27FC236}">
              <a16:creationId xmlns:a16="http://schemas.microsoft.com/office/drawing/2014/main" id="{FD4A3F32-7689-486D-80A4-DDB972F294F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13" name="Text Box 54">
          <a:extLst>
            <a:ext uri="{FF2B5EF4-FFF2-40B4-BE49-F238E27FC236}">
              <a16:creationId xmlns:a16="http://schemas.microsoft.com/office/drawing/2014/main" id="{E6F21486-6DC6-4C25-B2AC-600F8341C1D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14" name="Text Box 55">
          <a:extLst>
            <a:ext uri="{FF2B5EF4-FFF2-40B4-BE49-F238E27FC236}">
              <a16:creationId xmlns:a16="http://schemas.microsoft.com/office/drawing/2014/main" id="{CB2F1984-989C-4142-8E53-226C285183EC}"/>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5" name="テキスト 5">
          <a:extLst>
            <a:ext uri="{FF2B5EF4-FFF2-40B4-BE49-F238E27FC236}">
              <a16:creationId xmlns:a16="http://schemas.microsoft.com/office/drawing/2014/main" id="{4244AFDD-6429-4A3C-B00C-8C9977A61CD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16" name="テキスト 12">
          <a:extLst>
            <a:ext uri="{FF2B5EF4-FFF2-40B4-BE49-F238E27FC236}">
              <a16:creationId xmlns:a16="http://schemas.microsoft.com/office/drawing/2014/main" id="{C75E89E1-5220-4290-9BD8-2B00BA96860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7" name="テキスト 22">
          <a:extLst>
            <a:ext uri="{FF2B5EF4-FFF2-40B4-BE49-F238E27FC236}">
              <a16:creationId xmlns:a16="http://schemas.microsoft.com/office/drawing/2014/main" id="{D640075F-CEF9-494E-A976-203275E3B58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18" name="テキスト 23">
          <a:extLst>
            <a:ext uri="{FF2B5EF4-FFF2-40B4-BE49-F238E27FC236}">
              <a16:creationId xmlns:a16="http://schemas.microsoft.com/office/drawing/2014/main" id="{50B1286D-0ACC-4431-A992-5D06020C96C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9" name="テキスト 35">
          <a:extLst>
            <a:ext uri="{FF2B5EF4-FFF2-40B4-BE49-F238E27FC236}">
              <a16:creationId xmlns:a16="http://schemas.microsoft.com/office/drawing/2014/main" id="{C1797CE4-E3E9-4AA3-AE21-B726C60B280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20" name="テキスト 36">
          <a:extLst>
            <a:ext uri="{FF2B5EF4-FFF2-40B4-BE49-F238E27FC236}">
              <a16:creationId xmlns:a16="http://schemas.microsoft.com/office/drawing/2014/main" id="{2920DF29-1216-4BC1-8F67-48F8E75ABF0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1" name="テキスト 49">
          <a:extLst>
            <a:ext uri="{FF2B5EF4-FFF2-40B4-BE49-F238E27FC236}">
              <a16:creationId xmlns:a16="http://schemas.microsoft.com/office/drawing/2014/main" id="{FF084A61-EEDF-4456-839A-69CBAA91D5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2" name="Text Box 274">
          <a:extLst>
            <a:ext uri="{FF2B5EF4-FFF2-40B4-BE49-F238E27FC236}">
              <a16:creationId xmlns:a16="http://schemas.microsoft.com/office/drawing/2014/main" id="{6CB24AE3-02F4-4C26-B075-15AB5E7EED6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23" name="Text Box 275">
          <a:extLst>
            <a:ext uri="{FF2B5EF4-FFF2-40B4-BE49-F238E27FC236}">
              <a16:creationId xmlns:a16="http://schemas.microsoft.com/office/drawing/2014/main" id="{33CB200A-0669-45F7-9A77-01AD3382EE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4" name="Text Box 276">
          <a:extLst>
            <a:ext uri="{FF2B5EF4-FFF2-40B4-BE49-F238E27FC236}">
              <a16:creationId xmlns:a16="http://schemas.microsoft.com/office/drawing/2014/main" id="{5921374F-E45C-4471-AC8D-27FA42A7F796}"/>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5" name="Text Box 277">
          <a:extLst>
            <a:ext uri="{FF2B5EF4-FFF2-40B4-BE49-F238E27FC236}">
              <a16:creationId xmlns:a16="http://schemas.microsoft.com/office/drawing/2014/main" id="{EBC70C96-552E-4D89-A4BE-5B7AB1C0386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6" name="Text Box 278">
          <a:extLst>
            <a:ext uri="{FF2B5EF4-FFF2-40B4-BE49-F238E27FC236}">
              <a16:creationId xmlns:a16="http://schemas.microsoft.com/office/drawing/2014/main" id="{7362A8F7-AFA6-42B5-8B3D-0EF48F85CC6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7" name="Text Box 279">
          <a:extLst>
            <a:ext uri="{FF2B5EF4-FFF2-40B4-BE49-F238E27FC236}">
              <a16:creationId xmlns:a16="http://schemas.microsoft.com/office/drawing/2014/main" id="{D484DBED-B6B4-412A-A094-8D76C690AF13}"/>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8" name="Text Box 280">
          <a:extLst>
            <a:ext uri="{FF2B5EF4-FFF2-40B4-BE49-F238E27FC236}">
              <a16:creationId xmlns:a16="http://schemas.microsoft.com/office/drawing/2014/main" id="{0925A38E-7C4C-4A86-9C94-075C6EBF7EF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9" name="テキスト 3">
          <a:extLst>
            <a:ext uri="{FF2B5EF4-FFF2-40B4-BE49-F238E27FC236}">
              <a16:creationId xmlns:a16="http://schemas.microsoft.com/office/drawing/2014/main" id="{FAE69FC8-21B8-460E-B956-00C867F7F0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0" name="テキスト 4">
          <a:extLst>
            <a:ext uri="{FF2B5EF4-FFF2-40B4-BE49-F238E27FC236}">
              <a16:creationId xmlns:a16="http://schemas.microsoft.com/office/drawing/2014/main" id="{7EB10DCE-0497-47FE-8EDA-7201D227406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1" name="テキスト 5">
          <a:extLst>
            <a:ext uri="{FF2B5EF4-FFF2-40B4-BE49-F238E27FC236}">
              <a16:creationId xmlns:a16="http://schemas.microsoft.com/office/drawing/2014/main" id="{0CB714EE-A42F-4733-882C-2F3E085E662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32" name="テキスト 10">
          <a:extLst>
            <a:ext uri="{FF2B5EF4-FFF2-40B4-BE49-F238E27FC236}">
              <a16:creationId xmlns:a16="http://schemas.microsoft.com/office/drawing/2014/main" id="{BD2CD4CF-2371-4783-BD4B-3AAE1109144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3" name="テキスト 11">
          <a:extLst>
            <a:ext uri="{FF2B5EF4-FFF2-40B4-BE49-F238E27FC236}">
              <a16:creationId xmlns:a16="http://schemas.microsoft.com/office/drawing/2014/main" id="{A4A5D668-B751-4B5C-973F-D6B18003AEDF}"/>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34" name="テキスト 12">
          <a:extLst>
            <a:ext uri="{FF2B5EF4-FFF2-40B4-BE49-F238E27FC236}">
              <a16:creationId xmlns:a16="http://schemas.microsoft.com/office/drawing/2014/main" id="{0FE8CBF8-34A3-464C-90B9-29F8C8D4541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35" name="テキスト 18">
          <a:extLst>
            <a:ext uri="{FF2B5EF4-FFF2-40B4-BE49-F238E27FC236}">
              <a16:creationId xmlns:a16="http://schemas.microsoft.com/office/drawing/2014/main" id="{58366E40-B2E7-40CE-ACE6-D10F154A46A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36" name="テキスト 19">
          <a:extLst>
            <a:ext uri="{FF2B5EF4-FFF2-40B4-BE49-F238E27FC236}">
              <a16:creationId xmlns:a16="http://schemas.microsoft.com/office/drawing/2014/main" id="{62B75ED4-487C-4A09-8A2F-EF992E380D6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7" name="テキスト 20">
          <a:extLst>
            <a:ext uri="{FF2B5EF4-FFF2-40B4-BE49-F238E27FC236}">
              <a16:creationId xmlns:a16="http://schemas.microsoft.com/office/drawing/2014/main" id="{405B6712-D3E0-48D9-A9D0-959B98FB8AF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8" name="テキスト 21">
          <a:extLst>
            <a:ext uri="{FF2B5EF4-FFF2-40B4-BE49-F238E27FC236}">
              <a16:creationId xmlns:a16="http://schemas.microsoft.com/office/drawing/2014/main" id="{1E41069E-3729-4952-BB83-B3E87C4C3C4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9" name="テキスト 22">
          <a:extLst>
            <a:ext uri="{FF2B5EF4-FFF2-40B4-BE49-F238E27FC236}">
              <a16:creationId xmlns:a16="http://schemas.microsoft.com/office/drawing/2014/main" id="{B7D72FE5-A263-48C6-AB63-B7453F27B39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0" name="テキスト 23">
          <a:extLst>
            <a:ext uri="{FF2B5EF4-FFF2-40B4-BE49-F238E27FC236}">
              <a16:creationId xmlns:a16="http://schemas.microsoft.com/office/drawing/2014/main" id="{BCB75481-4E77-4298-AA05-83871008AE2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1" name="テキスト 31">
          <a:extLst>
            <a:ext uri="{FF2B5EF4-FFF2-40B4-BE49-F238E27FC236}">
              <a16:creationId xmlns:a16="http://schemas.microsoft.com/office/drawing/2014/main" id="{E33A3E5C-571D-441E-ADF5-8D4ED36138F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42" name="テキスト 32">
          <a:extLst>
            <a:ext uri="{FF2B5EF4-FFF2-40B4-BE49-F238E27FC236}">
              <a16:creationId xmlns:a16="http://schemas.microsoft.com/office/drawing/2014/main" id="{2A1A9C8F-B3B0-4373-8082-E2BF51A23D48}"/>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3" name="テキスト 33">
          <a:extLst>
            <a:ext uri="{FF2B5EF4-FFF2-40B4-BE49-F238E27FC236}">
              <a16:creationId xmlns:a16="http://schemas.microsoft.com/office/drawing/2014/main" id="{1E690B4E-8BE3-40B0-B735-B38AFF650A7B}"/>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4" name="テキスト 34">
          <a:extLst>
            <a:ext uri="{FF2B5EF4-FFF2-40B4-BE49-F238E27FC236}">
              <a16:creationId xmlns:a16="http://schemas.microsoft.com/office/drawing/2014/main" id="{7F3EBED9-6A0B-48A4-995F-6E3DFC6533D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45" name="テキスト 35">
          <a:extLst>
            <a:ext uri="{FF2B5EF4-FFF2-40B4-BE49-F238E27FC236}">
              <a16:creationId xmlns:a16="http://schemas.microsoft.com/office/drawing/2014/main" id="{FA84C81D-49F2-4EE9-916D-649469BF510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6" name="テキスト 36">
          <a:extLst>
            <a:ext uri="{FF2B5EF4-FFF2-40B4-BE49-F238E27FC236}">
              <a16:creationId xmlns:a16="http://schemas.microsoft.com/office/drawing/2014/main" id="{B4370CB4-F720-4E5B-AD45-560017858804}"/>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7" name="テキスト 45">
          <a:extLst>
            <a:ext uri="{FF2B5EF4-FFF2-40B4-BE49-F238E27FC236}">
              <a16:creationId xmlns:a16="http://schemas.microsoft.com/office/drawing/2014/main" id="{6B2FD884-33DE-48F1-BCDB-24056C70A66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48" name="テキスト 46">
          <a:extLst>
            <a:ext uri="{FF2B5EF4-FFF2-40B4-BE49-F238E27FC236}">
              <a16:creationId xmlns:a16="http://schemas.microsoft.com/office/drawing/2014/main" id="{BA1496EF-0FC4-48EC-814C-1D36FD9BA3F4}"/>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9" name="テキスト 47">
          <a:extLst>
            <a:ext uri="{FF2B5EF4-FFF2-40B4-BE49-F238E27FC236}">
              <a16:creationId xmlns:a16="http://schemas.microsoft.com/office/drawing/2014/main" id="{C849E9F7-1719-429E-B916-CB80ADBAFA3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50" name="テキスト 49">
          <a:extLst>
            <a:ext uri="{FF2B5EF4-FFF2-40B4-BE49-F238E27FC236}">
              <a16:creationId xmlns:a16="http://schemas.microsoft.com/office/drawing/2014/main" id="{EE165823-A192-4739-A232-288430412CF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1" name="Text Box 53">
          <a:extLst>
            <a:ext uri="{FF2B5EF4-FFF2-40B4-BE49-F238E27FC236}">
              <a16:creationId xmlns:a16="http://schemas.microsoft.com/office/drawing/2014/main" id="{A52C5CFF-6FF5-4894-9106-14348E35DFD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52" name="Text Box 54">
          <a:extLst>
            <a:ext uri="{FF2B5EF4-FFF2-40B4-BE49-F238E27FC236}">
              <a16:creationId xmlns:a16="http://schemas.microsoft.com/office/drawing/2014/main" id="{08182A4A-F85D-4C9B-A121-C2D1165936A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53" name="Text Box 55">
          <a:extLst>
            <a:ext uri="{FF2B5EF4-FFF2-40B4-BE49-F238E27FC236}">
              <a16:creationId xmlns:a16="http://schemas.microsoft.com/office/drawing/2014/main" id="{0831B02F-A01F-47F0-9363-C080639F68B3}"/>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4" name="テキスト 5">
          <a:extLst>
            <a:ext uri="{FF2B5EF4-FFF2-40B4-BE49-F238E27FC236}">
              <a16:creationId xmlns:a16="http://schemas.microsoft.com/office/drawing/2014/main" id="{2CEE5E66-2F0D-4226-AF27-5378A8EF0D6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55" name="テキスト 12">
          <a:extLst>
            <a:ext uri="{FF2B5EF4-FFF2-40B4-BE49-F238E27FC236}">
              <a16:creationId xmlns:a16="http://schemas.microsoft.com/office/drawing/2014/main" id="{D377D8B4-EDA2-4872-96AB-259327A6A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6" name="テキスト 22">
          <a:extLst>
            <a:ext uri="{FF2B5EF4-FFF2-40B4-BE49-F238E27FC236}">
              <a16:creationId xmlns:a16="http://schemas.microsoft.com/office/drawing/2014/main" id="{04402DEC-CEC5-4C8B-B115-ACE6CA4B1A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7" name="テキスト 23">
          <a:extLst>
            <a:ext uri="{FF2B5EF4-FFF2-40B4-BE49-F238E27FC236}">
              <a16:creationId xmlns:a16="http://schemas.microsoft.com/office/drawing/2014/main" id="{D8624580-1984-4B13-8DAF-796D37F6D4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8" name="テキスト 35">
          <a:extLst>
            <a:ext uri="{FF2B5EF4-FFF2-40B4-BE49-F238E27FC236}">
              <a16:creationId xmlns:a16="http://schemas.microsoft.com/office/drawing/2014/main" id="{B48E0A11-CD5E-4CEE-ABF2-DE560413208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9" name="テキスト 36">
          <a:extLst>
            <a:ext uri="{FF2B5EF4-FFF2-40B4-BE49-F238E27FC236}">
              <a16:creationId xmlns:a16="http://schemas.microsoft.com/office/drawing/2014/main" id="{75B7833E-06A0-4AF1-B213-EC462FC3989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0" name="テキスト 49">
          <a:extLst>
            <a:ext uri="{FF2B5EF4-FFF2-40B4-BE49-F238E27FC236}">
              <a16:creationId xmlns:a16="http://schemas.microsoft.com/office/drawing/2014/main" id="{E4FDBBDF-3B69-493E-93E3-EBA70BE4452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1" name="Text Box 274">
          <a:extLst>
            <a:ext uri="{FF2B5EF4-FFF2-40B4-BE49-F238E27FC236}">
              <a16:creationId xmlns:a16="http://schemas.microsoft.com/office/drawing/2014/main" id="{DADF2D9C-0E28-487E-841C-932825D9EB7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62" name="Text Box 275">
          <a:extLst>
            <a:ext uri="{FF2B5EF4-FFF2-40B4-BE49-F238E27FC236}">
              <a16:creationId xmlns:a16="http://schemas.microsoft.com/office/drawing/2014/main" id="{71A33B31-F903-473B-AE41-59D150B32C0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3" name="Text Box 276">
          <a:extLst>
            <a:ext uri="{FF2B5EF4-FFF2-40B4-BE49-F238E27FC236}">
              <a16:creationId xmlns:a16="http://schemas.microsoft.com/office/drawing/2014/main" id="{93550962-83D9-4EB2-B0C1-6190F6479BE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4" name="Text Box 277">
          <a:extLst>
            <a:ext uri="{FF2B5EF4-FFF2-40B4-BE49-F238E27FC236}">
              <a16:creationId xmlns:a16="http://schemas.microsoft.com/office/drawing/2014/main" id="{FFBCAD94-C6DB-423E-9B88-9D519372742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5" name="Text Box 278">
          <a:extLst>
            <a:ext uri="{FF2B5EF4-FFF2-40B4-BE49-F238E27FC236}">
              <a16:creationId xmlns:a16="http://schemas.microsoft.com/office/drawing/2014/main" id="{44697F52-FECE-42E9-B0E9-6AC9AEE4CA3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6" name="Text Box 279">
          <a:extLst>
            <a:ext uri="{FF2B5EF4-FFF2-40B4-BE49-F238E27FC236}">
              <a16:creationId xmlns:a16="http://schemas.microsoft.com/office/drawing/2014/main" id="{EABAAF88-330A-4296-A0F7-ECF03F62B01C}"/>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7" name="Text Box 280">
          <a:extLst>
            <a:ext uri="{FF2B5EF4-FFF2-40B4-BE49-F238E27FC236}">
              <a16:creationId xmlns:a16="http://schemas.microsoft.com/office/drawing/2014/main" id="{90E82495-1182-4415-9DF5-DA28BEB9C7B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8" name="テキスト 3">
          <a:extLst>
            <a:ext uri="{FF2B5EF4-FFF2-40B4-BE49-F238E27FC236}">
              <a16:creationId xmlns:a16="http://schemas.microsoft.com/office/drawing/2014/main" id="{B5C05E04-4BFC-4162-AE0E-B76BC55C61F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69" name="テキスト 4">
          <a:extLst>
            <a:ext uri="{FF2B5EF4-FFF2-40B4-BE49-F238E27FC236}">
              <a16:creationId xmlns:a16="http://schemas.microsoft.com/office/drawing/2014/main" id="{CC13F333-48AD-4BB0-A484-1CCF1C821B4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0" name="テキスト 5">
          <a:extLst>
            <a:ext uri="{FF2B5EF4-FFF2-40B4-BE49-F238E27FC236}">
              <a16:creationId xmlns:a16="http://schemas.microsoft.com/office/drawing/2014/main" id="{010BDA7B-08AC-435E-82E0-38DB129ED75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71" name="テキスト 10">
          <a:extLst>
            <a:ext uri="{FF2B5EF4-FFF2-40B4-BE49-F238E27FC236}">
              <a16:creationId xmlns:a16="http://schemas.microsoft.com/office/drawing/2014/main" id="{12692377-146C-4B61-ABE2-A7C5C6C68A7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2" name="テキスト 11">
          <a:extLst>
            <a:ext uri="{FF2B5EF4-FFF2-40B4-BE49-F238E27FC236}">
              <a16:creationId xmlns:a16="http://schemas.microsoft.com/office/drawing/2014/main" id="{C85EE617-02EE-46FB-8B31-8C5539150CC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73" name="テキスト 12">
          <a:extLst>
            <a:ext uri="{FF2B5EF4-FFF2-40B4-BE49-F238E27FC236}">
              <a16:creationId xmlns:a16="http://schemas.microsoft.com/office/drawing/2014/main" id="{BD358098-BFA1-4BAE-AA00-851E3DCE429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74" name="テキスト 18">
          <a:extLst>
            <a:ext uri="{FF2B5EF4-FFF2-40B4-BE49-F238E27FC236}">
              <a16:creationId xmlns:a16="http://schemas.microsoft.com/office/drawing/2014/main" id="{51BA99FD-65E0-43FE-8415-D253817F5F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75" name="テキスト 19">
          <a:extLst>
            <a:ext uri="{FF2B5EF4-FFF2-40B4-BE49-F238E27FC236}">
              <a16:creationId xmlns:a16="http://schemas.microsoft.com/office/drawing/2014/main" id="{4A04AA90-E9BC-4EC4-B8D4-CCB9DE6B3F7E}"/>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6" name="テキスト 20">
          <a:extLst>
            <a:ext uri="{FF2B5EF4-FFF2-40B4-BE49-F238E27FC236}">
              <a16:creationId xmlns:a16="http://schemas.microsoft.com/office/drawing/2014/main" id="{DB471D5F-5439-4C93-A04C-1D76690B6FD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7" name="テキスト 21">
          <a:extLst>
            <a:ext uri="{FF2B5EF4-FFF2-40B4-BE49-F238E27FC236}">
              <a16:creationId xmlns:a16="http://schemas.microsoft.com/office/drawing/2014/main" id="{26538A0D-366A-4654-B513-26881D9B0B6D}"/>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8" name="テキスト 22">
          <a:extLst>
            <a:ext uri="{FF2B5EF4-FFF2-40B4-BE49-F238E27FC236}">
              <a16:creationId xmlns:a16="http://schemas.microsoft.com/office/drawing/2014/main" id="{9581CF8A-86E0-4604-9013-DA0BABDE1BA0}"/>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79" name="テキスト 23">
          <a:extLst>
            <a:ext uri="{FF2B5EF4-FFF2-40B4-BE49-F238E27FC236}">
              <a16:creationId xmlns:a16="http://schemas.microsoft.com/office/drawing/2014/main" id="{8B76D20C-89C6-4ACC-B0A2-51EE1EE04AA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0" name="テキスト 31">
          <a:extLst>
            <a:ext uri="{FF2B5EF4-FFF2-40B4-BE49-F238E27FC236}">
              <a16:creationId xmlns:a16="http://schemas.microsoft.com/office/drawing/2014/main" id="{6F6E5948-4005-4F83-9C33-0A8CD343B8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81" name="テキスト 32">
          <a:extLst>
            <a:ext uri="{FF2B5EF4-FFF2-40B4-BE49-F238E27FC236}">
              <a16:creationId xmlns:a16="http://schemas.microsoft.com/office/drawing/2014/main" id="{8D48624C-7888-4536-803D-1A8AEE72B742}"/>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2" name="テキスト 33">
          <a:extLst>
            <a:ext uri="{FF2B5EF4-FFF2-40B4-BE49-F238E27FC236}">
              <a16:creationId xmlns:a16="http://schemas.microsoft.com/office/drawing/2014/main" id="{9E63EA90-FCFA-4F96-A100-9F3EB627770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3" name="テキスト 34">
          <a:extLst>
            <a:ext uri="{FF2B5EF4-FFF2-40B4-BE49-F238E27FC236}">
              <a16:creationId xmlns:a16="http://schemas.microsoft.com/office/drawing/2014/main" id="{28EC49A0-E3AD-45DF-89D2-AC6181E2EBB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4" name="テキスト 35">
          <a:extLst>
            <a:ext uri="{FF2B5EF4-FFF2-40B4-BE49-F238E27FC236}">
              <a16:creationId xmlns:a16="http://schemas.microsoft.com/office/drawing/2014/main" id="{FCCAF948-DC66-4482-AE0B-FF35963BA26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85" name="テキスト 36">
          <a:extLst>
            <a:ext uri="{FF2B5EF4-FFF2-40B4-BE49-F238E27FC236}">
              <a16:creationId xmlns:a16="http://schemas.microsoft.com/office/drawing/2014/main" id="{3DB2A554-8EDA-4DBA-ADBE-64E2A3AFA1DF}"/>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6" name="テキスト 45">
          <a:extLst>
            <a:ext uri="{FF2B5EF4-FFF2-40B4-BE49-F238E27FC236}">
              <a16:creationId xmlns:a16="http://schemas.microsoft.com/office/drawing/2014/main" id="{671F6BD2-8B8B-431C-A7DB-FE561BA79D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87" name="テキスト 46">
          <a:extLst>
            <a:ext uri="{FF2B5EF4-FFF2-40B4-BE49-F238E27FC236}">
              <a16:creationId xmlns:a16="http://schemas.microsoft.com/office/drawing/2014/main" id="{7B25479F-1C3F-4BCB-8CFB-C83BC56CC5DA}"/>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8" name="テキスト 47">
          <a:extLst>
            <a:ext uri="{FF2B5EF4-FFF2-40B4-BE49-F238E27FC236}">
              <a16:creationId xmlns:a16="http://schemas.microsoft.com/office/drawing/2014/main" id="{C7941FC4-829D-46E3-B3B1-74C40C470007}"/>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9" name="テキスト 49">
          <a:extLst>
            <a:ext uri="{FF2B5EF4-FFF2-40B4-BE49-F238E27FC236}">
              <a16:creationId xmlns:a16="http://schemas.microsoft.com/office/drawing/2014/main" id="{4A68D4DB-B341-4A8B-8F3A-67A3CABBE2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0" name="Text Box 53">
          <a:extLst>
            <a:ext uri="{FF2B5EF4-FFF2-40B4-BE49-F238E27FC236}">
              <a16:creationId xmlns:a16="http://schemas.microsoft.com/office/drawing/2014/main" id="{170E9826-EAB7-4595-91A5-B836FA5212D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91" name="Text Box 54">
          <a:extLst>
            <a:ext uri="{FF2B5EF4-FFF2-40B4-BE49-F238E27FC236}">
              <a16:creationId xmlns:a16="http://schemas.microsoft.com/office/drawing/2014/main" id="{5136996F-4419-4F25-ACA5-665239C8BF5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92" name="Text Box 55">
          <a:extLst>
            <a:ext uri="{FF2B5EF4-FFF2-40B4-BE49-F238E27FC236}">
              <a16:creationId xmlns:a16="http://schemas.microsoft.com/office/drawing/2014/main" id="{874BCEDC-C2D7-4989-B1DF-323E5D7B1E75}"/>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3" name="テキスト 5">
          <a:extLst>
            <a:ext uri="{FF2B5EF4-FFF2-40B4-BE49-F238E27FC236}">
              <a16:creationId xmlns:a16="http://schemas.microsoft.com/office/drawing/2014/main" id="{AF7592AD-3C15-402A-A7A1-632D9A9D8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94" name="テキスト 12">
          <a:extLst>
            <a:ext uri="{FF2B5EF4-FFF2-40B4-BE49-F238E27FC236}">
              <a16:creationId xmlns:a16="http://schemas.microsoft.com/office/drawing/2014/main" id="{2F5D4607-78F4-4B1A-9897-E1460B6E5F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5" name="テキスト 22">
          <a:extLst>
            <a:ext uri="{FF2B5EF4-FFF2-40B4-BE49-F238E27FC236}">
              <a16:creationId xmlns:a16="http://schemas.microsoft.com/office/drawing/2014/main" id="{F9A59B67-57B8-437F-9B2F-17A6C454DA6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6" name="テキスト 23">
          <a:extLst>
            <a:ext uri="{FF2B5EF4-FFF2-40B4-BE49-F238E27FC236}">
              <a16:creationId xmlns:a16="http://schemas.microsoft.com/office/drawing/2014/main" id="{4860DFBB-0EBB-41AD-92F2-9E4510E804D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7" name="テキスト 35">
          <a:extLst>
            <a:ext uri="{FF2B5EF4-FFF2-40B4-BE49-F238E27FC236}">
              <a16:creationId xmlns:a16="http://schemas.microsoft.com/office/drawing/2014/main" id="{F58EB5DB-ED0B-426F-88E6-55CBB9CC73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8" name="テキスト 36">
          <a:extLst>
            <a:ext uri="{FF2B5EF4-FFF2-40B4-BE49-F238E27FC236}">
              <a16:creationId xmlns:a16="http://schemas.microsoft.com/office/drawing/2014/main" id="{877B2D12-90BB-4455-86A7-FFE03FC83D6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9" name="テキスト 49">
          <a:extLst>
            <a:ext uri="{FF2B5EF4-FFF2-40B4-BE49-F238E27FC236}">
              <a16:creationId xmlns:a16="http://schemas.microsoft.com/office/drawing/2014/main" id="{67AFBBF7-E242-4946-AD1C-5FBF2FE9673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0" name="Text Box 274">
          <a:extLst>
            <a:ext uri="{FF2B5EF4-FFF2-40B4-BE49-F238E27FC236}">
              <a16:creationId xmlns:a16="http://schemas.microsoft.com/office/drawing/2014/main" id="{FB50FABA-7A7A-49C3-BAEC-DC3CB2E1859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201" name="Text Box 275">
          <a:extLst>
            <a:ext uri="{FF2B5EF4-FFF2-40B4-BE49-F238E27FC236}">
              <a16:creationId xmlns:a16="http://schemas.microsoft.com/office/drawing/2014/main" id="{E44643C5-68BB-474B-AE20-29371131272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2" name="Text Box 276">
          <a:extLst>
            <a:ext uri="{FF2B5EF4-FFF2-40B4-BE49-F238E27FC236}">
              <a16:creationId xmlns:a16="http://schemas.microsoft.com/office/drawing/2014/main" id="{00ED151F-A26F-47BD-81BA-DFFADD9D5F4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3" name="Text Box 277">
          <a:extLst>
            <a:ext uri="{FF2B5EF4-FFF2-40B4-BE49-F238E27FC236}">
              <a16:creationId xmlns:a16="http://schemas.microsoft.com/office/drawing/2014/main" id="{78E935EF-E4ED-4C8B-95F8-74C979319B8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4" name="Text Box 278">
          <a:extLst>
            <a:ext uri="{FF2B5EF4-FFF2-40B4-BE49-F238E27FC236}">
              <a16:creationId xmlns:a16="http://schemas.microsoft.com/office/drawing/2014/main" id="{3DE5AB91-6B35-4660-B6C7-1C9FAC57A78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5" name="Text Box 279">
          <a:extLst>
            <a:ext uri="{FF2B5EF4-FFF2-40B4-BE49-F238E27FC236}">
              <a16:creationId xmlns:a16="http://schemas.microsoft.com/office/drawing/2014/main" id="{1FDCDD62-65E5-4858-B09C-640F08108806}"/>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6" name="Text Box 280">
          <a:extLst>
            <a:ext uri="{FF2B5EF4-FFF2-40B4-BE49-F238E27FC236}">
              <a16:creationId xmlns:a16="http://schemas.microsoft.com/office/drawing/2014/main" id="{8A92B23A-7122-4672-B5F9-E00CA054CBF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1545-020&#26222;&#21450;&#35519;&#25972;&#29677;&#65288;&#32113;&#35336;&#36039;&#26009;&#25285;&#24403;&#65289;/73_&#12304;&#26376;&#22577;&#12305;&#20853;&#24235;&#12398;&#32113;&#35336;&#65288;&#26368;&#26032;&#24180;&#24230;&#20316;&#26989;&#65289;/R02&#24180;&#24230;/7_&#21508;&#21495;&#20316;&#26989;/R02-06&#26376;&#21495;/050_&#27770;&#35009;/R20528&#20837;&#21147;&#20013;%20&#12304;&#12402;&#12394;&#22411;&#12305;22_HTK_WK_R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基準データ"/>
      <sheetName val="目次"/>
      <sheetName val="1-1.2"/>
      <sheetName val="1-1.2つづき"/>
      <sheetName val="〇2-1"/>
      <sheetName val="〇2-1つづき"/>
      <sheetName val="〇2-2"/>
      <sheetName val="〇3-1.2.3"/>
      <sheetName val="〇3-4.5.6"/>
      <sheetName val="〇3-7.8"/>
      <sheetName val="〇4-1"/>
      <sheetName val="〇4-1つづき"/>
      <sheetName val="〇4-2"/>
      <sheetName val="〇4-3"/>
      <sheetName val="〇5-1〇.2"/>
      <sheetName val="5-3"/>
      <sheetName val="〇5-4"/>
      <sheetName val="〇6-1.2"/>
      <sheetName val="〇7-1.2〇"/>
      <sheetName val="7-3.4.5"/>
      <sheetName val="〇8-1"/>
      <sheetName val="〇8-2.〇3"/>
      <sheetName val="〇9-1"/>
      <sheetName val="〇9-2 3"/>
      <sheetName val="〇10-1.2"/>
      <sheetName val="Sheet1"/>
      <sheetName val="z_1-1.2"/>
      <sheetName val="z_1-1.2つづき"/>
      <sheetName val="z_2-1"/>
      <sheetName val="z_2-1つづき"/>
      <sheetName val="z_2-2"/>
      <sheetName val="3-1.2.3 (2)"/>
      <sheetName val="z_3-4.5.6"/>
      <sheetName val="z_3-7.8"/>
      <sheetName val="z_4-1"/>
      <sheetName val="z_4-1つづき"/>
      <sheetName val="4-2 (2)"/>
      <sheetName val="4-3 (2)"/>
      <sheetName val="z_5-1.2"/>
      <sheetName val="z_5-3"/>
      <sheetName val="z_5-4"/>
      <sheetName val="z_6-1.2"/>
      <sheetName val="z_7-1.2"/>
      <sheetName val="z_7-3.4.5"/>
      <sheetName val="z_8-1"/>
      <sheetName val="z_8-2.3"/>
      <sheetName val="z_9-1"/>
      <sheetName val="z_9-2 3"/>
      <sheetName val="z_10-1.2"/>
      <sheetName val="9-2 3 (2)"/>
    </sheetNames>
    <sheetDataSet>
      <sheetData sheetId="0"/>
      <sheetData sheetId="1">
        <row r="5">
          <cell r="B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P75"/>
  <sheetViews>
    <sheetView tabSelected="1" workbookViewId="0"/>
  </sheetViews>
  <sheetFormatPr defaultColWidth="9" defaultRowHeight="13"/>
  <cols>
    <col min="1" max="1" width="4.44140625" style="172" customWidth="1"/>
    <col min="2" max="2" width="1" style="172" customWidth="1"/>
    <col min="3" max="3" width="5" style="172" customWidth="1"/>
    <col min="4" max="4" width="6.6640625" style="172" customWidth="1"/>
    <col min="5" max="5" width="7.6640625" style="172" customWidth="1"/>
    <col min="6" max="6" width="14.6640625" style="172" customWidth="1"/>
    <col min="7" max="7" width="30" style="172" customWidth="1"/>
    <col min="8" max="8" width="3.6640625" style="172" customWidth="1"/>
    <col min="9" max="9" width="3.44140625" style="172" customWidth="1"/>
    <col min="10" max="10" width="4.33203125" style="172" customWidth="1"/>
    <col min="11" max="11" width="6.6640625" style="172" customWidth="1"/>
    <col min="12" max="12" width="51" style="172" customWidth="1"/>
    <col min="13" max="13" width="3.77734375" style="172" customWidth="1"/>
    <col min="14" max="15" width="3.109375" style="172" customWidth="1"/>
    <col min="16" max="16" width="10" style="172" customWidth="1"/>
    <col min="17" max="16384" width="9" style="172"/>
  </cols>
  <sheetData>
    <row r="1" spans="1:16" ht="14">
      <c r="L1" s="1698" t="s">
        <v>1092</v>
      </c>
      <c r="M1" s="1699"/>
    </row>
    <row r="2" spans="1:16" ht="23.5">
      <c r="A2" s="291"/>
      <c r="B2" s="291"/>
      <c r="C2" s="291"/>
      <c r="D2" s="291"/>
      <c r="E2" s="291"/>
      <c r="F2" s="291"/>
      <c r="G2" s="291"/>
      <c r="H2" s="291"/>
      <c r="I2" s="291"/>
      <c r="J2" s="291"/>
      <c r="K2" s="291"/>
      <c r="L2" s="291"/>
      <c r="M2" s="291"/>
      <c r="N2" s="291"/>
      <c r="O2" s="291"/>
      <c r="P2" s="291"/>
    </row>
    <row r="3" spans="1:16" ht="30" customHeight="1">
      <c r="A3" s="561"/>
      <c r="B3" s="561"/>
      <c r="C3" s="561"/>
      <c r="H3" s="561"/>
    </row>
    <row r="4" spans="1:16" ht="19">
      <c r="A4" s="562" t="s">
        <v>875</v>
      </c>
      <c r="B4" s="563"/>
      <c r="C4" s="563"/>
      <c r="L4" s="564"/>
      <c r="M4" s="565" t="s">
        <v>522</v>
      </c>
    </row>
    <row r="5" spans="1:16" ht="16.399999999999999" customHeight="1">
      <c r="A5" s="564"/>
      <c r="B5" s="561"/>
      <c r="C5" s="561"/>
      <c r="H5" s="561"/>
      <c r="M5" s="566"/>
    </row>
    <row r="6" spans="1:16" ht="19">
      <c r="A6" s="562" t="s">
        <v>523</v>
      </c>
      <c r="B6" s="563"/>
      <c r="C6" s="563"/>
      <c r="L6" s="567"/>
      <c r="M6" s="568">
        <v>1</v>
      </c>
    </row>
    <row r="7" spans="1:16" ht="22.5" customHeight="1">
      <c r="A7" s="569"/>
      <c r="B7" s="570"/>
      <c r="C7" s="561"/>
      <c r="D7" s="571"/>
      <c r="E7" s="572" t="s">
        <v>1073</v>
      </c>
      <c r="F7" s="573"/>
      <c r="G7" s="574"/>
      <c r="H7" s="574"/>
      <c r="I7" s="574"/>
      <c r="J7" s="574"/>
      <c r="K7" s="574"/>
      <c r="L7" s="574"/>
      <c r="M7" s="575"/>
    </row>
    <row r="8" spans="1:16" ht="18.75" customHeight="1">
      <c r="B8" s="570"/>
      <c r="C8" s="561"/>
      <c r="D8" s="576"/>
      <c r="E8" s="577" t="s">
        <v>1074</v>
      </c>
      <c r="F8" s="577"/>
      <c r="G8" s="574"/>
      <c r="H8" s="574"/>
      <c r="I8" s="574"/>
      <c r="J8" s="574"/>
      <c r="K8" s="574"/>
      <c r="L8" s="574"/>
      <c r="M8" s="575"/>
    </row>
    <row r="9" spans="1:16" ht="14">
      <c r="D9" s="569"/>
      <c r="E9" s="563"/>
      <c r="F9" s="563"/>
      <c r="G9" s="563"/>
      <c r="L9" s="561"/>
      <c r="M9" s="578"/>
    </row>
    <row r="10" spans="1:16" ht="30" customHeight="1">
      <c r="A10" s="579" t="s">
        <v>844</v>
      </c>
      <c r="B10" s="563"/>
      <c r="C10" s="563"/>
      <c r="L10" s="567"/>
      <c r="M10" s="580">
        <v>6</v>
      </c>
      <c r="P10" s="511"/>
    </row>
    <row r="11" spans="1:16" ht="13.4" customHeight="1">
      <c r="C11" s="581">
        <v>1</v>
      </c>
      <c r="D11" s="574" t="s">
        <v>524</v>
      </c>
      <c r="E11" s="561"/>
      <c r="F11" s="561"/>
      <c r="G11" s="561"/>
      <c r="H11" s="582" t="s">
        <v>909</v>
      </c>
      <c r="J11" s="575">
        <v>6</v>
      </c>
      <c r="K11" s="574" t="s">
        <v>525</v>
      </c>
      <c r="L11" s="561"/>
      <c r="M11" s="583" t="s">
        <v>909</v>
      </c>
      <c r="P11" s="511"/>
    </row>
    <row r="12" spans="1:16" ht="13.4" customHeight="1">
      <c r="C12" s="584"/>
      <c r="D12" s="585" t="s">
        <v>526</v>
      </c>
      <c r="E12" s="586" t="s">
        <v>527</v>
      </c>
      <c r="F12" s="561"/>
      <c r="G12" s="561"/>
      <c r="H12" s="583">
        <v>6</v>
      </c>
      <c r="J12" s="587"/>
      <c r="K12" s="585" t="s">
        <v>528</v>
      </c>
      <c r="L12" s="586" t="s">
        <v>529</v>
      </c>
      <c r="M12" s="583">
        <v>21</v>
      </c>
    </row>
    <row r="13" spans="1:16" ht="13.4" customHeight="1">
      <c r="C13" s="584"/>
      <c r="D13" s="585" t="s">
        <v>530</v>
      </c>
      <c r="E13" s="586" t="s">
        <v>531</v>
      </c>
      <c r="F13" s="561"/>
      <c r="G13" s="561"/>
      <c r="H13" s="583">
        <v>6</v>
      </c>
      <c r="J13" s="587"/>
      <c r="K13" s="585" t="s">
        <v>532</v>
      </c>
      <c r="L13" s="586" t="s">
        <v>533</v>
      </c>
      <c r="M13" s="583">
        <v>21</v>
      </c>
    </row>
    <row r="14" spans="1:16" ht="13.4" customHeight="1">
      <c r="C14" s="584"/>
      <c r="D14" s="561"/>
      <c r="E14" s="561"/>
      <c r="F14" s="561"/>
      <c r="G14" s="561"/>
      <c r="H14" s="583"/>
      <c r="J14" s="587"/>
      <c r="K14" s="561"/>
      <c r="L14" s="586"/>
      <c r="M14" s="583"/>
    </row>
    <row r="15" spans="1:16" ht="13.4" customHeight="1">
      <c r="C15" s="581">
        <v>2</v>
      </c>
      <c r="D15" s="574" t="s">
        <v>534</v>
      </c>
      <c r="E15" s="561"/>
      <c r="F15" s="561"/>
      <c r="G15" s="561"/>
      <c r="H15" s="583" t="s">
        <v>909</v>
      </c>
      <c r="J15" s="575">
        <v>7</v>
      </c>
      <c r="K15" s="574" t="s">
        <v>535</v>
      </c>
      <c r="L15" s="586"/>
      <c r="M15" s="583" t="s">
        <v>909</v>
      </c>
    </row>
    <row r="16" spans="1:16" ht="13.4" customHeight="1">
      <c r="C16" s="584"/>
      <c r="D16" s="585" t="s">
        <v>536</v>
      </c>
      <c r="E16" s="586" t="s">
        <v>537</v>
      </c>
      <c r="F16" s="561"/>
      <c r="G16" s="561"/>
      <c r="H16" s="583">
        <v>8</v>
      </c>
      <c r="J16" s="587"/>
      <c r="K16" s="585" t="s">
        <v>538</v>
      </c>
      <c r="L16" s="586" t="s">
        <v>539</v>
      </c>
      <c r="M16" s="583">
        <v>22</v>
      </c>
    </row>
    <row r="17" spans="3:13" ht="13.4" customHeight="1">
      <c r="C17" s="584"/>
      <c r="D17" s="588" t="s">
        <v>540</v>
      </c>
      <c r="E17" s="586" t="s">
        <v>541</v>
      </c>
      <c r="F17" s="561"/>
      <c r="G17" s="561"/>
      <c r="H17" s="583">
        <v>10</v>
      </c>
      <c r="J17" s="587"/>
      <c r="K17" s="585" t="s">
        <v>542</v>
      </c>
      <c r="L17" s="586" t="s">
        <v>543</v>
      </c>
      <c r="M17" s="583">
        <v>22</v>
      </c>
    </row>
    <row r="18" spans="3:13" ht="13.4" customHeight="1">
      <c r="C18" s="584"/>
      <c r="D18" s="588" t="s">
        <v>544</v>
      </c>
      <c r="E18" s="586" t="s">
        <v>910</v>
      </c>
      <c r="F18" s="561"/>
      <c r="G18" s="561"/>
      <c r="H18" s="583">
        <v>10</v>
      </c>
      <c r="J18" s="587"/>
      <c r="K18" s="585" t="s">
        <v>545</v>
      </c>
      <c r="L18" s="586" t="s">
        <v>547</v>
      </c>
      <c r="M18" s="583">
        <v>23</v>
      </c>
    </row>
    <row r="19" spans="3:13" ht="13.4" customHeight="1">
      <c r="C19" s="584"/>
      <c r="D19" s="561"/>
      <c r="E19" s="586"/>
      <c r="F19" s="561"/>
      <c r="G19" s="561"/>
      <c r="H19" s="583"/>
      <c r="J19" s="587"/>
      <c r="K19" s="585" t="s">
        <v>546</v>
      </c>
      <c r="L19" s="586" t="s">
        <v>549</v>
      </c>
      <c r="M19" s="583">
        <v>23</v>
      </c>
    </row>
    <row r="20" spans="3:13" ht="13.4" customHeight="1">
      <c r="C20" s="581">
        <v>3</v>
      </c>
      <c r="D20" s="574" t="s">
        <v>548</v>
      </c>
      <c r="E20" s="586"/>
      <c r="F20" s="561"/>
      <c r="G20" s="561"/>
      <c r="H20" s="583" t="s">
        <v>909</v>
      </c>
      <c r="J20" s="587"/>
      <c r="K20" s="585"/>
      <c r="L20" s="586"/>
      <c r="M20" s="583"/>
    </row>
    <row r="21" spans="3:13" ht="13.4" customHeight="1">
      <c r="C21" s="584"/>
      <c r="D21" s="585" t="s">
        <v>550</v>
      </c>
      <c r="E21" s="586" t="s">
        <v>551</v>
      </c>
      <c r="F21" s="561"/>
      <c r="G21" s="561"/>
      <c r="H21" s="583">
        <v>11</v>
      </c>
      <c r="J21" s="575">
        <v>8</v>
      </c>
      <c r="K21" s="574" t="s">
        <v>554</v>
      </c>
      <c r="L21" s="586"/>
      <c r="M21" s="583" t="s">
        <v>909</v>
      </c>
    </row>
    <row r="22" spans="3:13" ht="13.4" customHeight="1">
      <c r="C22" s="584"/>
      <c r="D22" s="585" t="s">
        <v>552</v>
      </c>
      <c r="E22" s="586" t="s">
        <v>553</v>
      </c>
      <c r="F22" s="561"/>
      <c r="G22" s="561"/>
      <c r="H22" s="583">
        <v>11</v>
      </c>
      <c r="J22" s="587"/>
      <c r="K22" s="585" t="s">
        <v>557</v>
      </c>
      <c r="L22" s="586" t="s">
        <v>845</v>
      </c>
      <c r="M22" s="583">
        <v>24</v>
      </c>
    </row>
    <row r="23" spans="3:13" ht="13.4" customHeight="1">
      <c r="C23" s="584"/>
      <c r="D23" s="585" t="s">
        <v>555</v>
      </c>
      <c r="E23" s="586" t="s">
        <v>556</v>
      </c>
      <c r="F23" s="561"/>
      <c r="G23" s="561"/>
      <c r="H23" s="583">
        <v>11</v>
      </c>
      <c r="J23" s="587"/>
      <c r="K23" s="585" t="s">
        <v>560</v>
      </c>
      <c r="L23" s="586" t="s">
        <v>561</v>
      </c>
      <c r="M23" s="583">
        <v>25</v>
      </c>
    </row>
    <row r="24" spans="3:13" ht="13.4" customHeight="1">
      <c r="C24" s="584"/>
      <c r="D24" s="585" t="s">
        <v>558</v>
      </c>
      <c r="E24" s="586" t="s">
        <v>559</v>
      </c>
      <c r="F24" s="561"/>
      <c r="G24" s="561"/>
      <c r="H24" s="583">
        <v>12</v>
      </c>
      <c r="J24" s="587"/>
      <c r="K24" s="585" t="s">
        <v>564</v>
      </c>
      <c r="L24" s="586" t="s">
        <v>867</v>
      </c>
      <c r="M24" s="583">
        <v>25</v>
      </c>
    </row>
    <row r="25" spans="3:13" ht="13.4" customHeight="1">
      <c r="C25" s="584"/>
      <c r="D25" s="585" t="s">
        <v>562</v>
      </c>
      <c r="E25" s="586" t="s">
        <v>563</v>
      </c>
      <c r="F25" s="561"/>
      <c r="G25" s="561"/>
      <c r="H25" s="583">
        <v>12</v>
      </c>
      <c r="J25" s="587"/>
      <c r="K25" s="561"/>
      <c r="L25" s="586"/>
      <c r="M25" s="583"/>
    </row>
    <row r="26" spans="3:13" ht="13.4" customHeight="1">
      <c r="C26" s="584"/>
      <c r="D26" s="585" t="s">
        <v>565</v>
      </c>
      <c r="E26" s="586" t="s">
        <v>566</v>
      </c>
      <c r="F26" s="561"/>
      <c r="G26" s="561"/>
      <c r="H26" s="583">
        <v>12</v>
      </c>
      <c r="J26" s="575">
        <v>9</v>
      </c>
      <c r="K26" s="574" t="s">
        <v>569</v>
      </c>
      <c r="L26" s="586"/>
      <c r="M26" s="583" t="s">
        <v>909</v>
      </c>
    </row>
    <row r="27" spans="3:13" ht="13.4" customHeight="1">
      <c r="C27" s="584"/>
      <c r="D27" s="585" t="s">
        <v>567</v>
      </c>
      <c r="E27" s="586" t="s">
        <v>568</v>
      </c>
      <c r="F27" s="561"/>
      <c r="G27" s="561"/>
      <c r="H27" s="583">
        <v>13</v>
      </c>
      <c r="J27" s="587"/>
      <c r="K27" s="585" t="s">
        <v>571</v>
      </c>
      <c r="L27" s="586" t="s">
        <v>572</v>
      </c>
      <c r="M27" s="583">
        <v>26</v>
      </c>
    </row>
    <row r="28" spans="3:13" ht="13.4" customHeight="1">
      <c r="C28" s="584"/>
      <c r="D28" s="585" t="s">
        <v>570</v>
      </c>
      <c r="E28" s="586" t="s">
        <v>682</v>
      </c>
      <c r="F28" s="561"/>
      <c r="G28" s="561"/>
      <c r="H28" s="583">
        <v>13</v>
      </c>
      <c r="J28" s="587"/>
      <c r="K28" s="585" t="s">
        <v>573</v>
      </c>
      <c r="L28" s="586" t="s">
        <v>574</v>
      </c>
      <c r="M28" s="583">
        <v>27</v>
      </c>
    </row>
    <row r="29" spans="3:13" ht="13.4" customHeight="1">
      <c r="C29" s="584"/>
      <c r="E29" s="561"/>
      <c r="F29" s="561"/>
      <c r="G29" s="561"/>
      <c r="H29" s="583"/>
      <c r="J29" s="587"/>
      <c r="K29" s="585" t="s">
        <v>576</v>
      </c>
      <c r="L29" s="586" t="s">
        <v>577</v>
      </c>
      <c r="M29" s="583">
        <v>27</v>
      </c>
    </row>
    <row r="30" spans="3:13" ht="13.4" customHeight="1">
      <c r="C30" s="581">
        <v>4</v>
      </c>
      <c r="D30" s="574" t="s">
        <v>575</v>
      </c>
      <c r="E30" s="561"/>
      <c r="F30" s="561"/>
      <c r="G30" s="561"/>
      <c r="H30" s="583" t="s">
        <v>909</v>
      </c>
      <c r="J30" s="587"/>
      <c r="K30" s="585"/>
      <c r="L30" s="586"/>
      <c r="M30" s="583"/>
    </row>
    <row r="31" spans="3:13" ht="13.4" customHeight="1">
      <c r="C31" s="584"/>
      <c r="D31" s="585" t="s">
        <v>578</v>
      </c>
      <c r="E31" s="586" t="s">
        <v>579</v>
      </c>
      <c r="F31" s="561"/>
      <c r="G31" s="561"/>
      <c r="H31" s="583">
        <v>14</v>
      </c>
      <c r="J31" s="589">
        <v>10</v>
      </c>
      <c r="K31" s="574" t="s">
        <v>582</v>
      </c>
      <c r="L31" s="586"/>
      <c r="M31" s="583" t="s">
        <v>909</v>
      </c>
    </row>
    <row r="32" spans="3:13" ht="12.65" customHeight="1">
      <c r="C32" s="590"/>
      <c r="D32" s="585" t="s">
        <v>580</v>
      </c>
      <c r="E32" s="586" t="s">
        <v>581</v>
      </c>
      <c r="F32" s="561"/>
      <c r="G32" s="561"/>
      <c r="H32" s="583">
        <v>16</v>
      </c>
      <c r="J32" s="587"/>
      <c r="K32" s="585" t="s">
        <v>585</v>
      </c>
      <c r="L32" s="586" t="s">
        <v>586</v>
      </c>
      <c r="M32" s="583">
        <v>28</v>
      </c>
    </row>
    <row r="33" spans="3:16" ht="12.65" customHeight="1">
      <c r="C33" s="590"/>
      <c r="D33" s="585" t="s">
        <v>583</v>
      </c>
      <c r="E33" s="586" t="s">
        <v>584</v>
      </c>
      <c r="F33" s="561"/>
      <c r="G33" s="561"/>
      <c r="H33" s="583">
        <v>17</v>
      </c>
      <c r="J33" s="578"/>
      <c r="K33" s="585" t="s">
        <v>587</v>
      </c>
      <c r="L33" s="586" t="s">
        <v>588</v>
      </c>
      <c r="M33" s="583">
        <v>28</v>
      </c>
    </row>
    <row r="34" spans="3:16" ht="13.4" customHeight="1">
      <c r="C34" s="584"/>
      <c r="D34" s="561"/>
      <c r="H34" s="583"/>
      <c r="J34" s="578"/>
      <c r="K34" s="585"/>
      <c r="L34" s="586"/>
      <c r="M34" s="582"/>
    </row>
    <row r="35" spans="3:16" ht="13.4" customHeight="1">
      <c r="C35" s="581">
        <v>5</v>
      </c>
      <c r="D35" s="574" t="s">
        <v>589</v>
      </c>
      <c r="E35" s="561"/>
      <c r="F35" s="561"/>
      <c r="G35" s="561"/>
      <c r="H35" s="583" t="s">
        <v>909</v>
      </c>
      <c r="J35" s="591"/>
      <c r="L35" s="592"/>
    </row>
    <row r="36" spans="3:16" ht="13.4" customHeight="1">
      <c r="C36" s="584"/>
      <c r="D36" s="585" t="s">
        <v>590</v>
      </c>
      <c r="E36" s="586" t="s">
        <v>591</v>
      </c>
      <c r="F36" s="561"/>
      <c r="G36" s="561"/>
      <c r="H36" s="583">
        <v>18</v>
      </c>
      <c r="J36" s="591"/>
      <c r="K36" s="585"/>
      <c r="M36" s="561"/>
    </row>
    <row r="37" spans="3:16" ht="13.4" customHeight="1">
      <c r="C37" s="584"/>
      <c r="D37" s="585" t="s">
        <v>592</v>
      </c>
      <c r="E37" s="586" t="s">
        <v>593</v>
      </c>
      <c r="F37" s="561"/>
      <c r="G37" s="561"/>
      <c r="H37" s="583">
        <v>18</v>
      </c>
      <c r="J37" s="593"/>
      <c r="L37" s="561"/>
    </row>
    <row r="38" spans="3:16" ht="13.4" customHeight="1">
      <c r="C38" s="584"/>
      <c r="D38" s="585" t="s">
        <v>594</v>
      </c>
      <c r="E38" s="586" t="s">
        <v>595</v>
      </c>
      <c r="F38" s="561"/>
      <c r="G38" s="561"/>
      <c r="H38" s="583">
        <v>19</v>
      </c>
      <c r="J38" s="593"/>
      <c r="K38" s="173"/>
    </row>
    <row r="39" spans="3:16" ht="13.4" customHeight="1">
      <c r="C39" s="584"/>
      <c r="D39" s="585" t="s">
        <v>596</v>
      </c>
      <c r="E39" s="586" t="s">
        <v>597</v>
      </c>
      <c r="F39" s="561"/>
      <c r="G39" s="561"/>
      <c r="H39" s="583" t="s">
        <v>909</v>
      </c>
      <c r="J39" s="593"/>
      <c r="K39" s="173"/>
      <c r="L39" s="173"/>
      <c r="M39" s="173"/>
      <c r="N39" s="173"/>
      <c r="O39" s="173"/>
      <c r="P39" s="173"/>
    </row>
    <row r="40" spans="3:16">
      <c r="C40" s="584"/>
      <c r="D40" s="561"/>
      <c r="E40" s="586" t="s">
        <v>598</v>
      </c>
      <c r="F40" s="561"/>
      <c r="G40" s="561"/>
      <c r="H40" s="583">
        <v>20</v>
      </c>
      <c r="K40" s="173"/>
      <c r="L40" s="173"/>
      <c r="M40" s="173"/>
      <c r="N40" s="173"/>
      <c r="O40" s="173"/>
      <c r="P40" s="173"/>
    </row>
    <row r="41" spans="3:16" ht="9" customHeight="1">
      <c r="C41" s="594"/>
      <c r="D41" s="595"/>
      <c r="E41" s="596"/>
      <c r="F41" s="596"/>
      <c r="G41" s="596"/>
      <c r="H41" s="596"/>
      <c r="I41" s="596"/>
      <c r="J41" s="596"/>
      <c r="K41" s="596"/>
      <c r="L41" s="596"/>
      <c r="M41" s="173"/>
      <c r="N41" s="173"/>
      <c r="O41" s="173"/>
      <c r="P41" s="173"/>
    </row>
    <row r="42" spans="3:16" ht="12.65" customHeight="1">
      <c r="C42" s="594"/>
      <c r="D42" s="596"/>
      <c r="E42" s="596"/>
      <c r="F42" s="596"/>
      <c r="G42" s="596"/>
      <c r="H42" s="596"/>
      <c r="I42" s="596"/>
      <c r="J42" s="596"/>
      <c r="K42" s="596"/>
      <c r="L42" s="596"/>
      <c r="M42" s="173"/>
      <c r="N42" s="173"/>
      <c r="O42" s="173"/>
      <c r="P42" s="173"/>
    </row>
    <row r="43" spans="3:16" ht="2.25" customHeight="1">
      <c r="C43" s="594"/>
      <c r="D43" s="597"/>
      <c r="E43" s="597"/>
      <c r="F43" s="597"/>
      <c r="G43" s="597"/>
      <c r="H43" s="597"/>
      <c r="I43" s="597"/>
      <c r="J43" s="597"/>
      <c r="K43" s="597"/>
      <c r="L43" s="597"/>
      <c r="M43" s="597"/>
      <c r="N43" s="173"/>
      <c r="O43" s="173"/>
      <c r="P43" s="173"/>
    </row>
    <row r="44" spans="3:16" ht="16.5" customHeight="1">
      <c r="C44" s="594"/>
      <c r="D44"/>
      <c r="E44"/>
      <c r="F44"/>
      <c r="G44"/>
      <c r="H44"/>
      <c r="I44"/>
      <c r="J44"/>
      <c r="K44"/>
      <c r="L44"/>
      <c r="M44"/>
      <c r="N44" s="173"/>
      <c r="O44" s="173"/>
      <c r="P44" s="173"/>
    </row>
    <row r="45" spans="3:16" ht="3" customHeight="1">
      <c r="C45" s="594"/>
      <c r="D45"/>
      <c r="E45"/>
      <c r="F45"/>
      <c r="G45"/>
      <c r="H45"/>
      <c r="I45"/>
      <c r="J45"/>
      <c r="K45"/>
      <c r="L45"/>
      <c r="M45"/>
      <c r="N45" s="173"/>
      <c r="O45" s="173"/>
      <c r="P45" s="173"/>
    </row>
    <row r="46" spans="3:16" ht="15.65" customHeight="1">
      <c r="C46" s="594"/>
      <c r="D46"/>
      <c r="E46"/>
      <c r="F46"/>
      <c r="G46"/>
      <c r="H46"/>
      <c r="I46"/>
      <c r="J46"/>
      <c r="K46"/>
      <c r="L46"/>
      <c r="M46"/>
      <c r="N46" s="598"/>
      <c r="O46" s="173"/>
      <c r="P46" s="173"/>
    </row>
    <row r="47" spans="3:16" ht="15.65" customHeight="1">
      <c r="C47" s="594"/>
      <c r="D47"/>
      <c r="E47"/>
      <c r="F47"/>
      <c r="G47"/>
      <c r="H47"/>
      <c r="I47"/>
      <c r="J47"/>
      <c r="K47"/>
      <c r="L47"/>
      <c r="M47"/>
      <c r="N47" s="598"/>
      <c r="O47" s="173"/>
      <c r="P47" s="173"/>
    </row>
    <row r="48" spans="3:16" ht="6.65" customHeight="1">
      <c r="C48" s="594"/>
      <c r="D48"/>
      <c r="E48"/>
      <c r="F48"/>
      <c r="G48"/>
      <c r="H48"/>
      <c r="I48"/>
      <c r="J48"/>
      <c r="K48"/>
      <c r="L48"/>
      <c r="M48"/>
      <c r="N48" s="598"/>
      <c r="O48" s="173"/>
      <c r="P48" s="173"/>
    </row>
    <row r="49" spans="2:16" ht="4.5" customHeight="1">
      <c r="C49" s="594"/>
      <c r="D49" s="599"/>
      <c r="E49" s="599"/>
      <c r="F49" s="599"/>
      <c r="G49" s="599"/>
      <c r="H49" s="599"/>
      <c r="I49" s="599"/>
      <c r="J49" s="599"/>
      <c r="K49" s="599"/>
      <c r="L49" s="599"/>
      <c r="M49" s="173"/>
      <c r="N49" s="598"/>
      <c r="O49" s="173"/>
      <c r="P49" s="173"/>
    </row>
    <row r="50" spans="2:16" ht="18" customHeight="1">
      <c r="D50" s="600" t="s">
        <v>852</v>
      </c>
      <c r="E50" s="601"/>
      <c r="F50" s="601"/>
      <c r="G50" s="602"/>
      <c r="H50" s="603"/>
      <c r="I50" s="603"/>
      <c r="J50" s="604"/>
      <c r="K50" s="604"/>
      <c r="L50" s="604"/>
      <c r="M50" s="605"/>
      <c r="N50" s="173"/>
      <c r="O50" s="173"/>
      <c r="P50" s="173"/>
    </row>
    <row r="51" spans="2:16" ht="8.25" customHeight="1">
      <c r="D51" s="606"/>
      <c r="L51" s="561"/>
      <c r="M51" s="607"/>
      <c r="N51" s="173"/>
      <c r="O51" s="173"/>
      <c r="P51" s="173"/>
    </row>
    <row r="52" spans="2:16" ht="18" customHeight="1">
      <c r="D52" s="608" t="s">
        <v>849</v>
      </c>
      <c r="E52" s="561"/>
      <c r="F52" s="561"/>
      <c r="G52" s="561"/>
      <c r="H52" s="561"/>
      <c r="I52" s="561"/>
      <c r="J52" s="561"/>
      <c r="K52" s="561"/>
      <c r="L52" s="561"/>
      <c r="M52" s="607"/>
      <c r="N52" s="173"/>
      <c r="O52" s="173"/>
      <c r="P52" s="173"/>
    </row>
    <row r="53" spans="2:16" ht="5.25" customHeight="1">
      <c r="D53" s="608"/>
      <c r="E53" s="561"/>
      <c r="F53" s="561"/>
      <c r="G53" s="561"/>
      <c r="H53" s="561"/>
      <c r="I53" s="561"/>
      <c r="J53" s="561"/>
      <c r="K53" s="561"/>
      <c r="L53" s="561"/>
      <c r="M53" s="607"/>
      <c r="N53" s="173"/>
      <c r="O53" s="173"/>
      <c r="P53" s="173"/>
    </row>
    <row r="54" spans="2:16" ht="15" customHeight="1">
      <c r="B54" s="173"/>
      <c r="D54" s="609" t="s">
        <v>754</v>
      </c>
      <c r="E54" s="610"/>
      <c r="F54" s="586" t="s">
        <v>599</v>
      </c>
      <c r="G54" s="586" t="s">
        <v>600</v>
      </c>
      <c r="H54" s="561"/>
      <c r="I54" s="561"/>
      <c r="J54" s="561"/>
      <c r="K54" s="561"/>
      <c r="L54" s="561"/>
      <c r="M54" s="611"/>
    </row>
    <row r="55" spans="2:16" ht="15" customHeight="1">
      <c r="B55" s="173"/>
      <c r="D55" s="609" t="s">
        <v>755</v>
      </c>
      <c r="E55" s="610"/>
      <c r="F55" s="586" t="s">
        <v>601</v>
      </c>
      <c r="G55" s="586" t="s">
        <v>602</v>
      </c>
      <c r="H55" s="561"/>
      <c r="I55" s="561"/>
      <c r="J55" s="561"/>
      <c r="K55" s="561"/>
      <c r="L55" s="561"/>
      <c r="M55" s="611"/>
    </row>
    <row r="56" spans="2:16" ht="15" customHeight="1">
      <c r="D56" s="609" t="s">
        <v>756</v>
      </c>
      <c r="E56" s="610"/>
      <c r="F56" s="586" t="s">
        <v>603</v>
      </c>
      <c r="G56" s="586" t="s">
        <v>604</v>
      </c>
      <c r="H56" s="561"/>
      <c r="I56" s="561"/>
      <c r="J56" s="561"/>
      <c r="K56" s="561"/>
      <c r="L56" s="561"/>
      <c r="M56" s="611"/>
    </row>
    <row r="57" spans="2:16" ht="15" customHeight="1">
      <c r="B57" s="173"/>
      <c r="D57" s="609" t="s">
        <v>757</v>
      </c>
      <c r="E57" s="610"/>
      <c r="F57" s="586" t="s">
        <v>605</v>
      </c>
      <c r="G57" s="586" t="s">
        <v>606</v>
      </c>
      <c r="H57" s="561"/>
      <c r="I57" s="561"/>
      <c r="J57" s="561"/>
      <c r="K57" s="561"/>
      <c r="L57" s="561"/>
      <c r="M57" s="611"/>
      <c r="N57" s="173"/>
      <c r="O57" s="173"/>
      <c r="P57" s="173"/>
    </row>
    <row r="58" spans="2:16" ht="15" customHeight="1">
      <c r="B58" s="173"/>
      <c r="D58" s="609" t="s">
        <v>758</v>
      </c>
      <c r="E58" s="610"/>
      <c r="F58" s="586" t="s">
        <v>607</v>
      </c>
      <c r="G58" s="586" t="s">
        <v>608</v>
      </c>
      <c r="H58" s="561"/>
      <c r="I58" s="561"/>
      <c r="J58" s="561"/>
      <c r="K58" s="561"/>
      <c r="L58" s="561"/>
      <c r="M58" s="611"/>
      <c r="N58" s="173"/>
      <c r="O58" s="173"/>
      <c r="P58" s="173"/>
    </row>
    <row r="59" spans="2:16" ht="15" customHeight="1">
      <c r="B59" s="173"/>
      <c r="D59" s="609" t="s">
        <v>759</v>
      </c>
      <c r="E59" s="610"/>
      <c r="F59" s="586" t="s">
        <v>609</v>
      </c>
      <c r="G59" s="586" t="s">
        <v>610</v>
      </c>
      <c r="H59" s="561"/>
      <c r="I59" s="561"/>
      <c r="J59" s="561"/>
      <c r="K59" s="561"/>
      <c r="L59" s="561"/>
      <c r="M59" s="611"/>
    </row>
    <row r="60" spans="2:16" ht="15" customHeight="1">
      <c r="B60" s="173"/>
      <c r="D60" s="609" t="s">
        <v>760</v>
      </c>
      <c r="E60" s="610"/>
      <c r="F60" s="586" t="s">
        <v>611</v>
      </c>
      <c r="G60" s="586" t="s">
        <v>612</v>
      </c>
      <c r="H60" s="561"/>
      <c r="I60" s="561"/>
      <c r="J60" s="561"/>
      <c r="K60" s="561"/>
      <c r="L60" s="561"/>
      <c r="M60" s="611"/>
      <c r="N60" s="173"/>
      <c r="O60" s="173"/>
      <c r="P60" s="173"/>
    </row>
    <row r="61" spans="2:16" ht="15" customHeight="1">
      <c r="B61" s="173"/>
      <c r="D61" s="609" t="s">
        <v>761</v>
      </c>
      <c r="E61" s="610"/>
      <c r="F61" s="586" t="s">
        <v>605</v>
      </c>
      <c r="G61" s="586" t="s">
        <v>613</v>
      </c>
      <c r="H61" s="561"/>
      <c r="I61" s="561"/>
      <c r="J61" s="561"/>
      <c r="K61" s="561"/>
      <c r="L61" s="561"/>
      <c r="M61" s="611"/>
      <c r="N61" s="173"/>
      <c r="O61" s="173"/>
      <c r="P61" s="173"/>
    </row>
    <row r="62" spans="2:16" ht="15" customHeight="1">
      <c r="B62" s="173"/>
      <c r="D62" s="609" t="s">
        <v>762</v>
      </c>
      <c r="E62" s="610"/>
      <c r="F62" s="586" t="s">
        <v>614</v>
      </c>
      <c r="G62" s="586" t="s">
        <v>615</v>
      </c>
      <c r="H62" s="561"/>
      <c r="I62" s="561"/>
      <c r="J62" s="561"/>
      <c r="K62" s="561"/>
      <c r="L62" s="561"/>
      <c r="M62" s="611"/>
      <c r="N62" s="173"/>
      <c r="O62" s="173"/>
      <c r="P62" s="173"/>
    </row>
    <row r="63" spans="2:16" ht="15" customHeight="1">
      <c r="B63" s="173"/>
      <c r="D63" s="609" t="s">
        <v>763</v>
      </c>
      <c r="E63" s="610"/>
      <c r="F63" s="586" t="s">
        <v>601</v>
      </c>
      <c r="G63" s="586" t="s">
        <v>616</v>
      </c>
      <c r="H63" s="561"/>
      <c r="I63" s="561"/>
      <c r="J63" s="561"/>
      <c r="K63" s="561"/>
      <c r="L63" s="561"/>
      <c r="M63" s="611"/>
      <c r="N63" s="173"/>
      <c r="O63" s="173"/>
      <c r="P63" s="173"/>
    </row>
    <row r="64" spans="2:16" ht="15" customHeight="1">
      <c r="B64" s="173"/>
      <c r="D64" s="612"/>
      <c r="E64" s="561"/>
      <c r="F64" s="561"/>
      <c r="G64" s="561"/>
      <c r="H64" s="561"/>
      <c r="I64" s="561"/>
      <c r="J64" s="561"/>
      <c r="K64" s="613"/>
      <c r="L64" s="561"/>
      <c r="M64" s="611"/>
      <c r="N64" s="173"/>
      <c r="O64" s="173"/>
      <c r="P64" s="173"/>
    </row>
    <row r="65" spans="2:16" ht="15" customHeight="1">
      <c r="D65" s="614" t="s">
        <v>850</v>
      </c>
      <c r="E65" s="561"/>
      <c r="F65" s="561"/>
      <c r="G65" s="561"/>
      <c r="H65" s="561"/>
      <c r="I65" s="561"/>
      <c r="J65" s="561"/>
      <c r="K65" s="561"/>
      <c r="L65" s="561"/>
      <c r="M65" s="607"/>
      <c r="N65" s="173"/>
      <c r="O65" s="173"/>
      <c r="P65" s="173"/>
    </row>
    <row r="66" spans="2:16" ht="15" customHeight="1">
      <c r="D66" s="606" t="s">
        <v>617</v>
      </c>
      <c r="E66" s="561"/>
      <c r="F66" s="561"/>
      <c r="G66" s="561"/>
      <c r="H66" s="561"/>
      <c r="I66" s="561"/>
      <c r="J66" s="561"/>
      <c r="K66" s="561"/>
      <c r="L66" s="561"/>
      <c r="M66" s="607"/>
      <c r="N66" s="173"/>
      <c r="O66" s="173"/>
      <c r="P66" s="173"/>
    </row>
    <row r="67" spans="2:16" ht="15" customHeight="1">
      <c r="D67" s="608" t="s">
        <v>851</v>
      </c>
      <c r="E67" s="561"/>
      <c r="F67" s="561"/>
      <c r="G67" s="561"/>
      <c r="H67" s="561"/>
      <c r="I67" s="561"/>
      <c r="J67" s="561"/>
      <c r="K67" s="561"/>
      <c r="L67" s="561"/>
      <c r="M67" s="607"/>
      <c r="N67" s="173"/>
      <c r="O67" s="173"/>
      <c r="P67" s="173"/>
    </row>
    <row r="68" spans="2:16" ht="15" customHeight="1">
      <c r="D68" s="615" t="s">
        <v>846</v>
      </c>
      <c r="E68" s="586"/>
      <c r="F68" s="586"/>
      <c r="G68" s="586"/>
      <c r="H68" s="616" t="s">
        <v>791</v>
      </c>
      <c r="I68" s="586"/>
      <c r="J68" s="561"/>
      <c r="K68" s="561"/>
      <c r="L68" s="561"/>
      <c r="M68" s="607"/>
    </row>
    <row r="69" spans="2:16" ht="15" customHeight="1">
      <c r="D69" s="615" t="s">
        <v>788</v>
      </c>
      <c r="E69" s="586"/>
      <c r="F69" s="586"/>
      <c r="G69" s="586"/>
      <c r="H69" s="616" t="s">
        <v>847</v>
      </c>
      <c r="I69" s="586"/>
      <c r="J69" s="561"/>
      <c r="K69" s="561"/>
      <c r="L69" s="561"/>
      <c r="M69" s="607"/>
    </row>
    <row r="70" spans="2:16" ht="15" customHeight="1">
      <c r="D70" s="615" t="s">
        <v>789</v>
      </c>
      <c r="E70" s="586"/>
      <c r="F70" s="586"/>
      <c r="G70" s="586"/>
      <c r="H70" s="616" t="s">
        <v>792</v>
      </c>
      <c r="I70" s="586"/>
      <c r="J70" s="561"/>
      <c r="K70" s="561"/>
      <c r="L70" s="561"/>
      <c r="M70" s="607"/>
    </row>
    <row r="71" spans="2:16" ht="15" customHeight="1">
      <c r="D71" s="615" t="s">
        <v>790</v>
      </c>
      <c r="E71" s="586"/>
      <c r="F71" s="586"/>
      <c r="G71" s="586"/>
      <c r="H71" s="561"/>
      <c r="I71" s="561"/>
      <c r="J71" s="561"/>
      <c r="K71" s="561"/>
      <c r="L71" s="561"/>
      <c r="M71" s="607"/>
    </row>
    <row r="72" spans="2:16">
      <c r="D72" s="617" t="s">
        <v>848</v>
      </c>
      <c r="E72" s="618"/>
      <c r="F72" s="619"/>
      <c r="G72" s="619"/>
      <c r="H72" s="620"/>
      <c r="I72" s="621"/>
      <c r="J72" s="620"/>
      <c r="K72" s="620"/>
      <c r="L72" s="620"/>
      <c r="M72" s="622"/>
    </row>
    <row r="73" spans="2:16">
      <c r="B73" s="173"/>
      <c r="C73" s="173"/>
      <c r="D73" s="173"/>
      <c r="E73" s="173"/>
      <c r="F73" s="173"/>
      <c r="G73" s="173"/>
      <c r="H73" s="173"/>
      <c r="J73" s="173"/>
      <c r="K73" s="173"/>
      <c r="L73" s="173"/>
      <c r="M73" s="173"/>
    </row>
    <row r="74" spans="2:16">
      <c r="D74" s="586"/>
      <c r="E74" s="586"/>
      <c r="F74" s="586"/>
      <c r="G74" s="586"/>
      <c r="H74" s="561"/>
      <c r="I74" s="561"/>
      <c r="J74" s="561"/>
      <c r="K74" s="561"/>
      <c r="L74" s="561"/>
    </row>
    <row r="75" spans="2:16">
      <c r="B75" s="173"/>
      <c r="C75" s="173"/>
      <c r="D75" s="173"/>
      <c r="E75" s="173"/>
      <c r="F75" s="173"/>
      <c r="G75" s="173"/>
      <c r="H75" s="173"/>
      <c r="J75" s="173"/>
      <c r="K75" s="173"/>
      <c r="L75" s="173"/>
      <c r="M75" s="173"/>
      <c r="N75" s="173"/>
      <c r="O75" s="173"/>
      <c r="P75" s="173"/>
    </row>
  </sheetData>
  <mergeCells count="1">
    <mergeCell ref="L1:M1"/>
  </mergeCells>
  <phoneticPr fontId="5"/>
  <printOptions horizontalCentered="1"/>
  <pageMargins left="0.19685039370078741" right="0.19685039370078741" top="0.59055118110236227" bottom="0.31496062992125984" header="0.31496062992125984" footer="0.19685039370078741"/>
  <pageSetup paperSize="9" scale="77" fitToWidth="0" orientation="portrait" r:id="rId1"/>
  <headerFooter alignWithMargins="0">
    <oddFooter>&amp;R－5－</oddFooter>
  </headerFooter>
  <rowBreaks count="1" manualBreakCount="1">
    <brk id="7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DF98F"/>
  </sheetPr>
  <dimension ref="A1:R105"/>
  <sheetViews>
    <sheetView view="pageBreakPreview" zoomScaleNormal="100" zoomScaleSheetLayoutView="100" workbookViewId="0"/>
  </sheetViews>
  <sheetFormatPr defaultColWidth="11.6640625" defaultRowHeight="13"/>
  <cols>
    <col min="1" max="1" width="4.6640625" style="19" customWidth="1"/>
    <col min="2" max="2" width="4.109375" style="19" customWidth="1"/>
    <col min="3" max="3" width="3.33203125" style="19" customWidth="1"/>
    <col min="4" max="4" width="12.33203125" style="15" customWidth="1"/>
    <col min="5" max="5" width="11.33203125" style="15" customWidth="1"/>
    <col min="6" max="7" width="8.33203125" style="15" customWidth="1"/>
    <col min="8" max="8" width="7.6640625" style="15" customWidth="1"/>
    <col min="9" max="9" width="8.6640625" style="15" customWidth="1"/>
    <col min="10" max="10" width="11.44140625" style="15" bestFit="1" customWidth="1"/>
    <col min="11" max="13" width="8.33203125" style="15" customWidth="1"/>
    <col min="14" max="15" width="8.33203125" style="41" customWidth="1"/>
    <col min="16" max="16" width="15.77734375" style="15" customWidth="1"/>
    <col min="17" max="17" width="3.6640625" style="15" customWidth="1"/>
    <col min="18" max="18" width="3.109375" style="15" customWidth="1"/>
    <col min="19" max="16384" width="11.6640625" style="15"/>
  </cols>
  <sheetData>
    <row r="1" spans="1:17" ht="17.149999999999999" customHeight="1">
      <c r="A1" s="623" t="s">
        <v>746</v>
      </c>
      <c r="B1" s="14"/>
      <c r="C1" s="14"/>
      <c r="N1" s="1738"/>
      <c r="O1" s="1739"/>
      <c r="P1" s="624"/>
    </row>
    <row r="2" spans="1:17" ht="6" customHeight="1">
      <c r="A2" s="625"/>
      <c r="B2" s="625"/>
      <c r="C2" s="625"/>
      <c r="D2" s="626"/>
      <c r="E2" s="627"/>
      <c r="F2" s="628"/>
      <c r="G2" s="629"/>
      <c r="H2" s="630"/>
      <c r="I2" s="630"/>
      <c r="J2" s="630"/>
      <c r="K2" s="631"/>
      <c r="L2" s="627"/>
      <c r="M2" s="626"/>
      <c r="N2" s="630"/>
      <c r="O2" s="630"/>
      <c r="P2" s="630"/>
      <c r="Q2" s="37"/>
    </row>
    <row r="3" spans="1:17" s="18" customFormat="1" ht="12" customHeight="1">
      <c r="A3" s="1700" t="s">
        <v>178</v>
      </c>
      <c r="B3" s="1700"/>
      <c r="C3" s="1701"/>
      <c r="D3" s="1731" t="s">
        <v>400</v>
      </c>
      <c r="E3" s="105"/>
      <c r="F3" s="1723" t="s">
        <v>444</v>
      </c>
      <c r="G3" s="1723"/>
      <c r="H3" s="1723"/>
      <c r="I3" s="1723"/>
      <c r="J3" s="1724"/>
      <c r="K3" s="1725" t="s">
        <v>449</v>
      </c>
      <c r="L3" s="1726"/>
      <c r="M3" s="1727"/>
      <c r="N3" s="1728" t="s">
        <v>813</v>
      </c>
      <c r="O3" s="1728" t="s">
        <v>814</v>
      </c>
      <c r="P3" s="217" t="s">
        <v>267</v>
      </c>
    </row>
    <row r="4" spans="1:17" s="18" customFormat="1" ht="12" customHeight="1">
      <c r="A4" s="1702"/>
      <c r="B4" s="1702"/>
      <c r="C4" s="1703"/>
      <c r="D4" s="1732"/>
      <c r="E4" s="106"/>
      <c r="F4" s="1734" t="s">
        <v>260</v>
      </c>
      <c r="G4" s="1735"/>
      <c r="H4" s="1728" t="s">
        <v>781</v>
      </c>
      <c r="I4" s="1721" t="s">
        <v>777</v>
      </c>
      <c r="J4" s="1736" t="s">
        <v>775</v>
      </c>
      <c r="K4" s="1708" t="s">
        <v>671</v>
      </c>
      <c r="L4" s="1708" t="s">
        <v>672</v>
      </c>
      <c r="M4" s="1708" t="s">
        <v>673</v>
      </c>
      <c r="N4" s="1729"/>
      <c r="O4" s="1729"/>
      <c r="P4" s="1706" t="s">
        <v>778</v>
      </c>
    </row>
    <row r="5" spans="1:17" s="101" customFormat="1" ht="25.5" customHeight="1">
      <c r="A5" s="1704"/>
      <c r="B5" s="1704"/>
      <c r="C5" s="1705"/>
      <c r="D5" s="1733"/>
      <c r="E5" s="107"/>
      <c r="F5" s="108" t="s">
        <v>779</v>
      </c>
      <c r="G5" s="109" t="s">
        <v>780</v>
      </c>
      <c r="H5" s="1730"/>
      <c r="I5" s="1722"/>
      <c r="J5" s="1737"/>
      <c r="K5" s="1709"/>
      <c r="L5" s="1709"/>
      <c r="M5" s="1709"/>
      <c r="N5" s="1730"/>
      <c r="O5" s="1730"/>
      <c r="P5" s="1707"/>
    </row>
    <row r="6" spans="1:17" s="41" customFormat="1" ht="12" customHeight="1">
      <c r="A6" s="632"/>
      <c r="B6" s="625"/>
      <c r="C6" s="633"/>
      <c r="D6" s="634" t="s">
        <v>57</v>
      </c>
      <c r="E6" s="634" t="s">
        <v>179</v>
      </c>
      <c r="F6" s="4"/>
      <c r="G6" s="4"/>
      <c r="H6" s="4"/>
      <c r="I6" s="4"/>
      <c r="J6" s="634" t="s">
        <v>290</v>
      </c>
      <c r="K6" s="634"/>
      <c r="L6" s="634"/>
      <c r="M6" s="4"/>
      <c r="N6" s="4"/>
      <c r="O6" s="4"/>
      <c r="P6" s="223" t="s">
        <v>243</v>
      </c>
    </row>
    <row r="7" spans="1:17" s="13" customFormat="1" ht="14.15" customHeight="1">
      <c r="A7" s="635" t="s">
        <v>492</v>
      </c>
      <c r="B7" s="636" t="s">
        <v>493</v>
      </c>
      <c r="C7" s="637" t="s">
        <v>157</v>
      </c>
      <c r="D7" s="384">
        <v>5484485</v>
      </c>
      <c r="E7" s="384">
        <v>2385314</v>
      </c>
      <c r="F7" s="252">
        <v>103.7</v>
      </c>
      <c r="G7" s="252">
        <v>103.5</v>
      </c>
      <c r="H7" s="252">
        <v>100.6</v>
      </c>
      <c r="I7" s="252">
        <v>116.8</v>
      </c>
      <c r="J7" s="294">
        <v>1.38</v>
      </c>
      <c r="K7" s="638">
        <v>110.2</v>
      </c>
      <c r="L7" s="295">
        <v>110.2</v>
      </c>
      <c r="M7" s="295">
        <v>101.3</v>
      </c>
      <c r="N7" s="295" t="s">
        <v>476</v>
      </c>
      <c r="O7" s="295" t="s">
        <v>476</v>
      </c>
      <c r="P7" s="391">
        <v>221630</v>
      </c>
    </row>
    <row r="8" spans="1:17" s="13" customFormat="1" ht="14.15" customHeight="1">
      <c r="A8" s="635"/>
      <c r="B8" s="636">
        <v>2</v>
      </c>
      <c r="C8" s="637"/>
      <c r="D8" s="384">
        <v>5465002</v>
      </c>
      <c r="E8" s="384">
        <v>2402484</v>
      </c>
      <c r="F8" s="252">
        <v>100</v>
      </c>
      <c r="G8" s="252">
        <v>100</v>
      </c>
      <c r="H8" s="252">
        <v>100</v>
      </c>
      <c r="I8" s="252">
        <v>100</v>
      </c>
      <c r="J8" s="294">
        <v>0.97</v>
      </c>
      <c r="K8" s="638">
        <v>100</v>
      </c>
      <c r="L8" s="295">
        <v>100</v>
      </c>
      <c r="M8" s="295">
        <v>100</v>
      </c>
      <c r="N8" s="639" t="s">
        <v>476</v>
      </c>
      <c r="O8" s="639" t="s">
        <v>476</v>
      </c>
      <c r="P8" s="391">
        <v>215215</v>
      </c>
    </row>
    <row r="9" spans="1:17" s="13" customFormat="1" ht="14.15" customHeight="1">
      <c r="A9" s="635"/>
      <c r="B9" s="636">
        <v>3</v>
      </c>
      <c r="C9" s="637"/>
      <c r="D9" s="293">
        <v>5432573</v>
      </c>
      <c r="E9" s="293">
        <v>2413953</v>
      </c>
      <c r="F9" s="252">
        <v>99.5</v>
      </c>
      <c r="G9" s="252">
        <v>99.5</v>
      </c>
      <c r="H9" s="252">
        <v>99.4</v>
      </c>
      <c r="I9" s="252">
        <v>102.5</v>
      </c>
      <c r="J9" s="294">
        <v>0.94</v>
      </c>
      <c r="K9" s="638">
        <v>102</v>
      </c>
      <c r="L9" s="296">
        <v>103.3</v>
      </c>
      <c r="M9" s="638">
        <v>98</v>
      </c>
      <c r="N9" s="639" t="s">
        <v>476</v>
      </c>
      <c r="O9" s="639" t="s">
        <v>476</v>
      </c>
      <c r="P9" s="640">
        <v>222608</v>
      </c>
    </row>
    <row r="10" spans="1:17" s="13" customFormat="1" ht="14.15" customHeight="1">
      <c r="A10" s="635"/>
      <c r="B10" s="636">
        <v>4</v>
      </c>
      <c r="C10" s="637"/>
      <c r="D10" s="384">
        <v>5403819</v>
      </c>
      <c r="E10" s="384">
        <v>2430402</v>
      </c>
      <c r="F10" s="252">
        <v>100.2</v>
      </c>
      <c r="G10" s="252">
        <v>100.8</v>
      </c>
      <c r="H10" s="252">
        <v>100.1</v>
      </c>
      <c r="I10" s="252">
        <v>106.1</v>
      </c>
      <c r="J10" s="294">
        <v>1.03</v>
      </c>
      <c r="K10" s="639">
        <v>102.1</v>
      </c>
      <c r="L10" s="639">
        <v>102.3</v>
      </c>
      <c r="M10" s="639">
        <v>97.8</v>
      </c>
      <c r="N10" s="639" t="s">
        <v>476</v>
      </c>
      <c r="O10" s="639" t="s">
        <v>476</v>
      </c>
      <c r="P10" s="641">
        <v>228536</v>
      </c>
    </row>
    <row r="11" spans="1:17" s="13" customFormat="1" ht="14.15" customHeight="1">
      <c r="A11" s="635"/>
      <c r="B11" s="636">
        <v>5</v>
      </c>
      <c r="C11" s="637"/>
      <c r="D11" s="379">
        <v>5369834</v>
      </c>
      <c r="E11" s="379">
        <v>2443174</v>
      </c>
      <c r="F11" s="639">
        <v>103.5</v>
      </c>
      <c r="G11" s="639">
        <v>103</v>
      </c>
      <c r="H11" s="639">
        <v>100.6</v>
      </c>
      <c r="I11" s="639">
        <v>106.5</v>
      </c>
      <c r="J11" s="642">
        <v>1.02</v>
      </c>
      <c r="K11" s="639">
        <v>97.9</v>
      </c>
      <c r="L11" s="639">
        <v>98.2</v>
      </c>
      <c r="M11" s="639">
        <v>100.7</v>
      </c>
      <c r="N11" s="639" t="s">
        <v>476</v>
      </c>
      <c r="O11" s="639" t="s">
        <v>476</v>
      </c>
      <c r="P11" s="641">
        <v>230966</v>
      </c>
    </row>
    <row r="12" spans="1:17" ht="14.15" customHeight="1">
      <c r="A12" s="282"/>
      <c r="B12" s="643"/>
      <c r="C12" s="637"/>
      <c r="D12" s="293"/>
      <c r="E12" s="293"/>
      <c r="F12" s="252"/>
      <c r="G12" s="252"/>
      <c r="H12" s="252"/>
      <c r="I12" s="252"/>
      <c r="J12" s="294"/>
      <c r="K12" s="644"/>
      <c r="L12" s="644"/>
      <c r="M12" s="644"/>
      <c r="N12" s="295"/>
      <c r="O12" s="295"/>
      <c r="P12" s="428"/>
    </row>
    <row r="13" spans="1:17" s="41" customFormat="1" ht="14.15" customHeight="1">
      <c r="A13" s="475">
        <v>5</v>
      </c>
      <c r="B13" s="468">
        <v>11</v>
      </c>
      <c r="C13" s="645" t="s">
        <v>316</v>
      </c>
      <c r="D13" s="403">
        <v>5368998</v>
      </c>
      <c r="E13" s="646">
        <v>2444941</v>
      </c>
      <c r="F13" s="647">
        <v>92.5</v>
      </c>
      <c r="G13" s="647">
        <v>103.3</v>
      </c>
      <c r="H13" s="647">
        <v>101.1</v>
      </c>
      <c r="I13" s="647">
        <v>109.2</v>
      </c>
      <c r="J13" s="648">
        <v>1.01</v>
      </c>
      <c r="K13" s="649">
        <v>94.5</v>
      </c>
      <c r="L13" s="649">
        <v>94.6</v>
      </c>
      <c r="M13" s="649">
        <v>101.3</v>
      </c>
      <c r="N13" s="650">
        <v>100.9</v>
      </c>
      <c r="O13" s="650">
        <v>33.299999999999997</v>
      </c>
      <c r="P13" s="426" t="s">
        <v>961</v>
      </c>
    </row>
    <row r="14" spans="1:17" s="41" customFormat="1" ht="14.15" customHeight="1">
      <c r="A14" s="475"/>
      <c r="B14" s="468">
        <v>12</v>
      </c>
      <c r="C14" s="645"/>
      <c r="D14" s="646">
        <v>5366910</v>
      </c>
      <c r="E14" s="403">
        <v>2445600</v>
      </c>
      <c r="F14" s="647">
        <v>182.3</v>
      </c>
      <c r="G14" s="647">
        <v>104.2</v>
      </c>
      <c r="H14" s="647">
        <v>101.1</v>
      </c>
      <c r="I14" s="647">
        <v>110.3</v>
      </c>
      <c r="J14" s="648">
        <v>1.01</v>
      </c>
      <c r="K14" s="649">
        <v>97.7</v>
      </c>
      <c r="L14" s="649">
        <v>99.3</v>
      </c>
      <c r="M14" s="649">
        <v>101.1</v>
      </c>
      <c r="N14" s="650">
        <v>102.9</v>
      </c>
      <c r="O14" s="650">
        <v>27.8</v>
      </c>
      <c r="P14" s="427" t="s">
        <v>877</v>
      </c>
    </row>
    <row r="15" spans="1:17" s="41" customFormat="1" ht="14.15" customHeight="1">
      <c r="A15" s="475">
        <v>6</v>
      </c>
      <c r="B15" s="468">
        <v>1</v>
      </c>
      <c r="C15" s="645"/>
      <c r="D15" s="403">
        <v>5364074</v>
      </c>
      <c r="E15" s="646">
        <v>2445121</v>
      </c>
      <c r="F15" s="647">
        <v>86.7</v>
      </c>
      <c r="G15" s="647">
        <v>101</v>
      </c>
      <c r="H15" s="647">
        <v>100.7</v>
      </c>
      <c r="I15" s="647">
        <v>102.3</v>
      </c>
      <c r="J15" s="648">
        <v>1.02</v>
      </c>
      <c r="K15" s="649">
        <v>92.8</v>
      </c>
      <c r="L15" s="649">
        <v>92</v>
      </c>
      <c r="M15" s="649">
        <v>98.7</v>
      </c>
      <c r="N15" s="650">
        <v>106.2</v>
      </c>
      <c r="O15" s="650">
        <v>50</v>
      </c>
      <c r="P15" s="524">
        <v>57196</v>
      </c>
    </row>
    <row r="16" spans="1:17" s="41" customFormat="1" ht="14.15" customHeight="1">
      <c r="A16" s="475"/>
      <c r="B16" s="468">
        <v>2</v>
      </c>
      <c r="C16" s="645"/>
      <c r="D16" s="403">
        <v>5359107</v>
      </c>
      <c r="E16" s="403">
        <v>2443669</v>
      </c>
      <c r="F16" s="647">
        <v>84.7</v>
      </c>
      <c r="G16" s="647">
        <v>101.6</v>
      </c>
      <c r="H16" s="647">
        <v>100.5</v>
      </c>
      <c r="I16" s="647">
        <v>106.9</v>
      </c>
      <c r="J16" s="648">
        <v>1.03</v>
      </c>
      <c r="K16" s="649">
        <v>97</v>
      </c>
      <c r="L16" s="649">
        <v>93.6</v>
      </c>
      <c r="M16" s="649">
        <v>102.5</v>
      </c>
      <c r="N16" s="650">
        <v>107.9</v>
      </c>
      <c r="O16" s="650">
        <v>77.8</v>
      </c>
      <c r="P16" s="427" t="s">
        <v>878</v>
      </c>
    </row>
    <row r="17" spans="1:16" s="41" customFormat="1" ht="14.15" customHeight="1">
      <c r="A17" s="475"/>
      <c r="B17" s="468">
        <v>3</v>
      </c>
      <c r="C17" s="645"/>
      <c r="D17" s="651">
        <v>5354742</v>
      </c>
      <c r="E17" s="403">
        <v>2443249</v>
      </c>
      <c r="F17" s="647">
        <v>93</v>
      </c>
      <c r="G17" s="647">
        <v>102.3</v>
      </c>
      <c r="H17" s="647">
        <v>100.4</v>
      </c>
      <c r="I17" s="647">
        <v>109.2</v>
      </c>
      <c r="J17" s="648">
        <v>1.04</v>
      </c>
      <c r="K17" s="649">
        <v>99</v>
      </c>
      <c r="L17" s="649">
        <v>99.6</v>
      </c>
      <c r="M17" s="649">
        <v>102.9</v>
      </c>
      <c r="N17" s="650">
        <v>108.4</v>
      </c>
      <c r="O17" s="650">
        <v>88.9</v>
      </c>
      <c r="P17" s="524">
        <v>57212</v>
      </c>
    </row>
    <row r="18" spans="1:16" s="41" customFormat="1" ht="14.15" customHeight="1">
      <c r="A18" s="475"/>
      <c r="B18" s="468">
        <v>4</v>
      </c>
      <c r="C18" s="645"/>
      <c r="D18" s="403">
        <v>5344832</v>
      </c>
      <c r="E18" s="403">
        <v>2448088</v>
      </c>
      <c r="F18" s="647">
        <v>89.5</v>
      </c>
      <c r="G18" s="647">
        <v>105</v>
      </c>
      <c r="H18" s="647">
        <v>100.7</v>
      </c>
      <c r="I18" s="647">
        <v>108</v>
      </c>
      <c r="J18" s="648">
        <v>1.01</v>
      </c>
      <c r="K18" s="647">
        <v>90.5</v>
      </c>
      <c r="L18" s="647">
        <v>92.3</v>
      </c>
      <c r="M18" s="647">
        <v>101.8</v>
      </c>
      <c r="N18" s="650">
        <v>101.8</v>
      </c>
      <c r="O18" s="650">
        <v>11.1</v>
      </c>
      <c r="P18" s="426" t="s">
        <v>935</v>
      </c>
    </row>
    <row r="19" spans="1:16" s="41" customFormat="1" ht="14.15" customHeight="1">
      <c r="A19" s="475"/>
      <c r="B19" s="468">
        <v>5</v>
      </c>
      <c r="C19" s="645"/>
      <c r="D19" s="403">
        <v>5348464</v>
      </c>
      <c r="E19" s="403">
        <v>2456296</v>
      </c>
      <c r="F19" s="647">
        <v>88.4</v>
      </c>
      <c r="G19" s="647">
        <v>103.8</v>
      </c>
      <c r="H19" s="647">
        <v>101.5</v>
      </c>
      <c r="I19" s="647">
        <v>102.3</v>
      </c>
      <c r="J19" s="648">
        <v>0.99</v>
      </c>
      <c r="K19" s="649">
        <v>95.2</v>
      </c>
      <c r="L19" s="649">
        <v>97.3</v>
      </c>
      <c r="M19" s="649">
        <v>98.9</v>
      </c>
      <c r="N19" s="650">
        <v>106.7</v>
      </c>
      <c r="O19" s="650">
        <v>22.2</v>
      </c>
      <c r="P19" s="524">
        <v>59130</v>
      </c>
    </row>
    <row r="20" spans="1:16" s="41" customFormat="1" ht="14.15" customHeight="1">
      <c r="A20" s="475"/>
      <c r="B20" s="468">
        <v>6</v>
      </c>
      <c r="C20" s="645"/>
      <c r="D20" s="403">
        <v>5346731</v>
      </c>
      <c r="E20" s="403">
        <v>2457768</v>
      </c>
      <c r="F20" s="647">
        <v>149.1</v>
      </c>
      <c r="G20" s="647">
        <v>104.7</v>
      </c>
      <c r="H20" s="647">
        <v>101.3</v>
      </c>
      <c r="I20" s="647">
        <v>104.6</v>
      </c>
      <c r="J20" s="648">
        <v>0.97</v>
      </c>
      <c r="K20" s="647">
        <v>94.6</v>
      </c>
      <c r="L20" s="647">
        <v>94.1</v>
      </c>
      <c r="M20" s="647">
        <v>99.8</v>
      </c>
      <c r="N20" s="650">
        <v>106.1</v>
      </c>
      <c r="O20" s="650">
        <v>55.6</v>
      </c>
      <c r="P20" s="426" t="s">
        <v>1065</v>
      </c>
    </row>
    <row r="21" spans="1:16" s="41" customFormat="1" ht="14.15" customHeight="1">
      <c r="A21" s="475"/>
      <c r="B21" s="468">
        <v>7</v>
      </c>
      <c r="C21" s="645"/>
      <c r="D21" s="403">
        <v>5343886</v>
      </c>
      <c r="E21" s="403">
        <v>2458079</v>
      </c>
      <c r="F21" s="647">
        <v>116.3</v>
      </c>
      <c r="G21" s="647">
        <v>105.9</v>
      </c>
      <c r="H21" s="647">
        <v>101.4</v>
      </c>
      <c r="I21" s="647">
        <v>105.7</v>
      </c>
      <c r="J21" s="648">
        <v>1.01</v>
      </c>
      <c r="K21" s="647">
        <v>99.8</v>
      </c>
      <c r="L21" s="647">
        <v>99.5</v>
      </c>
      <c r="M21" s="647">
        <v>100.1</v>
      </c>
      <c r="N21" s="652">
        <v>110.2</v>
      </c>
      <c r="O21" s="652">
        <v>72.2</v>
      </c>
      <c r="P21" s="427" t="s">
        <v>876</v>
      </c>
    </row>
    <row r="22" spans="1:16" s="41" customFormat="1" ht="14.15" customHeight="1">
      <c r="A22" s="475"/>
      <c r="B22" s="468">
        <v>8</v>
      </c>
      <c r="C22" s="645"/>
      <c r="D22" s="403">
        <v>5342093</v>
      </c>
      <c r="E22" s="403">
        <v>2459137</v>
      </c>
      <c r="F22" s="647">
        <v>90.8</v>
      </c>
      <c r="G22" s="647">
        <v>105</v>
      </c>
      <c r="H22" s="647">
        <v>101.8</v>
      </c>
      <c r="I22" s="647">
        <v>100</v>
      </c>
      <c r="J22" s="648">
        <v>1.02</v>
      </c>
      <c r="K22" s="647">
        <v>95.9</v>
      </c>
      <c r="L22" s="647">
        <v>93</v>
      </c>
      <c r="M22" s="653">
        <v>105.8</v>
      </c>
      <c r="N22" s="652">
        <v>106.6</v>
      </c>
      <c r="O22" s="650">
        <v>50</v>
      </c>
      <c r="P22" s="546">
        <v>57429</v>
      </c>
    </row>
    <row r="23" spans="1:16" s="41" customFormat="1" ht="14.15" customHeight="1">
      <c r="A23" s="475"/>
      <c r="B23" s="468">
        <v>9</v>
      </c>
      <c r="C23" s="645"/>
      <c r="D23" s="403">
        <v>5338575</v>
      </c>
      <c r="E23" s="403">
        <v>2458508</v>
      </c>
      <c r="F23" s="647">
        <v>89.6</v>
      </c>
      <c r="G23" s="647">
        <v>105.5</v>
      </c>
      <c r="H23" s="647">
        <v>101.4</v>
      </c>
      <c r="I23" s="647">
        <v>105.7</v>
      </c>
      <c r="J23" s="648">
        <v>1.01</v>
      </c>
      <c r="K23" s="649">
        <v>98.1</v>
      </c>
      <c r="L23" s="649">
        <v>98.4</v>
      </c>
      <c r="M23" s="649">
        <v>102.4</v>
      </c>
      <c r="N23" s="650">
        <v>109.4</v>
      </c>
      <c r="O23" s="650">
        <v>75</v>
      </c>
      <c r="P23" s="427" t="s">
        <v>877</v>
      </c>
    </row>
    <row r="24" spans="1:16" s="41" customFormat="1" ht="14.15" customHeight="1">
      <c r="A24" s="475"/>
      <c r="B24" s="468">
        <v>10</v>
      </c>
      <c r="C24" s="645"/>
      <c r="D24" s="545">
        <v>5336665</v>
      </c>
      <c r="E24" s="403">
        <v>2459517</v>
      </c>
      <c r="F24" s="649" t="s">
        <v>476</v>
      </c>
      <c r="G24" s="649" t="s">
        <v>476</v>
      </c>
      <c r="H24" s="649" t="s">
        <v>476</v>
      </c>
      <c r="I24" s="649" t="s">
        <v>476</v>
      </c>
      <c r="J24" s="648">
        <v>1.02</v>
      </c>
      <c r="K24" s="649" t="s">
        <v>476</v>
      </c>
      <c r="L24" s="649" t="s">
        <v>476</v>
      </c>
      <c r="M24" s="649" t="s">
        <v>476</v>
      </c>
      <c r="N24" s="649" t="s">
        <v>476</v>
      </c>
      <c r="O24" s="649" t="s">
        <v>476</v>
      </c>
      <c r="P24" s="546">
        <v>56912</v>
      </c>
    </row>
    <row r="25" spans="1:16" s="41" customFormat="1" ht="14.15" customHeight="1">
      <c r="A25" s="475"/>
      <c r="B25" s="468">
        <v>11</v>
      </c>
      <c r="C25" s="645"/>
      <c r="D25" s="403">
        <v>5336139</v>
      </c>
      <c r="E25" s="403">
        <v>2461425</v>
      </c>
      <c r="F25" s="649" t="s">
        <v>476</v>
      </c>
      <c r="G25" s="649" t="s">
        <v>476</v>
      </c>
      <c r="H25" s="649" t="s">
        <v>476</v>
      </c>
      <c r="I25" s="649" t="s">
        <v>476</v>
      </c>
      <c r="J25" s="649" t="s">
        <v>476</v>
      </c>
      <c r="K25" s="649" t="s">
        <v>476</v>
      </c>
      <c r="L25" s="649" t="s">
        <v>476</v>
      </c>
      <c r="M25" s="649" t="s">
        <v>476</v>
      </c>
      <c r="N25" s="649" t="s">
        <v>476</v>
      </c>
      <c r="O25" s="649" t="s">
        <v>476</v>
      </c>
      <c r="P25" s="251"/>
    </row>
    <row r="26" spans="1:16" s="41" customFormat="1" ht="6" customHeight="1">
      <c r="A26" s="654"/>
      <c r="B26" s="625"/>
      <c r="C26" s="633"/>
      <c r="F26" s="655"/>
      <c r="G26" s="656"/>
      <c r="H26" s="655"/>
      <c r="I26" s="655"/>
      <c r="J26" s="657"/>
      <c r="P26" s="658"/>
    </row>
    <row r="27" spans="1:16" s="4" customFormat="1" ht="24" customHeight="1">
      <c r="A27" s="659" t="s">
        <v>133</v>
      </c>
      <c r="B27" s="660"/>
      <c r="C27" s="660"/>
      <c r="D27" s="1716" t="s">
        <v>180</v>
      </c>
      <c r="E27" s="1740"/>
      <c r="F27" s="1740"/>
      <c r="G27" s="1740"/>
      <c r="H27" s="1740"/>
      <c r="I27" s="1740"/>
      <c r="J27" s="661" t="s">
        <v>776</v>
      </c>
      <c r="K27" s="1741" t="s">
        <v>628</v>
      </c>
      <c r="L27" s="1742"/>
      <c r="M27" s="1742"/>
      <c r="N27" s="1742"/>
      <c r="O27" s="1742"/>
      <c r="P27" s="1743"/>
    </row>
    <row r="28" spans="1:16" s="4" customFormat="1" ht="13.5" customHeight="1">
      <c r="A28" s="662" t="s">
        <v>856</v>
      </c>
      <c r="B28" s="663" t="s">
        <v>974</v>
      </c>
      <c r="C28" s="664"/>
      <c r="D28" s="664"/>
      <c r="E28" s="664"/>
      <c r="F28" s="664"/>
      <c r="G28" s="664"/>
      <c r="H28" s="664"/>
      <c r="I28" s="664"/>
      <c r="J28" s="664"/>
      <c r="K28" s="664"/>
      <c r="L28" s="664"/>
      <c r="M28" s="664"/>
      <c r="N28" s="664"/>
      <c r="O28" s="664"/>
      <c r="P28" s="664"/>
    </row>
    <row r="29" spans="1:16" s="4" customFormat="1" ht="10.5" customHeight="1">
      <c r="A29" s="665"/>
      <c r="B29" s="666" t="s">
        <v>975</v>
      </c>
    </row>
    <row r="30" spans="1:16" s="4" customFormat="1" ht="11.25" customHeight="1">
      <c r="A30" s="667"/>
      <c r="B30" s="667" t="s">
        <v>1021</v>
      </c>
      <c r="C30" s="668"/>
      <c r="D30" s="668"/>
      <c r="E30" s="669"/>
      <c r="F30" s="668"/>
      <c r="G30" s="668"/>
      <c r="H30" s="668"/>
      <c r="I30" s="668"/>
      <c r="J30" s="670"/>
      <c r="K30" s="670"/>
      <c r="L30" s="670"/>
      <c r="M30" s="668"/>
      <c r="N30" s="668"/>
      <c r="O30" s="669"/>
      <c r="P30" s="669"/>
    </row>
    <row r="31" spans="1:16" s="4" customFormat="1" ht="11.25" customHeight="1">
      <c r="A31" s="671"/>
      <c r="B31" s="671" t="s">
        <v>1056</v>
      </c>
      <c r="C31" s="668"/>
      <c r="D31" s="668"/>
      <c r="E31" s="669"/>
      <c r="F31" s="668"/>
      <c r="G31" s="668"/>
      <c r="H31" s="668"/>
      <c r="I31" s="668"/>
      <c r="J31" s="670"/>
      <c r="K31" s="670"/>
      <c r="L31" s="670"/>
      <c r="M31" s="668"/>
      <c r="N31" s="668"/>
      <c r="O31" s="669"/>
      <c r="P31" s="669"/>
    </row>
    <row r="32" spans="1:16" s="4" customFormat="1" ht="11.25" customHeight="1">
      <c r="A32" s="671"/>
      <c r="B32" s="671"/>
      <c r="C32" s="666" t="s">
        <v>1069</v>
      </c>
      <c r="D32" s="668"/>
      <c r="E32" s="669"/>
      <c r="F32" s="668"/>
      <c r="G32" s="668"/>
      <c r="H32" s="668"/>
      <c r="I32" s="668"/>
      <c r="J32" s="670"/>
      <c r="K32" s="670"/>
      <c r="L32" s="670"/>
      <c r="M32" s="668"/>
      <c r="N32" s="668"/>
      <c r="O32" s="669"/>
      <c r="P32" s="669"/>
    </row>
    <row r="33" spans="1:16" s="4" customFormat="1" ht="11.25" customHeight="1">
      <c r="A33" s="671" t="s">
        <v>446</v>
      </c>
      <c r="B33" s="666" t="s">
        <v>1063</v>
      </c>
      <c r="C33" s="668"/>
      <c r="D33" s="668"/>
      <c r="E33" s="668"/>
      <c r="F33" s="667"/>
      <c r="G33" s="669"/>
      <c r="H33" s="669"/>
      <c r="I33" s="669"/>
      <c r="J33" s="669"/>
      <c r="K33" s="669"/>
      <c r="L33" s="667"/>
      <c r="M33" s="667"/>
      <c r="N33" s="668"/>
      <c r="O33" s="668"/>
      <c r="P33" s="667"/>
    </row>
    <row r="34" spans="1:16" s="4" customFormat="1" ht="11.25" customHeight="1">
      <c r="A34" s="667"/>
      <c r="B34" s="666" t="s">
        <v>948</v>
      </c>
      <c r="C34" s="668"/>
      <c r="D34" s="668"/>
      <c r="E34" s="668"/>
      <c r="F34" s="671"/>
      <c r="G34" s="667"/>
      <c r="H34" s="667"/>
      <c r="I34" s="667"/>
      <c r="J34" s="667"/>
      <c r="K34" s="669"/>
      <c r="L34" s="667"/>
      <c r="M34" s="667"/>
      <c r="N34" s="668"/>
      <c r="O34" s="668"/>
      <c r="P34" s="667"/>
    </row>
    <row r="35" spans="1:16" s="4" customFormat="1" ht="11.25" customHeight="1">
      <c r="A35" s="667"/>
      <c r="B35" s="671" t="s">
        <v>1064</v>
      </c>
      <c r="C35" s="672"/>
      <c r="F35" s="5"/>
      <c r="G35" s="673"/>
      <c r="H35" s="673"/>
      <c r="I35" s="673"/>
      <c r="J35" s="673"/>
      <c r="K35" s="667"/>
      <c r="L35" s="667"/>
      <c r="M35" s="667"/>
      <c r="N35" s="668"/>
      <c r="O35" s="668"/>
      <c r="P35" s="671"/>
    </row>
    <row r="36" spans="1:16" s="4" customFormat="1" ht="11.25" customHeight="1">
      <c r="A36" s="667"/>
      <c r="B36" s="671" t="s">
        <v>1052</v>
      </c>
      <c r="C36" s="674"/>
      <c r="F36" s="5"/>
      <c r="G36" s="673"/>
      <c r="H36" s="673"/>
      <c r="I36" s="673"/>
      <c r="J36" s="673"/>
      <c r="K36" s="667"/>
      <c r="L36" s="667"/>
      <c r="M36" s="667"/>
      <c r="N36" s="668"/>
      <c r="O36" s="668"/>
      <c r="P36" s="671"/>
    </row>
    <row r="37" spans="1:16" s="4" customFormat="1" ht="12" customHeight="1">
      <c r="A37" s="667"/>
      <c r="B37" s="675" t="s">
        <v>949</v>
      </c>
      <c r="C37"/>
      <c r="D37"/>
      <c r="E37"/>
      <c r="F37"/>
      <c r="G37"/>
      <c r="H37"/>
      <c r="I37"/>
      <c r="J37" s="673"/>
      <c r="K37" s="667"/>
      <c r="L37" s="667"/>
      <c r="M37" s="667"/>
      <c r="N37" s="668"/>
      <c r="O37" s="668"/>
      <c r="P37" s="671"/>
    </row>
    <row r="38" spans="1:16" s="4" customFormat="1" ht="14.25" customHeight="1">
      <c r="A38" s="676"/>
      <c r="K38" s="673"/>
      <c r="L38" s="673"/>
      <c r="M38" s="673"/>
      <c r="O38" s="16"/>
      <c r="P38" s="5"/>
    </row>
    <row r="39" spans="1:16" s="16" customFormat="1" ht="17.149999999999999" customHeight="1">
      <c r="A39" s="623" t="s">
        <v>728</v>
      </c>
      <c r="B39" s="14"/>
      <c r="C39" s="14"/>
      <c r="G39" s="677"/>
      <c r="H39" s="677"/>
      <c r="N39" s="678"/>
      <c r="P39" s="679"/>
    </row>
    <row r="40" spans="1:16" ht="6" customHeight="1">
      <c r="D40" s="630"/>
      <c r="E40" s="628"/>
      <c r="F40" s="630"/>
      <c r="G40" s="680"/>
      <c r="H40" s="628"/>
      <c r="I40" s="680"/>
      <c r="J40" s="628"/>
      <c r="K40" s="630"/>
      <c r="L40" s="626"/>
      <c r="M40" s="628"/>
      <c r="N40" s="680"/>
      <c r="O40" s="628"/>
      <c r="P40" s="681"/>
    </row>
    <row r="41" spans="1:16" s="18" customFormat="1" ht="11.25" customHeight="1">
      <c r="A41" s="1700" t="s">
        <v>178</v>
      </c>
      <c r="B41" s="1700"/>
      <c r="C41" s="1701"/>
      <c r="D41" s="1731" t="s">
        <v>400</v>
      </c>
      <c r="E41" s="105"/>
      <c r="F41" s="1723" t="s">
        <v>444</v>
      </c>
      <c r="G41" s="1723"/>
      <c r="H41" s="1723"/>
      <c r="I41" s="1723"/>
      <c r="J41" s="1724"/>
      <c r="K41" s="1725" t="s">
        <v>449</v>
      </c>
      <c r="L41" s="1726"/>
      <c r="M41" s="1727"/>
      <c r="N41" s="1728" t="s">
        <v>813</v>
      </c>
      <c r="O41" s="1728" t="s">
        <v>814</v>
      </c>
      <c r="P41" s="217" t="s">
        <v>267</v>
      </c>
    </row>
    <row r="42" spans="1:16" s="18" customFormat="1" ht="12" customHeight="1">
      <c r="A42" s="1702"/>
      <c r="B42" s="1702"/>
      <c r="C42" s="1703"/>
      <c r="D42" s="1732"/>
      <c r="E42" s="106"/>
      <c r="F42" s="1734" t="s">
        <v>260</v>
      </c>
      <c r="G42" s="1735"/>
      <c r="H42" s="1728" t="s">
        <v>781</v>
      </c>
      <c r="I42" s="1721" t="s">
        <v>777</v>
      </c>
      <c r="J42" s="1736" t="s">
        <v>775</v>
      </c>
      <c r="K42" s="1708" t="s">
        <v>671</v>
      </c>
      <c r="L42" s="1708" t="s">
        <v>672</v>
      </c>
      <c r="M42" s="1708" t="s">
        <v>673</v>
      </c>
      <c r="N42" s="1729"/>
      <c r="O42" s="1729"/>
      <c r="P42" s="1706" t="s">
        <v>778</v>
      </c>
    </row>
    <row r="43" spans="1:16" s="101" customFormat="1" ht="25.5" customHeight="1">
      <c r="A43" s="1704"/>
      <c r="B43" s="1704"/>
      <c r="C43" s="1705"/>
      <c r="D43" s="1733"/>
      <c r="E43" s="107"/>
      <c r="F43" s="108" t="s">
        <v>779</v>
      </c>
      <c r="G43" s="109" t="s">
        <v>780</v>
      </c>
      <c r="H43" s="1730"/>
      <c r="I43" s="1722"/>
      <c r="J43" s="1737"/>
      <c r="K43" s="1709"/>
      <c r="L43" s="1709"/>
      <c r="M43" s="1709"/>
      <c r="N43" s="1730"/>
      <c r="O43" s="1730"/>
      <c r="P43" s="1707"/>
    </row>
    <row r="44" spans="1:16" s="41" customFormat="1" ht="12" customHeight="1">
      <c r="A44" s="625"/>
      <c r="B44" s="625"/>
      <c r="C44" s="633"/>
      <c r="D44" s="682" t="s">
        <v>65</v>
      </c>
      <c r="E44" s="4"/>
      <c r="F44" s="4"/>
      <c r="G44" s="4"/>
      <c r="H44" s="4"/>
      <c r="I44" s="4"/>
      <c r="J44" s="634" t="s">
        <v>290</v>
      </c>
      <c r="K44" s="634"/>
      <c r="L44" s="634"/>
      <c r="M44" s="4"/>
      <c r="N44" s="4"/>
      <c r="O44" s="4"/>
      <c r="P44" s="223" t="s">
        <v>243</v>
      </c>
    </row>
    <row r="45" spans="1:16" s="13" customFormat="1" ht="13.5" customHeight="1">
      <c r="A45" s="635" t="s">
        <v>492</v>
      </c>
      <c r="B45" s="636" t="s">
        <v>493</v>
      </c>
      <c r="C45" s="637" t="s">
        <v>157</v>
      </c>
      <c r="D45" s="369">
        <v>126555</v>
      </c>
      <c r="E45" s="41"/>
      <c r="F45" s="639">
        <v>101.2</v>
      </c>
      <c r="G45" s="639">
        <v>100.7</v>
      </c>
      <c r="H45" s="639">
        <v>99.8</v>
      </c>
      <c r="I45" s="639">
        <v>115.1</v>
      </c>
      <c r="J45" s="350">
        <v>1.55</v>
      </c>
      <c r="K45" s="638">
        <v>111.6</v>
      </c>
      <c r="L45" s="295">
        <v>112</v>
      </c>
      <c r="M45" s="295">
        <v>101</v>
      </c>
      <c r="N45" s="639" t="s">
        <v>476</v>
      </c>
      <c r="O45" s="639" t="s">
        <v>476</v>
      </c>
      <c r="P45" s="640">
        <v>5501249</v>
      </c>
    </row>
    <row r="46" spans="1:16" s="13" customFormat="1" ht="13.5" customHeight="1">
      <c r="A46" s="635"/>
      <c r="B46" s="636">
        <v>2</v>
      </c>
      <c r="C46" s="637"/>
      <c r="D46" s="369">
        <v>126146</v>
      </c>
      <c r="F46" s="639">
        <v>100</v>
      </c>
      <c r="G46" s="639">
        <v>100</v>
      </c>
      <c r="H46" s="639">
        <v>100</v>
      </c>
      <c r="I46" s="639">
        <v>100</v>
      </c>
      <c r="J46" s="350">
        <v>1.1000000000000001</v>
      </c>
      <c r="K46" s="638">
        <v>100</v>
      </c>
      <c r="L46" s="638">
        <v>100</v>
      </c>
      <c r="M46" s="295">
        <v>92.6</v>
      </c>
      <c r="N46" s="639" t="s">
        <v>476</v>
      </c>
      <c r="O46" s="639" t="s">
        <v>476</v>
      </c>
      <c r="P46" s="640">
        <v>5286899</v>
      </c>
    </row>
    <row r="47" spans="1:16" s="13" customFormat="1" ht="13.5" customHeight="1">
      <c r="A47" s="635"/>
      <c r="B47" s="636">
        <v>3</v>
      </c>
      <c r="C47" s="637"/>
      <c r="D47" s="369">
        <v>125502</v>
      </c>
      <c r="F47" s="639">
        <v>100.3</v>
      </c>
      <c r="G47" s="639">
        <v>100.5</v>
      </c>
      <c r="H47" s="639">
        <v>100.5</v>
      </c>
      <c r="I47" s="639">
        <v>105.2</v>
      </c>
      <c r="J47" s="642">
        <v>1.1599999999999999</v>
      </c>
      <c r="K47" s="295">
        <v>105.4</v>
      </c>
      <c r="L47" s="295">
        <v>104.4</v>
      </c>
      <c r="M47" s="295">
        <v>98.5</v>
      </c>
      <c r="N47" s="639" t="s">
        <v>476</v>
      </c>
      <c r="O47" s="639" t="s">
        <v>476</v>
      </c>
      <c r="P47" s="640">
        <v>5448741</v>
      </c>
    </row>
    <row r="48" spans="1:16" s="13" customFormat="1" ht="13.5" customHeight="1">
      <c r="A48" s="635"/>
      <c r="B48" s="636">
        <v>4</v>
      </c>
      <c r="C48" s="637"/>
      <c r="D48" s="391">
        <v>124947</v>
      </c>
      <c r="E48" s="381"/>
      <c r="F48" s="639">
        <v>102.3</v>
      </c>
      <c r="G48" s="639">
        <v>101.9</v>
      </c>
      <c r="H48" s="639">
        <v>101.3</v>
      </c>
      <c r="I48" s="639">
        <v>110</v>
      </c>
      <c r="J48" s="642">
        <v>1.31</v>
      </c>
      <c r="K48" s="514">
        <v>105.3</v>
      </c>
      <c r="L48" s="514">
        <v>103.9</v>
      </c>
      <c r="M48" s="514">
        <v>101.2</v>
      </c>
      <c r="N48" s="295" t="s">
        <v>476</v>
      </c>
      <c r="O48" s="639" t="s">
        <v>476</v>
      </c>
      <c r="P48" s="683">
        <v>5536573</v>
      </c>
    </row>
    <row r="49" spans="1:16" s="13" customFormat="1" ht="13.5" customHeight="1">
      <c r="A49" s="635"/>
      <c r="B49" s="636">
        <v>5</v>
      </c>
      <c r="C49" s="637"/>
      <c r="D49" s="254">
        <v>124352</v>
      </c>
      <c r="E49" s="381"/>
      <c r="F49" s="639">
        <v>103.5</v>
      </c>
      <c r="G49" s="639">
        <v>103</v>
      </c>
      <c r="H49" s="639">
        <v>103.1</v>
      </c>
      <c r="I49" s="639">
        <v>109</v>
      </c>
      <c r="J49" s="294">
        <v>1.29</v>
      </c>
      <c r="K49" s="527">
        <v>103.9</v>
      </c>
      <c r="L49" s="527">
        <v>103.2</v>
      </c>
      <c r="M49" s="527">
        <v>100.7</v>
      </c>
      <c r="N49" s="295" t="s">
        <v>476</v>
      </c>
      <c r="O49" s="639" t="s">
        <v>476</v>
      </c>
      <c r="P49" s="684">
        <v>5581243</v>
      </c>
    </row>
    <row r="50" spans="1:16" s="13" customFormat="1" ht="13.5" customHeight="1">
      <c r="A50" s="635"/>
      <c r="B50" s="636"/>
      <c r="C50" s="637"/>
      <c r="D50" s="685"/>
      <c r="E50" s="41"/>
      <c r="F50" s="252"/>
      <c r="G50" s="252"/>
      <c r="H50" s="252"/>
      <c r="I50" s="252"/>
      <c r="J50" s="294"/>
      <c r="K50" s="295"/>
      <c r="L50" s="295"/>
      <c r="M50" s="295"/>
      <c r="N50" s="295"/>
      <c r="O50" s="295"/>
      <c r="P50" s="293"/>
    </row>
    <row r="51" spans="1:16" ht="13.5" customHeight="1">
      <c r="A51" s="475">
        <v>5</v>
      </c>
      <c r="B51" s="468">
        <v>11</v>
      </c>
      <c r="C51" s="645" t="s">
        <v>316</v>
      </c>
      <c r="D51" s="651">
        <v>124342</v>
      </c>
      <c r="E51" s="4"/>
      <c r="F51" s="647">
        <v>91.1</v>
      </c>
      <c r="G51" s="647">
        <v>103.6</v>
      </c>
      <c r="H51" s="647">
        <v>104.2</v>
      </c>
      <c r="I51" s="647">
        <v>112</v>
      </c>
      <c r="J51" s="648">
        <v>1.27</v>
      </c>
      <c r="K51" s="647">
        <v>103.8</v>
      </c>
      <c r="L51" s="647">
        <v>102.8</v>
      </c>
      <c r="M51" s="647">
        <v>103.6</v>
      </c>
      <c r="N51" s="647">
        <v>114.8</v>
      </c>
      <c r="O51" s="647">
        <v>35</v>
      </c>
      <c r="P51" s="426" t="s">
        <v>961</v>
      </c>
    </row>
    <row r="52" spans="1:16" s="41" customFormat="1" ht="13.5" customHeight="1">
      <c r="A52" s="475"/>
      <c r="B52" s="468">
        <v>12</v>
      </c>
      <c r="C52" s="645"/>
      <c r="D52" s="651">
        <v>124299</v>
      </c>
      <c r="E52" s="4"/>
      <c r="F52" s="647">
        <v>179.8</v>
      </c>
      <c r="G52" s="647">
        <v>103.7</v>
      </c>
      <c r="H52" s="647">
        <v>104.3</v>
      </c>
      <c r="I52" s="647">
        <v>109.8</v>
      </c>
      <c r="J52" s="686">
        <v>1.27</v>
      </c>
      <c r="K52" s="647">
        <v>105</v>
      </c>
      <c r="L52" s="647">
        <v>104.4</v>
      </c>
      <c r="M52" s="647">
        <v>102.7</v>
      </c>
      <c r="N52" s="647">
        <v>115.8</v>
      </c>
      <c r="O52" s="647">
        <v>65</v>
      </c>
      <c r="P52" s="427" t="s">
        <v>885</v>
      </c>
    </row>
    <row r="53" spans="1:16" s="41" customFormat="1" ht="13.5" customHeight="1">
      <c r="A53" s="475">
        <v>6</v>
      </c>
      <c r="B53" s="468">
        <v>1</v>
      </c>
      <c r="C53" s="645"/>
      <c r="D53" s="651">
        <v>124143</v>
      </c>
      <c r="E53" s="4"/>
      <c r="F53" s="647">
        <v>90.3</v>
      </c>
      <c r="G53" s="647">
        <v>104.7</v>
      </c>
      <c r="H53" s="647">
        <v>103.2</v>
      </c>
      <c r="I53" s="647">
        <v>104.3</v>
      </c>
      <c r="J53" s="686">
        <v>1.27</v>
      </c>
      <c r="K53" s="647">
        <v>98</v>
      </c>
      <c r="L53" s="647">
        <v>96.6</v>
      </c>
      <c r="M53" s="647">
        <v>101</v>
      </c>
      <c r="N53" s="647">
        <v>113</v>
      </c>
      <c r="O53" s="647">
        <v>20</v>
      </c>
      <c r="P53" s="560">
        <v>1381052</v>
      </c>
    </row>
    <row r="54" spans="1:16" s="41" customFormat="1" ht="13.5" customHeight="1">
      <c r="A54" s="475"/>
      <c r="B54" s="468">
        <v>2</v>
      </c>
      <c r="C54" s="645"/>
      <c r="D54" s="651">
        <v>124105</v>
      </c>
      <c r="E54" s="4"/>
      <c r="F54" s="647">
        <v>88.3</v>
      </c>
      <c r="G54" s="647">
        <v>105.3</v>
      </c>
      <c r="H54" s="647">
        <v>103.1</v>
      </c>
      <c r="I54" s="647">
        <v>109.8</v>
      </c>
      <c r="J54" s="686">
        <v>1.26</v>
      </c>
      <c r="K54" s="647">
        <v>97.4</v>
      </c>
      <c r="L54" s="647">
        <v>95.9</v>
      </c>
      <c r="M54" s="647">
        <v>101.6</v>
      </c>
      <c r="N54" s="647">
        <v>112.4</v>
      </c>
      <c r="O54" s="647">
        <v>30</v>
      </c>
      <c r="P54" s="427" t="s">
        <v>886</v>
      </c>
    </row>
    <row r="55" spans="1:16" s="41" customFormat="1" ht="13.5" customHeight="1">
      <c r="A55" s="475"/>
      <c r="B55" s="468">
        <v>3</v>
      </c>
      <c r="C55" s="645"/>
      <c r="D55" s="651">
        <v>124003</v>
      </c>
      <c r="E55" s="4"/>
      <c r="F55" s="647">
        <v>94.9</v>
      </c>
      <c r="G55" s="647">
        <v>106.4</v>
      </c>
      <c r="H55" s="647">
        <v>102.7</v>
      </c>
      <c r="I55" s="647">
        <v>114.1</v>
      </c>
      <c r="J55" s="686">
        <v>1.28</v>
      </c>
      <c r="K55" s="647">
        <v>101.7</v>
      </c>
      <c r="L55" s="647">
        <v>100.4</v>
      </c>
      <c r="M55" s="647">
        <v>102.6</v>
      </c>
      <c r="N55" s="647">
        <v>114.4</v>
      </c>
      <c r="O55" s="647">
        <v>20</v>
      </c>
      <c r="P55" s="687">
        <v>1427195</v>
      </c>
    </row>
    <row r="56" spans="1:16" s="41" customFormat="1" ht="13.5" customHeight="1">
      <c r="A56" s="475"/>
      <c r="B56" s="468">
        <v>4</v>
      </c>
      <c r="C56" s="645"/>
      <c r="D56" s="651">
        <v>124002</v>
      </c>
      <c r="E56" s="4"/>
      <c r="F56" s="647">
        <v>92.9</v>
      </c>
      <c r="G56" s="647">
        <v>108</v>
      </c>
      <c r="H56" s="647">
        <v>103.9</v>
      </c>
      <c r="I56" s="647">
        <v>114.1</v>
      </c>
      <c r="J56" s="686">
        <v>1.26</v>
      </c>
      <c r="K56" s="647">
        <v>100.8</v>
      </c>
      <c r="L56" s="647">
        <v>100</v>
      </c>
      <c r="M56" s="647">
        <v>102.4</v>
      </c>
      <c r="N56" s="647">
        <v>115.4</v>
      </c>
      <c r="O56" s="647">
        <v>70</v>
      </c>
      <c r="P56" s="426" t="s">
        <v>1065</v>
      </c>
    </row>
    <row r="57" spans="1:16" s="41" customFormat="1" ht="13.5" customHeight="1">
      <c r="A57" s="475"/>
      <c r="B57" s="468">
        <v>5</v>
      </c>
      <c r="C57" s="645"/>
      <c r="D57" s="651">
        <v>123941</v>
      </c>
      <c r="E57" s="4"/>
      <c r="F57" s="647">
        <v>93.4</v>
      </c>
      <c r="G57" s="647">
        <v>107.4</v>
      </c>
      <c r="H57" s="647">
        <v>104.3</v>
      </c>
      <c r="I57" s="647">
        <v>106.5</v>
      </c>
      <c r="J57" s="686">
        <v>1.24</v>
      </c>
      <c r="K57" s="647">
        <v>104.4</v>
      </c>
      <c r="L57" s="647">
        <v>103.9</v>
      </c>
      <c r="M57" s="647">
        <v>103.3</v>
      </c>
      <c r="N57" s="647">
        <v>117.5</v>
      </c>
      <c r="O57" s="647">
        <v>70</v>
      </c>
      <c r="P57" s="552" t="s">
        <v>887</v>
      </c>
    </row>
    <row r="58" spans="1:16" s="41" customFormat="1" ht="13.5" customHeight="1">
      <c r="A58" s="475"/>
      <c r="B58" s="468">
        <v>6</v>
      </c>
      <c r="C58" s="645"/>
      <c r="D58" s="688">
        <v>123979</v>
      </c>
      <c r="E58" s="4"/>
      <c r="F58" s="647">
        <v>156.69999999999999</v>
      </c>
      <c r="G58" s="647">
        <v>108.2</v>
      </c>
      <c r="H58" s="647">
        <v>104.6</v>
      </c>
      <c r="I58" s="647">
        <v>108.7</v>
      </c>
      <c r="J58" s="648">
        <v>1.23</v>
      </c>
      <c r="K58" s="647">
        <v>100</v>
      </c>
      <c r="L58" s="647">
        <v>99</v>
      </c>
      <c r="M58" s="647">
        <v>102.6</v>
      </c>
      <c r="N58" s="647">
        <v>114.1</v>
      </c>
      <c r="O58" s="647">
        <v>50</v>
      </c>
      <c r="P58" s="560">
        <v>1401180</v>
      </c>
    </row>
    <row r="59" spans="1:16" s="41" customFormat="1" ht="13.5" customHeight="1">
      <c r="A59" s="475"/>
      <c r="B59" s="468">
        <v>7</v>
      </c>
      <c r="C59" s="645"/>
      <c r="D59" s="689">
        <v>123960</v>
      </c>
      <c r="E59" s="4"/>
      <c r="F59" s="647">
        <v>126.6</v>
      </c>
      <c r="G59" s="647">
        <v>108.2</v>
      </c>
      <c r="H59" s="647">
        <v>104.9</v>
      </c>
      <c r="I59" s="647">
        <v>109.8</v>
      </c>
      <c r="J59" s="648">
        <v>1.24</v>
      </c>
      <c r="K59" s="647">
        <v>103.1</v>
      </c>
      <c r="L59" s="647">
        <v>101.7</v>
      </c>
      <c r="M59" s="647">
        <v>103</v>
      </c>
      <c r="N59" s="647">
        <v>117.2</v>
      </c>
      <c r="O59" s="647">
        <v>66.7</v>
      </c>
      <c r="P59" s="426" t="s">
        <v>884</v>
      </c>
    </row>
    <row r="60" spans="1:16" s="41" customFormat="1" ht="13.5" customHeight="1">
      <c r="A60" s="475"/>
      <c r="B60" s="468">
        <v>8</v>
      </c>
      <c r="C60" s="645"/>
      <c r="D60" s="689">
        <v>123850</v>
      </c>
      <c r="E60" s="4"/>
      <c r="F60" s="647">
        <v>93</v>
      </c>
      <c r="G60" s="647">
        <v>107.5</v>
      </c>
      <c r="H60" s="647">
        <v>104.8</v>
      </c>
      <c r="I60" s="647">
        <v>101.1</v>
      </c>
      <c r="J60" s="648">
        <v>1.23</v>
      </c>
      <c r="K60" s="647">
        <v>99.7</v>
      </c>
      <c r="L60" s="647">
        <v>97.5</v>
      </c>
      <c r="M60" s="647">
        <v>102.2</v>
      </c>
      <c r="N60" s="647">
        <v>114</v>
      </c>
      <c r="O60" s="647">
        <v>22.2</v>
      </c>
      <c r="P60" s="690">
        <v>1357065</v>
      </c>
    </row>
    <row r="61" spans="1:16" s="41" customFormat="1" ht="13.5" customHeight="1">
      <c r="A61" s="475"/>
      <c r="B61" s="468">
        <v>9</v>
      </c>
      <c r="C61" s="645"/>
      <c r="D61" s="689">
        <v>123780</v>
      </c>
      <c r="E61" s="4"/>
      <c r="F61" s="647">
        <v>91.6</v>
      </c>
      <c r="G61" s="647">
        <v>107.8</v>
      </c>
      <c r="H61" s="647">
        <v>104.7</v>
      </c>
      <c r="I61" s="647">
        <v>107.6</v>
      </c>
      <c r="J61" s="648">
        <v>1.24</v>
      </c>
      <c r="K61" s="653">
        <v>101.3</v>
      </c>
      <c r="L61" s="653">
        <v>99.8</v>
      </c>
      <c r="M61" s="647">
        <v>102.3</v>
      </c>
      <c r="N61" s="647">
        <v>115.3</v>
      </c>
      <c r="O61" s="647">
        <v>55.6</v>
      </c>
      <c r="P61" s="426" t="s">
        <v>885</v>
      </c>
    </row>
    <row r="62" spans="1:16" s="41" customFormat="1" ht="13.5" customHeight="1">
      <c r="A62" s="475"/>
      <c r="B62" s="468">
        <v>10</v>
      </c>
      <c r="C62" s="645"/>
      <c r="D62" s="689">
        <v>123790</v>
      </c>
      <c r="E62" s="4"/>
      <c r="F62" s="634" t="s">
        <v>476</v>
      </c>
      <c r="G62" s="634" t="s">
        <v>476</v>
      </c>
      <c r="H62" s="649" t="s">
        <v>476</v>
      </c>
      <c r="I62" s="634" t="s">
        <v>476</v>
      </c>
      <c r="J62" s="648">
        <v>1.25</v>
      </c>
      <c r="K62" s="691">
        <v>104.3</v>
      </c>
      <c r="L62" s="691">
        <v>102.6</v>
      </c>
      <c r="M62" s="691">
        <v>102.2</v>
      </c>
      <c r="N62" s="686" t="s">
        <v>476</v>
      </c>
      <c r="O62" s="686" t="s">
        <v>476</v>
      </c>
      <c r="P62" s="524">
        <v>1385574</v>
      </c>
    </row>
    <row r="63" spans="1:16" s="41" customFormat="1" ht="13.5" customHeight="1">
      <c r="A63" s="475"/>
      <c r="B63" s="468">
        <v>11</v>
      </c>
      <c r="C63" s="645"/>
      <c r="D63" s="689">
        <v>123790</v>
      </c>
      <c r="E63" s="4"/>
      <c r="F63" s="634" t="s">
        <v>476</v>
      </c>
      <c r="G63" s="634" t="s">
        <v>476</v>
      </c>
      <c r="H63" s="634" t="s">
        <v>476</v>
      </c>
      <c r="I63" s="634" t="s">
        <v>476</v>
      </c>
      <c r="J63" s="634" t="s">
        <v>476</v>
      </c>
      <c r="K63" s="634" t="s">
        <v>476</v>
      </c>
      <c r="L63" s="634" t="s">
        <v>476</v>
      </c>
      <c r="M63" s="634" t="s">
        <v>476</v>
      </c>
      <c r="N63" s="634" t="s">
        <v>476</v>
      </c>
      <c r="O63" s="634" t="s">
        <v>476</v>
      </c>
      <c r="P63" s="410"/>
    </row>
    <row r="64" spans="1:16" s="41" customFormat="1" ht="6" customHeight="1">
      <c r="A64" s="654"/>
      <c r="B64" s="625"/>
      <c r="C64" s="633"/>
      <c r="D64" s="692"/>
      <c r="I64" s="41" t="s">
        <v>265</v>
      </c>
      <c r="J64" s="693"/>
      <c r="P64" s="658"/>
    </row>
    <row r="65" spans="1:16" s="4" customFormat="1" ht="24" customHeight="1">
      <c r="A65" s="659" t="s">
        <v>133</v>
      </c>
      <c r="B65" s="660"/>
      <c r="C65" s="660"/>
      <c r="D65" s="1719" t="s">
        <v>629</v>
      </c>
      <c r="E65" s="1720"/>
      <c r="F65" s="1710" t="s">
        <v>445</v>
      </c>
      <c r="G65" s="1711"/>
      <c r="H65" s="1711"/>
      <c r="I65" s="1711"/>
      <c r="J65" s="1712"/>
      <c r="K65" s="1713" t="s">
        <v>181</v>
      </c>
      <c r="L65" s="1714"/>
      <c r="M65" s="1715"/>
      <c r="N65" s="1716" t="s">
        <v>725</v>
      </c>
      <c r="O65" s="1717"/>
      <c r="P65" s="1718"/>
    </row>
    <row r="66" spans="1:16" s="4" customFormat="1" ht="15" customHeight="1">
      <c r="A66" s="694" t="s">
        <v>401</v>
      </c>
      <c r="B66" s="695" t="s">
        <v>976</v>
      </c>
      <c r="C66" s="695"/>
      <c r="D66" s="695"/>
      <c r="E66" s="696"/>
      <c r="F66" s="696"/>
      <c r="G66" s="696"/>
      <c r="H66" s="696"/>
      <c r="I66" s="696"/>
      <c r="J66" s="696"/>
      <c r="K66" s="696"/>
      <c r="L66" s="696"/>
      <c r="M66" s="696"/>
      <c r="N66" s="696"/>
      <c r="O66" s="696"/>
      <c r="P66" s="696"/>
    </row>
    <row r="67" spans="1:16" s="4" customFormat="1" ht="11.25" customHeight="1">
      <c r="A67" s="694"/>
      <c r="B67" s="697" t="s">
        <v>977</v>
      </c>
      <c r="C67" s="697"/>
      <c r="D67" s="697"/>
      <c r="E67" s="698"/>
      <c r="F67" s="698"/>
      <c r="G67" s="698"/>
      <c r="H67" s="698"/>
      <c r="I67" s="698"/>
      <c r="J67" s="698"/>
      <c r="K67" s="698"/>
      <c r="L67" s="698"/>
      <c r="M67" s="698"/>
      <c r="N67" s="698"/>
      <c r="O67" s="698"/>
      <c r="P67" s="698"/>
    </row>
    <row r="68" spans="1:16" s="4" customFormat="1" ht="11.25" customHeight="1">
      <c r="A68" s="694"/>
      <c r="B68" s="699" t="s">
        <v>924</v>
      </c>
      <c r="C68" s="698"/>
      <c r="D68" s="698"/>
      <c r="E68" s="698"/>
      <c r="F68" s="698"/>
      <c r="G68" s="698"/>
      <c r="H68" s="698"/>
      <c r="I68" s="698"/>
      <c r="J68" s="698"/>
      <c r="K68" s="698"/>
      <c r="L68" s="698"/>
      <c r="M68" s="698"/>
      <c r="N68" s="698"/>
      <c r="O68" s="698"/>
      <c r="P68" s="698"/>
    </row>
    <row r="69" spans="1:16" s="4" customFormat="1" ht="11.25" customHeight="1">
      <c r="A69" s="694"/>
      <c r="B69" s="667" t="s">
        <v>978</v>
      </c>
      <c r="C69" s="698"/>
      <c r="D69" s="698"/>
      <c r="E69" s="663"/>
      <c r="F69" s="663"/>
      <c r="G69" s="663"/>
      <c r="H69" s="663"/>
      <c r="I69" s="663"/>
      <c r="J69" s="663"/>
      <c r="K69" s="663"/>
      <c r="L69" s="663"/>
      <c r="M69" s="663"/>
      <c r="N69" s="663"/>
      <c r="O69" s="663"/>
      <c r="P69" s="663"/>
    </row>
    <row r="70" spans="1:16" s="4" customFormat="1" ht="11.25" customHeight="1">
      <c r="A70" s="676"/>
      <c r="C70" s="666" t="s">
        <v>1062</v>
      </c>
    </row>
    <row r="71" spans="1:16" s="4" customFormat="1" ht="11.25" customHeight="1">
      <c r="A71" s="676"/>
      <c r="B71" s="667" t="s">
        <v>1022</v>
      </c>
      <c r="C71" s="663"/>
      <c r="D71" s="663"/>
      <c r="E71" s="663"/>
      <c r="F71" s="663"/>
      <c r="G71" s="663"/>
      <c r="H71" s="663"/>
      <c r="I71" s="663"/>
      <c r="J71" s="663"/>
      <c r="K71" s="663"/>
      <c r="L71" s="663"/>
      <c r="M71" s="663"/>
      <c r="N71" s="663"/>
      <c r="O71" s="663"/>
      <c r="P71" s="663"/>
    </row>
    <row r="72" spans="1:16" s="4" customFormat="1" ht="11.25" customHeight="1">
      <c r="A72" s="676"/>
      <c r="B72" s="700" t="s">
        <v>1068</v>
      </c>
      <c r="C72" s="663"/>
      <c r="D72" s="663"/>
      <c r="E72" s="663"/>
      <c r="F72" s="663"/>
      <c r="G72" s="663"/>
      <c r="H72" s="663"/>
      <c r="I72" s="663"/>
      <c r="J72" s="663"/>
      <c r="K72" s="663"/>
      <c r="L72" s="663"/>
      <c r="M72" s="663"/>
      <c r="N72" s="663"/>
      <c r="O72" s="663"/>
      <c r="P72" s="663"/>
    </row>
    <row r="73" spans="1:16" s="4" customFormat="1" ht="11.25" customHeight="1">
      <c r="A73" s="676"/>
      <c r="B73" s="663" t="s">
        <v>1050</v>
      </c>
      <c r="C73" s="663"/>
      <c r="D73" s="663"/>
      <c r="E73" s="663"/>
      <c r="F73" s="663"/>
      <c r="G73" s="663"/>
      <c r="H73" s="663"/>
      <c r="I73" s="663"/>
      <c r="J73" s="663"/>
      <c r="K73" s="663"/>
      <c r="L73" s="663"/>
      <c r="M73" s="663"/>
      <c r="N73" s="663"/>
      <c r="O73" s="663"/>
      <c r="P73" s="663"/>
    </row>
    <row r="74" spans="1:16" s="4" customFormat="1" ht="11.25" customHeight="1">
      <c r="A74" s="701"/>
      <c r="B74" s="700" t="s">
        <v>854</v>
      </c>
      <c r="C74" s="663"/>
      <c r="D74" s="663"/>
      <c r="E74" s="702"/>
      <c r="F74" s="702"/>
      <c r="G74" s="702"/>
      <c r="H74" s="702"/>
      <c r="I74" s="702"/>
      <c r="J74" s="702"/>
      <c r="K74" s="702"/>
      <c r="L74" s="702"/>
      <c r="M74" s="702"/>
      <c r="N74" s="702"/>
      <c r="O74" s="702"/>
      <c r="P74" s="702"/>
    </row>
    <row r="75" spans="1:16" s="4" customFormat="1" ht="11">
      <c r="A75" s="701"/>
      <c r="B75" s="700"/>
      <c r="C75" s="702"/>
      <c r="D75" s="702"/>
      <c r="E75" s="702"/>
      <c r="F75" s="702"/>
      <c r="G75" s="702"/>
      <c r="H75" s="702"/>
      <c r="I75" s="702"/>
      <c r="J75" s="702"/>
      <c r="K75" s="702"/>
      <c r="L75" s="702"/>
      <c r="M75" s="702"/>
      <c r="N75" s="702"/>
      <c r="O75" s="702"/>
      <c r="P75" s="702"/>
    </row>
    <row r="76" spans="1:16" s="4" customFormat="1" ht="11">
      <c r="A76" s="701"/>
      <c r="C76" s="702"/>
      <c r="D76" s="702"/>
      <c r="E76" s="703"/>
      <c r="F76" s="703"/>
      <c r="G76" s="703"/>
      <c r="H76" s="703"/>
      <c r="I76" s="703"/>
      <c r="J76" s="703"/>
      <c r="K76" s="703"/>
      <c r="L76" s="703"/>
      <c r="M76" s="703"/>
      <c r="N76" s="703"/>
      <c r="O76" s="703"/>
      <c r="P76" s="703"/>
    </row>
    <row r="77" spans="1:16" s="4" customFormat="1" ht="11">
      <c r="A77" s="701"/>
      <c r="C77" s="702"/>
      <c r="D77" s="702"/>
      <c r="E77" s="703"/>
      <c r="F77" s="703"/>
      <c r="G77" s="703"/>
      <c r="H77" s="703"/>
      <c r="I77" s="703"/>
      <c r="J77" s="703"/>
      <c r="K77" s="703"/>
      <c r="L77" s="703"/>
      <c r="M77" s="703"/>
      <c r="N77" s="703"/>
      <c r="O77" s="703"/>
      <c r="P77" s="703"/>
    </row>
    <row r="78" spans="1:16" s="4" customFormat="1" ht="11">
      <c r="A78" s="701"/>
      <c r="C78" s="702"/>
      <c r="D78" s="702"/>
      <c r="E78" s="703"/>
      <c r="F78" s="703"/>
      <c r="G78" s="703"/>
      <c r="H78" s="703"/>
      <c r="I78" s="703"/>
      <c r="J78" s="703"/>
      <c r="K78" s="703"/>
      <c r="L78" s="703"/>
      <c r="M78" s="703"/>
      <c r="N78" s="703"/>
      <c r="O78" s="703"/>
      <c r="P78" s="703"/>
    </row>
    <row r="79" spans="1:16" s="4" customFormat="1" ht="11">
      <c r="A79" s="701"/>
      <c r="C79" s="702"/>
      <c r="D79" s="702"/>
      <c r="E79" s="703"/>
      <c r="F79" s="703"/>
      <c r="G79" s="703"/>
      <c r="H79" s="703"/>
      <c r="I79" s="703"/>
      <c r="J79" s="703"/>
      <c r="K79" s="703"/>
      <c r="L79" s="703"/>
      <c r="M79" s="703"/>
      <c r="N79" s="703"/>
      <c r="O79" s="703"/>
      <c r="P79" s="703"/>
    </row>
    <row r="80" spans="1:16" s="4" customFormat="1" ht="11">
      <c r="A80" s="701"/>
      <c r="C80" s="702"/>
      <c r="D80" s="702"/>
      <c r="E80" s="703"/>
      <c r="F80" s="703"/>
      <c r="G80" s="703"/>
      <c r="H80" s="703"/>
      <c r="I80" s="703"/>
      <c r="J80" s="703"/>
      <c r="K80" s="703"/>
      <c r="L80" s="703"/>
      <c r="M80" s="703"/>
      <c r="N80" s="703"/>
      <c r="O80" s="703"/>
      <c r="P80" s="703"/>
    </row>
    <row r="81" spans="1:18" s="4" customFormat="1" ht="11">
      <c r="A81" s="701"/>
      <c r="C81" s="702"/>
      <c r="D81" s="702"/>
      <c r="E81" s="703"/>
      <c r="F81" s="703"/>
      <c r="G81" s="703"/>
      <c r="H81" s="703"/>
      <c r="I81" s="703"/>
      <c r="J81" s="703"/>
      <c r="K81" s="703"/>
      <c r="L81" s="703"/>
      <c r="M81" s="703"/>
      <c r="N81" s="703"/>
      <c r="O81" s="703"/>
      <c r="P81" s="703"/>
    </row>
    <row r="82" spans="1:18" s="4" customFormat="1" ht="11">
      <c r="A82" s="701"/>
      <c r="C82" s="702"/>
      <c r="D82" s="702"/>
      <c r="E82" s="703"/>
      <c r="F82" s="703"/>
      <c r="G82" s="703"/>
      <c r="H82" s="703"/>
      <c r="I82" s="703"/>
      <c r="J82" s="703"/>
      <c r="K82" s="703"/>
      <c r="L82" s="703"/>
      <c r="M82" s="703"/>
      <c r="N82" s="703"/>
      <c r="O82" s="703"/>
      <c r="P82" s="703"/>
    </row>
    <row r="83" spans="1:18" s="4" customFormat="1" ht="11">
      <c r="A83" s="701"/>
      <c r="C83" s="702"/>
      <c r="D83" s="702"/>
      <c r="E83" s="703"/>
      <c r="F83" s="703"/>
      <c r="G83" s="703"/>
      <c r="H83" s="703"/>
      <c r="I83" s="703"/>
      <c r="J83" s="703"/>
      <c r="K83" s="703"/>
      <c r="L83" s="703"/>
      <c r="M83" s="703"/>
      <c r="N83" s="703"/>
      <c r="O83" s="703"/>
      <c r="P83" s="703"/>
    </row>
    <row r="84" spans="1:18" s="4" customFormat="1" ht="11">
      <c r="A84" s="701"/>
      <c r="C84" s="702"/>
      <c r="D84" s="702"/>
      <c r="E84" s="703"/>
      <c r="F84" s="703"/>
      <c r="G84" s="703"/>
      <c r="H84" s="703"/>
      <c r="I84" s="703"/>
      <c r="J84" s="703"/>
      <c r="K84" s="703"/>
      <c r="L84" s="703"/>
      <c r="M84" s="703"/>
      <c r="N84" s="703"/>
      <c r="O84" s="703"/>
      <c r="P84" s="703"/>
    </row>
    <row r="85" spans="1:18" s="4" customFormat="1" ht="11">
      <c r="A85" s="701"/>
      <c r="C85" s="702"/>
      <c r="D85" s="702"/>
      <c r="E85" s="703"/>
      <c r="F85" s="703"/>
      <c r="G85" s="703"/>
      <c r="H85" s="703"/>
      <c r="I85" s="703"/>
      <c r="J85" s="703"/>
      <c r="K85" s="703"/>
      <c r="L85" s="703"/>
      <c r="M85" s="703"/>
      <c r="N85" s="703"/>
      <c r="O85" s="703"/>
      <c r="P85" s="703"/>
    </row>
    <row r="86" spans="1:18" s="4" customFormat="1" ht="11">
      <c r="A86" s="701"/>
      <c r="C86" s="702"/>
      <c r="D86" s="702"/>
      <c r="E86" s="703"/>
      <c r="F86" s="703"/>
      <c r="G86" s="703"/>
      <c r="H86" s="703"/>
      <c r="I86" s="703"/>
      <c r="J86" s="703"/>
      <c r="K86" s="703"/>
      <c r="L86" s="703"/>
      <c r="M86" s="703"/>
      <c r="N86" s="703"/>
      <c r="O86" s="703"/>
      <c r="P86" s="703"/>
    </row>
    <row r="87" spans="1:18" s="41" customFormat="1" ht="11">
      <c r="A87" s="7"/>
      <c r="C87" s="702"/>
      <c r="D87" s="703"/>
      <c r="E87" s="698"/>
      <c r="F87" s="698"/>
      <c r="G87" s="698"/>
      <c r="H87" s="698"/>
      <c r="I87" s="698"/>
      <c r="J87" s="698"/>
      <c r="K87" s="698"/>
      <c r="L87" s="698"/>
      <c r="M87" s="698"/>
      <c r="N87" s="698"/>
      <c r="O87" s="698"/>
      <c r="P87" s="698"/>
    </row>
    <row r="88" spans="1:18" s="41" customFormat="1" ht="11">
      <c r="A88" s="77"/>
      <c r="B88" s="77"/>
      <c r="C88" s="77"/>
    </row>
    <row r="89" spans="1:18" s="41" customFormat="1" ht="11">
      <c r="A89" s="77"/>
      <c r="B89" s="77"/>
      <c r="C89" s="77"/>
    </row>
    <row r="90" spans="1:18" s="41" customFormat="1" ht="11">
      <c r="A90" s="77"/>
      <c r="B90" s="77"/>
      <c r="C90" s="77"/>
    </row>
    <row r="91" spans="1:18" s="41" customFormat="1" ht="11">
      <c r="A91" s="77"/>
      <c r="B91" s="77"/>
      <c r="C91" s="77"/>
    </row>
    <row r="92" spans="1:18" s="41" customFormat="1" ht="11">
      <c r="A92" s="77"/>
      <c r="B92" s="77"/>
      <c r="C92" s="77"/>
    </row>
    <row r="93" spans="1:18" s="41" customFormat="1" ht="11">
      <c r="A93" s="77"/>
      <c r="B93" s="77"/>
      <c r="C93" s="77"/>
    </row>
    <row r="94" spans="1:18" s="41" customFormat="1" ht="11">
      <c r="A94" s="77"/>
      <c r="B94" s="77"/>
      <c r="C94" s="77"/>
      <c r="R94" s="521"/>
    </row>
    <row r="95" spans="1:18" s="41" customFormat="1" ht="11">
      <c r="A95" s="77"/>
      <c r="B95" s="77"/>
      <c r="C95" s="77"/>
    </row>
    <row r="96" spans="1:18" s="41" customFormat="1" ht="11">
      <c r="A96" s="77"/>
      <c r="B96" s="77"/>
      <c r="C96" s="77"/>
    </row>
    <row r="97" spans="1:3" s="41" customFormat="1" ht="11">
      <c r="A97" s="77"/>
      <c r="B97" s="77"/>
      <c r="C97" s="77"/>
    </row>
    <row r="98" spans="1:3" s="41" customFormat="1" ht="11">
      <c r="A98" s="77"/>
      <c r="B98" s="77"/>
      <c r="C98" s="77"/>
    </row>
    <row r="99" spans="1:3" s="41" customFormat="1" ht="11">
      <c r="A99" s="77"/>
      <c r="B99" s="77"/>
      <c r="C99" s="77"/>
    </row>
    <row r="100" spans="1:3" s="41" customFormat="1" ht="11">
      <c r="A100" s="77"/>
      <c r="B100" s="77"/>
      <c r="C100" s="77"/>
    </row>
    <row r="101" spans="1:3" s="41" customFormat="1" ht="11">
      <c r="A101" s="77"/>
      <c r="B101" s="77"/>
      <c r="C101" s="77"/>
    </row>
    <row r="102" spans="1:3" s="41" customFormat="1" ht="11">
      <c r="A102" s="77"/>
      <c r="B102" s="77"/>
      <c r="C102" s="77"/>
    </row>
    <row r="103" spans="1:3" s="41" customFormat="1" ht="11">
      <c r="A103" s="77"/>
      <c r="B103" s="77"/>
      <c r="C103" s="77"/>
    </row>
    <row r="104" spans="1:3" s="41" customFormat="1" ht="11">
      <c r="A104" s="77"/>
      <c r="B104" s="77"/>
      <c r="C104" s="77"/>
    </row>
    <row r="105" spans="1:3" s="41" customFormat="1" ht="11">
      <c r="A105" s="77"/>
      <c r="B105" s="77"/>
      <c r="C105" s="77"/>
    </row>
  </sheetData>
  <mergeCells count="35">
    <mergeCell ref="N1:O1"/>
    <mergeCell ref="D27:I27"/>
    <mergeCell ref="K41:M41"/>
    <mergeCell ref="O41:O43"/>
    <mergeCell ref="K42:K43"/>
    <mergeCell ref="N41:N43"/>
    <mergeCell ref="I42:I43"/>
    <mergeCell ref="F41:J41"/>
    <mergeCell ref="H42:H43"/>
    <mergeCell ref="J42:J43"/>
    <mergeCell ref="K27:P27"/>
    <mergeCell ref="F42:G42"/>
    <mergeCell ref="D41:D43"/>
    <mergeCell ref="P4:P5"/>
    <mergeCell ref="K4:K5"/>
    <mergeCell ref="A3:C5"/>
    <mergeCell ref="I4:I5"/>
    <mergeCell ref="F3:J3"/>
    <mergeCell ref="K3:M3"/>
    <mergeCell ref="O3:O5"/>
    <mergeCell ref="D3:D5"/>
    <mergeCell ref="N3:N5"/>
    <mergeCell ref="H4:H5"/>
    <mergeCell ref="F4:G4"/>
    <mergeCell ref="L4:L5"/>
    <mergeCell ref="M4:M5"/>
    <mergeCell ref="J4:J5"/>
    <mergeCell ref="A41:C43"/>
    <mergeCell ref="P42:P43"/>
    <mergeCell ref="L42:L43"/>
    <mergeCell ref="M42:M43"/>
    <mergeCell ref="F65:J65"/>
    <mergeCell ref="K65:M65"/>
    <mergeCell ref="N65:P65"/>
    <mergeCell ref="D65:E65"/>
  </mergeCells>
  <phoneticPr fontId="15"/>
  <printOptions gridLinesSet="0"/>
  <pageMargins left="0.39370078740157483" right="0.31496062992125984" top="0.70866141732283472" bottom="0.19685039370078741" header="0.39370078740157483" footer="0.19685039370078741"/>
  <pageSetup paperSize="9" scale="80" orientation="portrait" r:id="rId1"/>
  <headerFooter>
    <oddHeader>&amp;L&amp;"ＭＳ ゴシック,太字"&amp;17 1　主要経済指標</oddHeader>
    <oddFooter>&amp;L－6－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ADF98F"/>
  </sheetPr>
  <dimension ref="A1:M73"/>
  <sheetViews>
    <sheetView view="pageBreakPreview" zoomScaleNormal="100" zoomScaleSheetLayoutView="100" workbookViewId="0"/>
  </sheetViews>
  <sheetFormatPr defaultColWidth="12" defaultRowHeight="11"/>
  <cols>
    <col min="1" max="1" width="12.33203125" style="4" customWidth="1"/>
    <col min="2" max="2" width="11.109375" style="4" customWidth="1"/>
    <col min="3" max="3" width="10.109375" style="4" customWidth="1"/>
    <col min="4" max="4" width="13.44140625" style="78" customWidth="1"/>
    <col min="5" max="6" width="13.6640625" style="78" customWidth="1"/>
    <col min="7" max="7" width="0.6640625" style="78" customWidth="1"/>
    <col min="8" max="8" width="9.109375" style="78" customWidth="1"/>
    <col min="9" max="9" width="9.44140625" style="78" customWidth="1"/>
    <col min="10" max="10" width="9.33203125" style="78" customWidth="1"/>
    <col min="11" max="11" width="5.6640625" style="78" customWidth="1"/>
    <col min="12" max="12" width="5" style="4" customWidth="1"/>
    <col min="13" max="13" width="8.6640625" style="4" customWidth="1"/>
    <col min="14" max="14" width="3.77734375" style="4" customWidth="1"/>
    <col min="15" max="16384" width="12" style="4"/>
  </cols>
  <sheetData>
    <row r="1" spans="1:13" s="15" customFormat="1" ht="16.5" customHeight="1">
      <c r="A1" s="704"/>
      <c r="B1" s="14"/>
      <c r="C1" s="14"/>
      <c r="D1" s="679"/>
      <c r="I1" s="1738"/>
      <c r="J1" s="1739"/>
      <c r="M1" s="624"/>
    </row>
    <row r="2" spans="1:13" s="17" customFormat="1" ht="6" customHeight="1">
      <c r="A2" s="705"/>
      <c r="B2" s="705"/>
      <c r="C2" s="705"/>
      <c r="D2" s="628"/>
      <c r="E2" s="628"/>
      <c r="F2" s="706"/>
      <c r="G2" s="13"/>
      <c r="H2" s="13"/>
    </row>
    <row r="3" spans="1:13" s="18" customFormat="1" ht="17.649999999999999" customHeight="1">
      <c r="A3" s="1768" t="s">
        <v>888</v>
      </c>
      <c r="B3" s="1773" t="s">
        <v>244</v>
      </c>
      <c r="C3" s="1779" t="s">
        <v>0</v>
      </c>
      <c r="D3" s="1755" t="s">
        <v>787</v>
      </c>
      <c r="E3" s="1756"/>
      <c r="F3" s="1762" t="s">
        <v>836</v>
      </c>
      <c r="G3" s="274"/>
      <c r="H3" s="275" t="s">
        <v>774</v>
      </c>
      <c r="I3" s="276"/>
      <c r="J3" s="277"/>
      <c r="K3" s="1744" t="s">
        <v>258</v>
      </c>
      <c r="L3" s="1745"/>
      <c r="M3" s="1745"/>
    </row>
    <row r="4" spans="1:13" s="18" customFormat="1" ht="12" customHeight="1">
      <c r="A4" s="1769"/>
      <c r="B4" s="1774"/>
      <c r="C4" s="1780"/>
      <c r="D4" s="1757" t="s">
        <v>66</v>
      </c>
      <c r="E4" s="1784" t="s">
        <v>67</v>
      </c>
      <c r="F4" s="1763"/>
      <c r="G4" s="274"/>
      <c r="H4" s="1782" t="s">
        <v>671</v>
      </c>
      <c r="I4" s="1782" t="s">
        <v>672</v>
      </c>
      <c r="J4" s="1782" t="s">
        <v>673</v>
      </c>
      <c r="K4" s="1746"/>
      <c r="L4" s="1747"/>
      <c r="M4" s="1747"/>
    </row>
    <row r="5" spans="1:13" s="18" customFormat="1" ht="20.65" customHeight="1">
      <c r="A5" s="1770"/>
      <c r="B5" s="1775"/>
      <c r="C5" s="1781"/>
      <c r="D5" s="1758"/>
      <c r="E5" s="1785"/>
      <c r="F5" s="1764"/>
      <c r="G5" s="274"/>
      <c r="H5" s="1783"/>
      <c r="I5" s="1783"/>
      <c r="J5" s="1783"/>
      <c r="K5" s="1748"/>
      <c r="L5" s="1749"/>
      <c r="M5" s="1749"/>
    </row>
    <row r="6" spans="1:13" ht="12" customHeight="1">
      <c r="A6" s="707"/>
      <c r="B6" s="222" t="s">
        <v>70</v>
      </c>
      <c r="C6" s="634" t="s">
        <v>62</v>
      </c>
      <c r="D6" s="682" t="s">
        <v>68</v>
      </c>
      <c r="E6" s="682" t="s">
        <v>69</v>
      </c>
      <c r="F6" s="264" t="s">
        <v>726</v>
      </c>
      <c r="G6" s="91"/>
      <c r="H6" s="267"/>
      <c r="I6" s="271"/>
      <c r="J6" s="264"/>
      <c r="K6" s="91"/>
      <c r="L6" s="708"/>
      <c r="M6" s="709"/>
    </row>
    <row r="7" spans="1:13" s="13" customFormat="1" ht="13.5" customHeight="1">
      <c r="A7" s="710">
        <v>99.3</v>
      </c>
      <c r="B7" s="387">
        <v>302857</v>
      </c>
      <c r="C7" s="387">
        <v>32110</v>
      </c>
      <c r="D7" s="387">
        <v>23658679</v>
      </c>
      <c r="E7" s="387">
        <v>10728994</v>
      </c>
      <c r="F7" s="298">
        <v>97.4</v>
      </c>
      <c r="G7" s="296"/>
      <c r="H7" s="548">
        <v>110.2</v>
      </c>
      <c r="I7" s="296">
        <v>109.8</v>
      </c>
      <c r="J7" s="297">
        <v>100.8</v>
      </c>
      <c r="K7" s="299" t="s">
        <v>494</v>
      </c>
      <c r="L7" s="636" t="s">
        <v>491</v>
      </c>
      <c r="M7" s="704" t="s">
        <v>158</v>
      </c>
    </row>
    <row r="8" spans="1:13" s="13" customFormat="1" ht="13.5" customHeight="1">
      <c r="A8" s="710">
        <v>100</v>
      </c>
      <c r="B8" s="387">
        <v>277068</v>
      </c>
      <c r="C8" s="387">
        <v>30884</v>
      </c>
      <c r="D8" s="387">
        <v>25640604</v>
      </c>
      <c r="E8" s="387">
        <v>11027366</v>
      </c>
      <c r="F8" s="298">
        <v>95.2</v>
      </c>
      <c r="G8" s="296"/>
      <c r="H8" s="548">
        <v>100</v>
      </c>
      <c r="I8" s="296">
        <v>100</v>
      </c>
      <c r="J8" s="297">
        <v>96.3</v>
      </c>
      <c r="K8" s="299"/>
      <c r="L8" s="636">
        <v>2</v>
      </c>
      <c r="M8" s="10"/>
    </row>
    <row r="9" spans="1:13" s="13" customFormat="1" ht="13.5" customHeight="1">
      <c r="A9" s="710">
        <v>99.3</v>
      </c>
      <c r="B9" s="387">
        <v>339509</v>
      </c>
      <c r="C9" s="387">
        <v>30284</v>
      </c>
      <c r="D9" s="387">
        <v>26561185</v>
      </c>
      <c r="E9" s="387">
        <v>11200283</v>
      </c>
      <c r="F9" s="298">
        <v>100.4</v>
      </c>
      <c r="G9" s="296"/>
      <c r="H9" s="548">
        <v>104.5</v>
      </c>
      <c r="I9" s="296">
        <v>103.8</v>
      </c>
      <c r="J9" s="297">
        <v>109</v>
      </c>
      <c r="K9" s="299"/>
      <c r="L9" s="636">
        <v>3</v>
      </c>
      <c r="M9" s="10"/>
    </row>
    <row r="10" spans="1:13" s="13" customFormat="1" ht="13.5" customHeight="1">
      <c r="A10" s="710">
        <v>101.3</v>
      </c>
      <c r="B10" s="387">
        <v>306990</v>
      </c>
      <c r="C10" s="387">
        <v>31064</v>
      </c>
      <c r="D10" s="387">
        <v>27106914</v>
      </c>
      <c r="E10" s="387">
        <v>11721882</v>
      </c>
      <c r="F10" s="298">
        <v>101.8</v>
      </c>
      <c r="G10" s="296"/>
      <c r="H10" s="548">
        <v>103.5</v>
      </c>
      <c r="I10" s="296">
        <v>102.4</v>
      </c>
      <c r="J10" s="297">
        <v>106.9</v>
      </c>
      <c r="K10" s="299"/>
      <c r="L10" s="636">
        <v>4</v>
      </c>
      <c r="M10" s="10"/>
    </row>
    <row r="11" spans="1:13" s="13" customFormat="1" ht="13.5" customHeight="1">
      <c r="A11" s="710">
        <v>104.7</v>
      </c>
      <c r="B11" s="379">
        <v>296889</v>
      </c>
      <c r="C11" s="387">
        <v>30134</v>
      </c>
      <c r="D11" s="379">
        <v>27530662</v>
      </c>
      <c r="E11" s="379">
        <v>11963781</v>
      </c>
      <c r="F11" s="297">
        <v>103.4</v>
      </c>
      <c r="G11" s="296"/>
      <c r="H11" s="548">
        <v>101</v>
      </c>
      <c r="I11" s="296">
        <v>100</v>
      </c>
      <c r="J11" s="297">
        <v>104.6</v>
      </c>
      <c r="K11" s="299"/>
      <c r="L11" s="636">
        <v>5</v>
      </c>
      <c r="M11" s="10"/>
    </row>
    <row r="12" spans="1:13" ht="13.5" customHeight="1">
      <c r="A12" s="711"/>
      <c r="B12" s="143"/>
      <c r="C12" s="143"/>
      <c r="D12" s="143"/>
      <c r="E12" s="143"/>
      <c r="F12" s="307"/>
      <c r="G12" s="300"/>
      <c r="H12" s="712"/>
      <c r="I12" s="15"/>
      <c r="J12" s="713"/>
      <c r="K12" s="714"/>
      <c r="L12" s="715"/>
      <c r="M12" s="716"/>
    </row>
    <row r="13" spans="1:13" ht="13.5" customHeight="1">
      <c r="A13" s="301">
        <v>106.3</v>
      </c>
      <c r="B13" s="181">
        <v>258922</v>
      </c>
      <c r="C13" s="318">
        <v>2275</v>
      </c>
      <c r="D13" s="181">
        <v>27300128</v>
      </c>
      <c r="E13" s="181">
        <v>11872266</v>
      </c>
      <c r="F13" s="302">
        <v>103.8</v>
      </c>
      <c r="G13" s="181"/>
      <c r="H13" s="547">
        <v>99</v>
      </c>
      <c r="I13" s="429">
        <v>98.6</v>
      </c>
      <c r="J13" s="409">
        <v>105.2</v>
      </c>
      <c r="K13" s="475">
        <v>5</v>
      </c>
      <c r="L13" s="468">
        <v>11</v>
      </c>
      <c r="M13" s="4" t="s">
        <v>316</v>
      </c>
    </row>
    <row r="14" spans="1:13" ht="13.5" customHeight="1">
      <c r="A14" s="301">
        <v>106.1</v>
      </c>
      <c r="B14" s="181">
        <v>330134</v>
      </c>
      <c r="C14" s="181">
        <v>2312</v>
      </c>
      <c r="D14" s="181">
        <v>27530662</v>
      </c>
      <c r="E14" s="181">
        <v>11963781</v>
      </c>
      <c r="F14" s="302">
        <v>101.4</v>
      </c>
      <c r="G14" s="181"/>
      <c r="H14" s="547">
        <v>100</v>
      </c>
      <c r="I14" s="429">
        <v>99.4</v>
      </c>
      <c r="J14" s="409">
        <v>106</v>
      </c>
      <c r="K14" s="475"/>
      <c r="L14" s="468">
        <v>12</v>
      </c>
    </row>
    <row r="15" spans="1:13" ht="13.5" customHeight="1">
      <c r="A15" s="301">
        <v>106.1</v>
      </c>
      <c r="B15" s="181">
        <v>275577</v>
      </c>
      <c r="C15" s="181">
        <v>1537</v>
      </c>
      <c r="D15" s="181">
        <v>27320633</v>
      </c>
      <c r="E15" s="181">
        <v>11956496</v>
      </c>
      <c r="F15" s="302">
        <v>102.6</v>
      </c>
      <c r="G15" s="181"/>
      <c r="H15" s="547">
        <v>94.8</v>
      </c>
      <c r="I15" s="429">
        <v>93.2</v>
      </c>
      <c r="J15" s="409">
        <v>104.6</v>
      </c>
      <c r="K15" s="475">
        <v>6</v>
      </c>
      <c r="L15" s="468">
        <v>1</v>
      </c>
    </row>
    <row r="16" spans="1:13" ht="13.5" customHeight="1">
      <c r="A16" s="301">
        <v>106.1</v>
      </c>
      <c r="B16" s="181">
        <v>317017</v>
      </c>
      <c r="C16" s="181">
        <v>2267</v>
      </c>
      <c r="D16" s="181">
        <v>27402954</v>
      </c>
      <c r="E16" s="181">
        <v>11987940</v>
      </c>
      <c r="F16" s="302">
        <v>106.3</v>
      </c>
      <c r="G16" s="181"/>
      <c r="H16" s="547">
        <v>93</v>
      </c>
      <c r="I16" s="429">
        <v>90.8</v>
      </c>
      <c r="J16" s="409">
        <v>104.8</v>
      </c>
      <c r="K16" s="475"/>
      <c r="L16" s="468">
        <v>2</v>
      </c>
    </row>
    <row r="17" spans="1:13" ht="13.5" customHeight="1">
      <c r="A17" s="301">
        <v>106.5</v>
      </c>
      <c r="B17" s="181">
        <v>277429</v>
      </c>
      <c r="C17" s="181">
        <v>2215</v>
      </c>
      <c r="D17" s="181">
        <v>27442058</v>
      </c>
      <c r="E17" s="181">
        <v>12159834</v>
      </c>
      <c r="F17" s="302">
        <v>104.1</v>
      </c>
      <c r="G17" s="181"/>
      <c r="H17" s="547">
        <v>95.4</v>
      </c>
      <c r="I17" s="429">
        <v>94.3</v>
      </c>
      <c r="J17" s="409">
        <v>104.6</v>
      </c>
      <c r="K17" s="475"/>
      <c r="L17" s="468">
        <v>3</v>
      </c>
    </row>
    <row r="18" spans="1:13" ht="13.5" customHeight="1">
      <c r="A18" s="301">
        <v>106.9</v>
      </c>
      <c r="B18" s="181">
        <v>283655</v>
      </c>
      <c r="C18" s="181">
        <v>2422</v>
      </c>
      <c r="D18" s="181">
        <v>27950622</v>
      </c>
      <c r="E18" s="181">
        <v>12168944</v>
      </c>
      <c r="F18" s="302">
        <v>101</v>
      </c>
      <c r="G18" s="181"/>
      <c r="H18" s="559">
        <v>97.9</v>
      </c>
      <c r="I18" s="301">
        <v>96.2</v>
      </c>
      <c r="J18" s="302">
        <v>106.8</v>
      </c>
      <c r="K18" s="475"/>
      <c r="L18" s="468">
        <v>4</v>
      </c>
    </row>
    <row r="19" spans="1:13" ht="13.5" customHeight="1">
      <c r="A19" s="301">
        <v>107.2</v>
      </c>
      <c r="B19" s="181">
        <v>287135</v>
      </c>
      <c r="C19" s="181">
        <v>1906</v>
      </c>
      <c r="D19" s="181">
        <v>27853288</v>
      </c>
      <c r="E19" s="181">
        <v>12179153</v>
      </c>
      <c r="F19" s="302">
        <v>101.7</v>
      </c>
      <c r="G19" s="181"/>
      <c r="H19" s="547">
        <v>98.2</v>
      </c>
      <c r="I19" s="429">
        <v>98.2</v>
      </c>
      <c r="J19" s="409">
        <v>104.1</v>
      </c>
      <c r="K19" s="475"/>
      <c r="L19" s="468">
        <v>5</v>
      </c>
    </row>
    <row r="20" spans="1:13" ht="13.5" customHeight="1">
      <c r="A20" s="301">
        <v>107.4</v>
      </c>
      <c r="B20" s="181">
        <v>283122</v>
      </c>
      <c r="C20" s="181">
        <v>2438</v>
      </c>
      <c r="D20" s="181">
        <v>28246075</v>
      </c>
      <c r="E20" s="181">
        <v>12192846</v>
      </c>
      <c r="F20" s="302">
        <v>105.1</v>
      </c>
      <c r="G20" s="181"/>
      <c r="H20" s="547">
        <v>94.9</v>
      </c>
      <c r="I20" s="429">
        <v>92.6</v>
      </c>
      <c r="J20" s="409">
        <v>105.8</v>
      </c>
      <c r="K20" s="475"/>
      <c r="L20" s="468">
        <v>6</v>
      </c>
    </row>
    <row r="21" spans="1:13" ht="13.5" customHeight="1">
      <c r="A21" s="301">
        <v>107.6</v>
      </c>
      <c r="B21" s="181">
        <v>286714</v>
      </c>
      <c r="C21" s="181">
        <v>2389</v>
      </c>
      <c r="D21" s="181">
        <v>27905730</v>
      </c>
      <c r="E21" s="181">
        <v>12201671</v>
      </c>
      <c r="F21" s="302">
        <v>100.6</v>
      </c>
      <c r="G21" s="181"/>
      <c r="H21" s="547">
        <v>102.1</v>
      </c>
      <c r="I21" s="429">
        <v>101.2</v>
      </c>
      <c r="J21" s="409">
        <v>104.6</v>
      </c>
      <c r="K21" s="475"/>
      <c r="L21" s="468">
        <v>7</v>
      </c>
    </row>
    <row r="22" spans="1:13" ht="13.5" customHeight="1">
      <c r="A22" s="301">
        <v>108.3</v>
      </c>
      <c r="B22" s="181">
        <v>302501</v>
      </c>
      <c r="C22" s="181">
        <v>1782</v>
      </c>
      <c r="D22" s="318">
        <v>27926801</v>
      </c>
      <c r="E22" s="318">
        <v>12190273</v>
      </c>
      <c r="F22" s="302">
        <v>104.6</v>
      </c>
      <c r="G22" s="181"/>
      <c r="H22" s="547">
        <v>95</v>
      </c>
      <c r="I22" s="429">
        <v>91.4</v>
      </c>
      <c r="J22" s="409">
        <v>109.3</v>
      </c>
      <c r="K22" s="475"/>
      <c r="L22" s="468">
        <v>8</v>
      </c>
    </row>
    <row r="23" spans="1:13" ht="13.5" customHeight="1">
      <c r="A23" s="301">
        <v>108.4</v>
      </c>
      <c r="B23" s="181">
        <v>315788</v>
      </c>
      <c r="C23" s="181">
        <v>3790</v>
      </c>
      <c r="D23" s="181">
        <v>27644566</v>
      </c>
      <c r="E23" s="181">
        <v>12193139</v>
      </c>
      <c r="F23" s="302">
        <v>101</v>
      </c>
      <c r="G23" s="181"/>
      <c r="H23" s="547">
        <v>95.6</v>
      </c>
      <c r="I23" s="429">
        <v>94.7</v>
      </c>
      <c r="J23" s="409">
        <v>108.2</v>
      </c>
      <c r="K23" s="475"/>
      <c r="L23" s="468">
        <v>9</v>
      </c>
    </row>
    <row r="24" spans="1:13" ht="13.5" customHeight="1">
      <c r="A24" s="301">
        <v>108.8</v>
      </c>
      <c r="B24" s="368" t="s">
        <v>476</v>
      </c>
      <c r="C24" s="368">
        <v>1957</v>
      </c>
      <c r="D24" s="181" t="s">
        <v>476</v>
      </c>
      <c r="E24" s="181" t="s">
        <v>476</v>
      </c>
      <c r="F24" s="339" t="s">
        <v>476</v>
      </c>
      <c r="G24" s="181"/>
      <c r="H24" s="284" t="s">
        <v>476</v>
      </c>
      <c r="I24" s="181" t="s">
        <v>476</v>
      </c>
      <c r="J24" s="339" t="s">
        <v>476</v>
      </c>
      <c r="K24" s="475"/>
      <c r="L24" s="468">
        <v>10</v>
      </c>
    </row>
    <row r="25" spans="1:13" ht="13.5" customHeight="1">
      <c r="A25" s="390" t="s">
        <v>476</v>
      </c>
      <c r="B25" s="368" t="s">
        <v>476</v>
      </c>
      <c r="C25" s="368" t="s">
        <v>476</v>
      </c>
      <c r="D25" s="368" t="s">
        <v>476</v>
      </c>
      <c r="E25" s="368" t="s">
        <v>476</v>
      </c>
      <c r="F25" s="339" t="s">
        <v>476</v>
      </c>
      <c r="G25" s="181"/>
      <c r="H25" s="284" t="s">
        <v>476</v>
      </c>
      <c r="I25" s="181" t="s">
        <v>476</v>
      </c>
      <c r="J25" s="339" t="s">
        <v>476</v>
      </c>
      <c r="K25" s="475"/>
      <c r="L25" s="468">
        <v>11</v>
      </c>
    </row>
    <row r="26" spans="1:13" ht="9" customHeight="1">
      <c r="A26" s="98"/>
      <c r="B26" s="717"/>
      <c r="C26" s="78"/>
      <c r="F26" s="99"/>
      <c r="G26" s="84"/>
      <c r="H26" s="269"/>
      <c r="I26" s="98"/>
      <c r="J26" s="270"/>
      <c r="K26" s="89"/>
      <c r="L26" s="718"/>
      <c r="M26" s="718"/>
    </row>
    <row r="27" spans="1:13" ht="24" customHeight="1">
      <c r="A27" s="1771" t="s">
        <v>629</v>
      </c>
      <c r="B27" s="1772"/>
      <c r="C27" s="273" t="s">
        <v>1</v>
      </c>
      <c r="D27" s="1759" t="s">
        <v>681</v>
      </c>
      <c r="E27" s="1760"/>
      <c r="F27" s="272" t="s">
        <v>2</v>
      </c>
      <c r="G27" s="265"/>
      <c r="H27" s="1776" t="s">
        <v>773</v>
      </c>
      <c r="I27" s="1777"/>
      <c r="J27" s="1778"/>
      <c r="K27" s="1717" t="s">
        <v>259</v>
      </c>
      <c r="L27" s="1761"/>
      <c r="M27" s="1761"/>
    </row>
    <row r="28" spans="1:13" ht="9.75" customHeight="1">
      <c r="A28" s="667"/>
      <c r="B28" s="668"/>
      <c r="C28" s="668"/>
      <c r="D28" s="719"/>
      <c r="E28" s="719"/>
      <c r="F28" s="668"/>
      <c r="G28" s="668"/>
      <c r="H28" s="668"/>
      <c r="I28" s="668"/>
      <c r="J28" s="668"/>
      <c r="K28" s="668"/>
      <c r="L28" s="668"/>
      <c r="M28" s="668"/>
    </row>
    <row r="29" spans="1:13" ht="11.25" customHeight="1">
      <c r="A29" s="667" t="s">
        <v>950</v>
      </c>
      <c r="B29" s="720"/>
      <c r="C29" s="720"/>
      <c r="D29" s="720"/>
      <c r="E29" s="720"/>
      <c r="F29" s="720"/>
      <c r="G29" s="720"/>
      <c r="H29" s="720"/>
      <c r="I29" s="720"/>
      <c r="J29" s="720"/>
      <c r="K29" s="720"/>
      <c r="L29" s="720"/>
      <c r="M29" s="720"/>
    </row>
    <row r="30" spans="1:13" ht="11.25" customHeight="1">
      <c r="A30" s="1765" t="s">
        <v>1066</v>
      </c>
      <c r="B30" s="1767"/>
      <c r="C30" s="1767"/>
      <c r="D30" s="1767"/>
      <c r="E30" s="1767"/>
      <c r="F30" s="1767"/>
      <c r="G30" s="1767"/>
      <c r="H30" s="1767"/>
      <c r="I30" s="1767"/>
      <c r="J30" s="1767"/>
      <c r="K30" s="1767"/>
      <c r="L30" s="1767"/>
      <c r="M30" s="1767"/>
    </row>
    <row r="31" spans="1:13" ht="33.75" customHeight="1">
      <c r="A31" s="1765" t="s">
        <v>1102</v>
      </c>
      <c r="B31" s="1766"/>
      <c r="C31" s="1766"/>
      <c r="D31" s="1766"/>
      <c r="E31" s="1766"/>
      <c r="F31" s="1766"/>
      <c r="G31" s="1766"/>
      <c r="H31" s="1766"/>
      <c r="I31" s="1766"/>
      <c r="J31" s="1766"/>
      <c r="K31" s="1766"/>
      <c r="L31" s="1766"/>
      <c r="M31" s="1766"/>
    </row>
    <row r="32" spans="1:13" ht="12.75" customHeight="1">
      <c r="A32" s="721"/>
      <c r="C32" s="666"/>
      <c r="D32" s="84"/>
      <c r="E32" s="84"/>
      <c r="F32" s="84"/>
      <c r="G32" s="84"/>
      <c r="H32" s="84"/>
      <c r="I32" s="84"/>
      <c r="J32" s="84"/>
      <c r="K32" s="84"/>
      <c r="L32" s="722"/>
    </row>
    <row r="33" spans="1:13" ht="6" customHeight="1">
      <c r="A33" s="723"/>
      <c r="B33" s="13"/>
      <c r="C33" s="724"/>
      <c r="D33" s="13"/>
      <c r="E33" s="725"/>
      <c r="F33" s="13"/>
      <c r="G33" s="182"/>
      <c r="H33" s="13"/>
      <c r="I33" s="13"/>
      <c r="J33" s="182"/>
      <c r="K33" s="84"/>
      <c r="L33" s="722"/>
    </row>
    <row r="34" spans="1:13" ht="12.65" customHeight="1">
      <c r="A34" s="1786" t="s">
        <v>889</v>
      </c>
      <c r="B34" s="1773" t="s">
        <v>245</v>
      </c>
      <c r="C34" s="1789" t="s">
        <v>0</v>
      </c>
      <c r="D34" s="1755" t="s">
        <v>787</v>
      </c>
      <c r="E34" s="1756"/>
      <c r="F34" s="1752" t="s">
        <v>836</v>
      </c>
      <c r="G34" s="278"/>
      <c r="H34" s="1796" t="s">
        <v>786</v>
      </c>
      <c r="I34" s="1797"/>
      <c r="J34" s="1798"/>
      <c r="K34" s="1793" t="s">
        <v>258</v>
      </c>
      <c r="L34" s="1793"/>
      <c r="M34" s="1793"/>
    </row>
    <row r="35" spans="1:13" ht="11.25" customHeight="1">
      <c r="A35" s="1787"/>
      <c r="B35" s="1774"/>
      <c r="C35" s="1790"/>
      <c r="D35" s="1757" t="s">
        <v>66</v>
      </c>
      <c r="E35" s="1757" t="s">
        <v>67</v>
      </c>
      <c r="F35" s="1753"/>
      <c r="G35" s="279"/>
      <c r="H35" s="1750" t="s">
        <v>784</v>
      </c>
      <c r="I35" s="1750" t="s">
        <v>809</v>
      </c>
      <c r="J35" s="1750" t="s">
        <v>810</v>
      </c>
      <c r="K35" s="1794"/>
      <c r="L35" s="1794"/>
      <c r="M35" s="1794"/>
    </row>
    <row r="36" spans="1:13" ht="24.75" customHeight="1">
      <c r="A36" s="1788"/>
      <c r="B36" s="1792"/>
      <c r="C36" s="1791"/>
      <c r="D36" s="1758"/>
      <c r="E36" s="1758"/>
      <c r="F36" s="1754"/>
      <c r="G36" s="280"/>
      <c r="H36" s="1799"/>
      <c r="I36" s="1751"/>
      <c r="J36" s="1751"/>
      <c r="K36" s="1795"/>
      <c r="L36" s="1795"/>
      <c r="M36" s="1795"/>
    </row>
    <row r="37" spans="1:13" ht="12" customHeight="1">
      <c r="A37" s="634"/>
      <c r="B37" s="100" t="s">
        <v>72</v>
      </c>
      <c r="C37" s="682" t="s">
        <v>402</v>
      </c>
      <c r="D37" s="634" t="s">
        <v>71</v>
      </c>
      <c r="E37" s="634" t="s">
        <v>71</v>
      </c>
      <c r="F37" s="264" t="s">
        <v>726</v>
      </c>
      <c r="G37" s="263"/>
      <c r="H37" s="268" t="s">
        <v>783</v>
      </c>
      <c r="I37" s="91" t="s">
        <v>783</v>
      </c>
      <c r="J37" s="145" t="s">
        <v>785</v>
      </c>
      <c r="K37" s="91"/>
      <c r="L37" s="716"/>
      <c r="M37" s="709"/>
    </row>
    <row r="38" spans="1:13" s="13" customFormat="1" ht="13.5" customHeight="1">
      <c r="A38" s="305">
        <v>100</v>
      </c>
      <c r="B38" s="387">
        <v>323853</v>
      </c>
      <c r="C38" s="254">
        <v>905123</v>
      </c>
      <c r="D38" s="387">
        <v>8001229</v>
      </c>
      <c r="E38" s="387">
        <v>5246636</v>
      </c>
      <c r="F38" s="298">
        <v>98.7</v>
      </c>
      <c r="G38" s="295"/>
      <c r="H38" s="304">
        <v>6750</v>
      </c>
      <c r="I38" s="726">
        <v>162</v>
      </c>
      <c r="J38" s="727">
        <v>2.4</v>
      </c>
      <c r="K38" s="525" t="s">
        <v>494</v>
      </c>
      <c r="L38" s="636" t="s">
        <v>491</v>
      </c>
      <c r="M38" s="704" t="s">
        <v>158</v>
      </c>
    </row>
    <row r="39" spans="1:13" s="13" customFormat="1" ht="13.5" customHeight="1">
      <c r="A39" s="305">
        <v>100</v>
      </c>
      <c r="B39" s="387">
        <v>305811</v>
      </c>
      <c r="C39" s="254">
        <v>815340</v>
      </c>
      <c r="D39" s="387">
        <v>8765116</v>
      </c>
      <c r="E39" s="387">
        <v>5544439</v>
      </c>
      <c r="F39" s="298">
        <v>93.4</v>
      </c>
      <c r="G39" s="295"/>
      <c r="H39" s="304">
        <v>6710</v>
      </c>
      <c r="I39" s="726">
        <v>192</v>
      </c>
      <c r="J39" s="727">
        <v>2.8</v>
      </c>
      <c r="K39" s="525"/>
      <c r="L39" s="636">
        <v>2</v>
      </c>
      <c r="M39" s="10"/>
    </row>
    <row r="40" spans="1:13" s="13" customFormat="1" ht="13.5" customHeight="1">
      <c r="A40" s="305">
        <v>99.8</v>
      </c>
      <c r="B40" s="387">
        <v>309469</v>
      </c>
      <c r="C40" s="254">
        <v>856484</v>
      </c>
      <c r="D40" s="387">
        <v>9080594</v>
      </c>
      <c r="E40" s="387">
        <v>5611372</v>
      </c>
      <c r="F40" s="298">
        <v>100.6</v>
      </c>
      <c r="G40" s="296"/>
      <c r="H40" s="304">
        <v>6713</v>
      </c>
      <c r="I40" s="726">
        <v>195</v>
      </c>
      <c r="J40" s="727">
        <v>2.8</v>
      </c>
      <c r="K40" s="525"/>
      <c r="L40" s="636">
        <v>3</v>
      </c>
      <c r="M40" s="10"/>
    </row>
    <row r="41" spans="1:13" s="13" customFormat="1" ht="13.5" customHeight="1">
      <c r="A41" s="305">
        <v>102.3</v>
      </c>
      <c r="B41" s="387">
        <v>320627</v>
      </c>
      <c r="C41" s="254">
        <v>859529</v>
      </c>
      <c r="D41" s="387">
        <v>9369424</v>
      </c>
      <c r="E41" s="387">
        <v>5884641</v>
      </c>
      <c r="F41" s="298">
        <v>103.2</v>
      </c>
      <c r="G41" s="296"/>
      <c r="H41" s="304">
        <v>6723</v>
      </c>
      <c r="I41" s="728">
        <v>179</v>
      </c>
      <c r="J41" s="729">
        <v>2.6</v>
      </c>
      <c r="K41" s="525"/>
      <c r="L41" s="636">
        <v>4</v>
      </c>
      <c r="M41" s="10"/>
    </row>
    <row r="42" spans="1:13" s="13" customFormat="1" ht="13.5" customHeight="1">
      <c r="A42" s="305">
        <v>105.6</v>
      </c>
      <c r="B42" s="379">
        <v>318755</v>
      </c>
      <c r="C42" s="254">
        <v>819623</v>
      </c>
      <c r="D42" s="379">
        <v>9691548</v>
      </c>
      <c r="E42" s="379">
        <v>6108607</v>
      </c>
      <c r="F42" s="297">
        <v>104.2</v>
      </c>
      <c r="G42" s="296"/>
      <c r="H42" s="304">
        <v>6747</v>
      </c>
      <c r="I42" s="728">
        <v>178</v>
      </c>
      <c r="J42" s="729">
        <v>2.6</v>
      </c>
      <c r="K42" s="299"/>
      <c r="L42" s="636">
        <v>5</v>
      </c>
      <c r="M42" s="10"/>
    </row>
    <row r="43" spans="1:13" ht="13.5" customHeight="1">
      <c r="A43" s="730"/>
      <c r="B43" s="143"/>
      <c r="C43" s="731"/>
      <c r="D43" s="143"/>
      <c r="E43" s="143"/>
      <c r="F43" s="307"/>
      <c r="G43" s="306"/>
      <c r="H43" s="304"/>
      <c r="I43" s="726"/>
      <c r="J43" s="727"/>
      <c r="K43" s="714"/>
      <c r="L43" s="715"/>
      <c r="M43" s="716"/>
    </row>
    <row r="44" spans="1:13" ht="13.5" customHeight="1">
      <c r="A44" s="649">
        <v>106.9</v>
      </c>
      <c r="B44" s="732">
        <v>301718</v>
      </c>
      <c r="C44" s="408">
        <v>66238</v>
      </c>
      <c r="D44" s="368">
        <v>9771535</v>
      </c>
      <c r="E44" s="368">
        <v>6067305</v>
      </c>
      <c r="F44" s="733">
        <v>104.2</v>
      </c>
      <c r="G44" s="649"/>
      <c r="H44" s="528">
        <v>6772</v>
      </c>
      <c r="I44" s="318">
        <v>177</v>
      </c>
      <c r="J44" s="526">
        <v>2.5</v>
      </c>
      <c r="K44" s="475">
        <v>5</v>
      </c>
      <c r="L44" s="468">
        <v>11</v>
      </c>
      <c r="M44" s="4" t="s">
        <v>316</v>
      </c>
    </row>
    <row r="45" spans="1:13" ht="13.5" customHeight="1">
      <c r="A45" s="649">
        <v>106.8</v>
      </c>
      <c r="B45" s="732">
        <v>348859</v>
      </c>
      <c r="C45" s="408">
        <v>64586</v>
      </c>
      <c r="D45" s="368">
        <v>9691548</v>
      </c>
      <c r="E45" s="368">
        <v>6108607</v>
      </c>
      <c r="F45" s="733">
        <v>102.5</v>
      </c>
      <c r="G45" s="649"/>
      <c r="H45" s="528">
        <v>6764</v>
      </c>
      <c r="I45" s="318">
        <v>172</v>
      </c>
      <c r="J45" s="526">
        <v>2.5</v>
      </c>
      <c r="K45" s="475"/>
      <c r="L45" s="468">
        <v>12</v>
      </c>
    </row>
    <row r="46" spans="1:13" ht="13.5" customHeight="1">
      <c r="A46" s="649">
        <v>106.9</v>
      </c>
      <c r="B46" s="430">
        <v>313165</v>
      </c>
      <c r="C46" s="408">
        <v>58849</v>
      </c>
      <c r="D46" s="368">
        <v>9738023</v>
      </c>
      <c r="E46" s="368">
        <v>6114317</v>
      </c>
      <c r="F46" s="733">
        <v>103.3</v>
      </c>
      <c r="G46" s="649"/>
      <c r="H46" s="528">
        <v>6761</v>
      </c>
      <c r="I46" s="318">
        <v>170</v>
      </c>
      <c r="J46" s="526">
        <v>2.4</v>
      </c>
      <c r="K46" s="475">
        <v>6</v>
      </c>
      <c r="L46" s="468">
        <v>1</v>
      </c>
    </row>
    <row r="47" spans="1:13" ht="13.5" customHeight="1">
      <c r="A47" s="649">
        <v>106.9</v>
      </c>
      <c r="B47" s="181">
        <v>307765</v>
      </c>
      <c r="C47" s="408">
        <v>59162</v>
      </c>
      <c r="D47" s="368">
        <v>9764248</v>
      </c>
      <c r="E47" s="368">
        <v>6136265</v>
      </c>
      <c r="F47" s="733">
        <v>107.2</v>
      </c>
      <c r="G47" s="649"/>
      <c r="H47" s="528">
        <v>6783</v>
      </c>
      <c r="I47" s="318">
        <v>182</v>
      </c>
      <c r="J47" s="526">
        <v>2.6</v>
      </c>
      <c r="K47" s="475"/>
      <c r="L47" s="468">
        <v>2</v>
      </c>
    </row>
    <row r="48" spans="1:13" ht="13.5" customHeight="1">
      <c r="A48" s="649">
        <v>107.2</v>
      </c>
      <c r="B48" s="181">
        <v>353810</v>
      </c>
      <c r="C48" s="368">
        <v>64265</v>
      </c>
      <c r="D48" s="368">
        <v>9911676</v>
      </c>
      <c r="E48" s="368">
        <v>6191800</v>
      </c>
      <c r="F48" s="733">
        <v>106.5</v>
      </c>
      <c r="G48" s="649"/>
      <c r="H48" s="528">
        <v>6760</v>
      </c>
      <c r="I48" s="318">
        <v>182</v>
      </c>
      <c r="J48" s="526">
        <v>2.6</v>
      </c>
      <c r="K48" s="475"/>
      <c r="L48" s="468">
        <v>3</v>
      </c>
    </row>
    <row r="49" spans="1:13" ht="13.5" customHeight="1">
      <c r="A49" s="649">
        <v>107.7</v>
      </c>
      <c r="B49" s="181">
        <v>345020</v>
      </c>
      <c r="C49" s="368">
        <v>76572</v>
      </c>
      <c r="D49" s="732">
        <v>9971766</v>
      </c>
      <c r="E49" s="732">
        <v>6198290</v>
      </c>
      <c r="F49" s="733">
        <v>102.7</v>
      </c>
      <c r="G49" s="182"/>
      <c r="H49" s="528">
        <v>6751</v>
      </c>
      <c r="I49" s="732">
        <v>183</v>
      </c>
      <c r="J49" s="734">
        <v>2.6</v>
      </c>
      <c r="K49" s="475"/>
      <c r="L49" s="468">
        <v>4</v>
      </c>
    </row>
    <row r="50" spans="1:13" ht="13.5" customHeight="1">
      <c r="A50" s="649">
        <v>108.1</v>
      </c>
      <c r="B50" s="732">
        <v>318560</v>
      </c>
      <c r="C50" s="408">
        <v>65921</v>
      </c>
      <c r="D50" s="732">
        <v>9940835</v>
      </c>
      <c r="E50" s="732">
        <v>6217829</v>
      </c>
      <c r="F50" s="733">
        <v>104.1</v>
      </c>
      <c r="G50" s="182"/>
      <c r="H50" s="528">
        <v>6761</v>
      </c>
      <c r="I50" s="732">
        <v>182</v>
      </c>
      <c r="J50" s="734">
        <v>2.6</v>
      </c>
      <c r="K50" s="475"/>
      <c r="L50" s="468">
        <v>5</v>
      </c>
    </row>
    <row r="51" spans="1:13" ht="13.5" customHeight="1">
      <c r="A51" s="649">
        <v>108.2</v>
      </c>
      <c r="B51" s="732">
        <v>300228</v>
      </c>
      <c r="C51" s="732">
        <v>66285</v>
      </c>
      <c r="D51" s="732">
        <v>9915501</v>
      </c>
      <c r="E51" s="732">
        <v>6256302</v>
      </c>
      <c r="F51" s="733">
        <v>106.6</v>
      </c>
      <c r="G51" s="182"/>
      <c r="H51" s="735">
        <v>6786</v>
      </c>
      <c r="I51" s="732">
        <v>176</v>
      </c>
      <c r="J51" s="734">
        <v>2.5</v>
      </c>
      <c r="K51" s="475"/>
      <c r="L51" s="468">
        <v>6</v>
      </c>
    </row>
    <row r="52" spans="1:13" ht="13.5" customHeight="1">
      <c r="A52" s="649">
        <v>108.6</v>
      </c>
      <c r="B52" s="732">
        <v>312568</v>
      </c>
      <c r="C52" s="732">
        <v>68014</v>
      </c>
      <c r="D52" s="732">
        <v>9909908</v>
      </c>
      <c r="E52" s="732">
        <v>6262014</v>
      </c>
      <c r="F52" s="733">
        <v>101.1</v>
      </c>
      <c r="G52" s="182"/>
      <c r="H52" s="735">
        <v>6766</v>
      </c>
      <c r="I52" s="732">
        <v>187</v>
      </c>
      <c r="J52" s="734">
        <v>2.7</v>
      </c>
      <c r="K52" s="475"/>
      <c r="L52" s="468">
        <v>7</v>
      </c>
    </row>
    <row r="53" spans="1:13" ht="13.5" customHeight="1">
      <c r="A53" s="649">
        <v>109.1</v>
      </c>
      <c r="B53" s="732">
        <v>318764</v>
      </c>
      <c r="C53" s="732">
        <v>66819</v>
      </c>
      <c r="D53" s="736">
        <v>9894264</v>
      </c>
      <c r="E53" s="736">
        <v>6259191</v>
      </c>
      <c r="F53" s="734">
        <v>104.3</v>
      </c>
      <c r="G53" s="182"/>
      <c r="H53" s="735">
        <v>6791</v>
      </c>
      <c r="I53" s="732">
        <v>172</v>
      </c>
      <c r="J53" s="734">
        <v>2.5</v>
      </c>
      <c r="K53" s="475"/>
      <c r="L53" s="468">
        <v>8</v>
      </c>
    </row>
    <row r="54" spans="1:13" ht="13.5" customHeight="1">
      <c r="A54" s="649">
        <v>108.9</v>
      </c>
      <c r="B54" s="732">
        <v>308417</v>
      </c>
      <c r="C54" s="732">
        <v>68548</v>
      </c>
      <c r="D54" s="732">
        <v>9846763</v>
      </c>
      <c r="E54" s="732">
        <v>6265715</v>
      </c>
      <c r="F54" s="733">
        <v>101.6</v>
      </c>
      <c r="G54" s="182"/>
      <c r="H54" s="529">
        <v>6782</v>
      </c>
      <c r="I54" s="466">
        <v>168</v>
      </c>
      <c r="J54" s="409">
        <v>2.4</v>
      </c>
      <c r="K54" s="475"/>
      <c r="L54" s="468">
        <v>9</v>
      </c>
    </row>
    <row r="55" spans="1:13" ht="13.5" customHeight="1">
      <c r="A55" s="649">
        <v>109.5</v>
      </c>
      <c r="B55" s="649" t="s">
        <v>476</v>
      </c>
      <c r="C55" s="732">
        <v>69669</v>
      </c>
      <c r="D55" s="732">
        <v>9869182</v>
      </c>
      <c r="E55" s="732">
        <v>6282066</v>
      </c>
      <c r="F55" s="733" t="s">
        <v>476</v>
      </c>
      <c r="G55" s="182"/>
      <c r="H55" s="529">
        <v>6798</v>
      </c>
      <c r="I55" s="466">
        <v>171</v>
      </c>
      <c r="J55" s="409">
        <v>2.5</v>
      </c>
      <c r="K55" s="475"/>
      <c r="L55" s="468">
        <v>10</v>
      </c>
    </row>
    <row r="56" spans="1:13" ht="13.5" customHeight="1">
      <c r="A56" s="649" t="s">
        <v>476</v>
      </c>
      <c r="B56" s="649" t="s">
        <v>476</v>
      </c>
      <c r="C56" s="649" t="s">
        <v>476</v>
      </c>
      <c r="D56" s="649" t="s">
        <v>476</v>
      </c>
      <c r="E56" s="649" t="s">
        <v>476</v>
      </c>
      <c r="F56" s="733" t="s">
        <v>476</v>
      </c>
      <c r="G56" s="182"/>
      <c r="H56" s="737" t="s">
        <v>476</v>
      </c>
      <c r="I56" s="649" t="s">
        <v>476</v>
      </c>
      <c r="J56" s="733" t="s">
        <v>476</v>
      </c>
      <c r="K56" s="475"/>
      <c r="L56" s="468">
        <v>11</v>
      </c>
    </row>
    <row r="57" spans="1:13" ht="6" customHeight="1">
      <c r="A57" s="634"/>
      <c r="B57" s="634"/>
      <c r="C57" s="738"/>
      <c r="D57" s="634"/>
      <c r="E57" s="634"/>
      <c r="F57" s="739"/>
      <c r="G57" s="634"/>
      <c r="H57" s="740"/>
      <c r="I57" s="84"/>
      <c r="J57" s="270"/>
      <c r="K57" s="89"/>
      <c r="L57" s="708"/>
      <c r="M57" s="89"/>
    </row>
    <row r="58" spans="1:13" ht="24" customHeight="1">
      <c r="A58" s="1771" t="s">
        <v>629</v>
      </c>
      <c r="B58" s="1772"/>
      <c r="C58" s="273" t="s">
        <v>1</v>
      </c>
      <c r="D58" s="1716" t="s">
        <v>3</v>
      </c>
      <c r="E58" s="1717"/>
      <c r="F58" s="272" t="s">
        <v>2</v>
      </c>
      <c r="G58" s="266"/>
      <c r="H58" s="1741" t="s">
        <v>782</v>
      </c>
      <c r="I58" s="1742"/>
      <c r="J58" s="1743"/>
      <c r="K58" s="1716" t="s">
        <v>259</v>
      </c>
      <c r="L58" s="1717"/>
      <c r="M58" s="1717"/>
    </row>
    <row r="59" spans="1:13" ht="2.5" customHeight="1">
      <c r="A59" s="667"/>
      <c r="B59" s="667"/>
      <c r="C59" s="667"/>
      <c r="D59" s="667"/>
      <c r="E59" s="667"/>
      <c r="F59" s="667"/>
      <c r="G59" s="667"/>
      <c r="H59" s="667"/>
      <c r="I59" s="667"/>
      <c r="J59" s="667"/>
      <c r="K59" s="667"/>
      <c r="L59" s="667"/>
      <c r="M59" s="667"/>
    </row>
    <row r="60" spans="1:13" ht="14.25" customHeight="1">
      <c r="A60" s="667" t="s">
        <v>793</v>
      </c>
      <c r="B60" s="667"/>
      <c r="C60" s="667"/>
      <c r="D60" s="667"/>
      <c r="E60" s="667"/>
      <c r="F60" s="667"/>
      <c r="G60" s="667"/>
      <c r="H60" s="667"/>
      <c r="I60" s="667"/>
      <c r="J60" s="667"/>
      <c r="K60" s="667"/>
      <c r="L60" s="667"/>
      <c r="M60" s="667"/>
    </row>
    <row r="61" spans="1:13" ht="2.25" customHeight="1">
      <c r="A61" s="667"/>
      <c r="B61" s="667"/>
      <c r="C61" s="667"/>
      <c r="D61" s="667"/>
      <c r="E61" s="667"/>
      <c r="F61" s="667"/>
      <c r="G61" s="667"/>
      <c r="H61" s="667"/>
      <c r="I61" s="667"/>
      <c r="J61" s="667"/>
      <c r="K61" s="667"/>
      <c r="L61" s="667"/>
      <c r="M61" s="667"/>
    </row>
    <row r="62" spans="1:13" ht="12" customHeight="1">
      <c r="A62" s="1765" t="s">
        <v>855</v>
      </c>
      <c r="B62" s="1767"/>
      <c r="C62" s="1767"/>
      <c r="D62" s="1767"/>
      <c r="E62" s="1767"/>
      <c r="F62" s="1767"/>
      <c r="G62" s="1767"/>
      <c r="H62" s="1767"/>
      <c r="I62" s="1767"/>
      <c r="J62" s="1767"/>
      <c r="K62" s="1767"/>
      <c r="L62" s="1767"/>
      <c r="M62" s="1767"/>
    </row>
    <row r="63" spans="1:13" ht="1.1499999999999999" customHeight="1">
      <c r="A63" s="741"/>
      <c r="B63" s="741"/>
      <c r="C63" s="741"/>
      <c r="D63" s="741"/>
      <c r="E63" s="741"/>
      <c r="F63" s="741"/>
      <c r="G63" s="741"/>
      <c r="H63" s="741"/>
      <c r="I63" s="741"/>
      <c r="J63" s="741"/>
      <c r="K63" s="741"/>
      <c r="L63" s="741"/>
      <c r="M63" s="741"/>
    </row>
    <row r="64" spans="1:13">
      <c r="A64" s="1800" t="s">
        <v>934</v>
      </c>
      <c r="B64" s="1800"/>
      <c r="C64" s="1800"/>
      <c r="D64" s="1800"/>
      <c r="E64" s="1800"/>
      <c r="F64" s="1800"/>
      <c r="G64" s="1800"/>
      <c r="H64" s="1800"/>
      <c r="I64" s="1800"/>
      <c r="J64" s="1800"/>
      <c r="K64" s="1800"/>
      <c r="L64" s="1800"/>
      <c r="M64" s="1800"/>
    </row>
    <row r="65" spans="1:13">
      <c r="A65" s="742"/>
      <c r="B65" s="742" t="s">
        <v>1059</v>
      </c>
      <c r="C65" s="742"/>
      <c r="D65" s="742"/>
      <c r="E65" s="742"/>
      <c r="F65" s="742"/>
      <c r="G65" s="742"/>
      <c r="H65" s="742"/>
      <c r="I65" s="742"/>
      <c r="J65" s="742"/>
      <c r="K65" s="742"/>
      <c r="L65" s="742"/>
      <c r="M65" s="742"/>
    </row>
    <row r="66" spans="1:13">
      <c r="B66" s="742" t="s">
        <v>1060</v>
      </c>
      <c r="C66" s="742"/>
      <c r="D66" s="742"/>
      <c r="E66" s="742"/>
      <c r="F66" s="742"/>
      <c r="G66" s="742"/>
      <c r="H66" s="742"/>
      <c r="I66" s="742"/>
      <c r="J66" s="742"/>
      <c r="K66" s="742"/>
      <c r="L66" s="742"/>
      <c r="M66" s="742"/>
    </row>
    <row r="67" spans="1:13" ht="12" customHeight="1">
      <c r="B67" s="743" t="s">
        <v>1061</v>
      </c>
      <c r="C67" s="742"/>
      <c r="D67" s="742"/>
      <c r="E67" s="742"/>
      <c r="F67" s="742"/>
      <c r="G67" s="742"/>
      <c r="H67" s="742"/>
      <c r="I67" s="742"/>
      <c r="J67" s="742"/>
      <c r="K67" s="742"/>
      <c r="L67" s="742"/>
      <c r="M67" s="742"/>
    </row>
    <row r="68" spans="1:13" ht="12" customHeight="1">
      <c r="A68" s="742"/>
      <c r="B68" s="743" t="s">
        <v>1058</v>
      </c>
      <c r="C68" s="742"/>
      <c r="D68" s="742"/>
      <c r="E68" s="742"/>
      <c r="F68" s="742"/>
      <c r="G68" s="742"/>
      <c r="H68" s="742"/>
      <c r="I68" s="742"/>
      <c r="J68" s="742"/>
      <c r="K68" s="742"/>
      <c r="L68" s="742"/>
      <c r="M68" s="742"/>
    </row>
    <row r="69" spans="1:13" ht="23.25" customHeight="1">
      <c r="A69" s="1765" t="s">
        <v>980</v>
      </c>
      <c r="B69" s="1767"/>
      <c r="C69" s="1767"/>
      <c r="D69" s="1767"/>
      <c r="E69" s="1767"/>
      <c r="F69" s="1767"/>
      <c r="G69" s="1767"/>
      <c r="H69" s="1767"/>
      <c r="I69" s="1767"/>
      <c r="J69" s="1767"/>
      <c r="K69" s="1767"/>
      <c r="L69" s="1767"/>
      <c r="M69" s="1767"/>
    </row>
    <row r="70" spans="1:13" ht="1.1499999999999999" customHeight="1">
      <c r="A70" s="742"/>
      <c r="B70" s="742"/>
      <c r="C70" s="742"/>
      <c r="D70" s="742"/>
      <c r="E70" s="742"/>
      <c r="F70" s="742"/>
      <c r="G70" s="742"/>
      <c r="H70" s="742"/>
      <c r="I70" s="742"/>
      <c r="J70" s="742"/>
      <c r="K70" s="742"/>
      <c r="L70" s="742"/>
      <c r="M70" s="744"/>
    </row>
    <row r="71" spans="1:13" ht="23.25" customHeight="1">
      <c r="A71" s="1765" t="s">
        <v>979</v>
      </c>
      <c r="B71" s="1767"/>
      <c r="C71" s="1767"/>
      <c r="D71" s="1767"/>
      <c r="E71" s="1767"/>
      <c r="F71" s="1767"/>
      <c r="G71" s="1767"/>
      <c r="H71" s="1767"/>
      <c r="I71" s="1767"/>
      <c r="J71" s="1767"/>
      <c r="K71" s="1767"/>
      <c r="L71" s="1767"/>
      <c r="M71" s="1767"/>
    </row>
    <row r="72" spans="1:13" ht="1.1499999999999999" customHeight="1">
      <c r="A72" s="742"/>
      <c r="B72" s="742"/>
      <c r="C72" s="742"/>
      <c r="D72" s="742"/>
      <c r="E72" s="742"/>
      <c r="F72" s="742"/>
      <c r="G72" s="742"/>
      <c r="H72" s="742"/>
      <c r="I72" s="742"/>
      <c r="J72" s="742"/>
      <c r="K72" s="742"/>
      <c r="L72" s="742"/>
      <c r="M72" s="744"/>
    </row>
    <row r="73" spans="1:13" ht="36" customHeight="1">
      <c r="A73" s="1765" t="s">
        <v>952</v>
      </c>
      <c r="B73" s="1767"/>
      <c r="C73" s="1767"/>
      <c r="D73" s="1767"/>
      <c r="E73" s="1767"/>
      <c r="F73" s="1767"/>
      <c r="G73" s="1767"/>
      <c r="H73" s="1767"/>
      <c r="I73" s="1767"/>
      <c r="J73" s="1767"/>
      <c r="K73" s="1767"/>
      <c r="L73" s="1767"/>
      <c r="M73" s="1767"/>
    </row>
  </sheetData>
  <mergeCells count="39">
    <mergeCell ref="A73:M73"/>
    <mergeCell ref="A58:B58"/>
    <mergeCell ref="A34:A36"/>
    <mergeCell ref="C34:C36"/>
    <mergeCell ref="B34:B36"/>
    <mergeCell ref="K34:M36"/>
    <mergeCell ref="H34:J34"/>
    <mergeCell ref="D35:D36"/>
    <mergeCell ref="K58:M58"/>
    <mergeCell ref="H58:J58"/>
    <mergeCell ref="H35:H36"/>
    <mergeCell ref="I35:I36"/>
    <mergeCell ref="A62:M62"/>
    <mergeCell ref="A64:M64"/>
    <mergeCell ref="A69:M69"/>
    <mergeCell ref="A71:M71"/>
    <mergeCell ref="C3:C5"/>
    <mergeCell ref="D3:E3"/>
    <mergeCell ref="H4:H5"/>
    <mergeCell ref="I4:I5"/>
    <mergeCell ref="J4:J5"/>
    <mergeCell ref="D4:D5"/>
    <mergeCell ref="E4:E5"/>
    <mergeCell ref="I1:J1"/>
    <mergeCell ref="K3:M5"/>
    <mergeCell ref="J35:J36"/>
    <mergeCell ref="F34:F36"/>
    <mergeCell ref="D58:E58"/>
    <mergeCell ref="D34:E34"/>
    <mergeCell ref="E35:E36"/>
    <mergeCell ref="D27:E27"/>
    <mergeCell ref="K27:M27"/>
    <mergeCell ref="F3:F5"/>
    <mergeCell ref="A31:M31"/>
    <mergeCell ref="A30:M30"/>
    <mergeCell ref="A3:A5"/>
    <mergeCell ref="A27:B27"/>
    <mergeCell ref="B3:B5"/>
    <mergeCell ref="H27:J27"/>
  </mergeCells>
  <phoneticPr fontId="11"/>
  <printOptions horizontalCentered="1" gridLinesSet="0"/>
  <pageMargins left="0.59055118110236227" right="0.19685039370078741" top="0.70866141732283472" bottom="0.19685039370078741" header="0.39370078740157483" footer="0.19685039370078741"/>
  <pageSetup paperSize="9" scale="82" orientation="portrait" r:id="rId1"/>
  <headerFooter>
    <oddHeader>&amp;R&amp;"ＭＳ ゴシック,太字"&amp;17 1　主要経済指標　　&amp;"ＭＳ Ｐゴシック,太字"　　　
　　</oddHeader>
    <oddFooter>&amp;R－7－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N59"/>
  <sheetViews>
    <sheetView view="pageBreakPreview" zoomScaleNormal="100" zoomScaleSheetLayoutView="100" workbookViewId="0"/>
  </sheetViews>
  <sheetFormatPr defaultColWidth="9.33203125" defaultRowHeight="11"/>
  <cols>
    <col min="1" max="1" width="13" style="90" customWidth="1"/>
    <col min="2" max="2" width="3.109375" style="90" customWidth="1"/>
    <col min="3" max="3" width="10.44140625" style="90" customWidth="1"/>
    <col min="4" max="4" width="12.33203125" style="90" customWidth="1"/>
    <col min="5" max="7" width="11.6640625" style="90" customWidth="1"/>
    <col min="8" max="8" width="10.6640625" style="90" customWidth="1"/>
    <col min="9" max="9" width="7.44140625" style="90" customWidth="1"/>
    <col min="10" max="10" width="7.6640625" style="90" customWidth="1"/>
    <col min="11" max="11" width="10.6640625" style="90" customWidth="1"/>
    <col min="12" max="12" width="8.44140625" style="90" customWidth="1"/>
    <col min="13" max="13" width="8.6640625" style="90" customWidth="1"/>
    <col min="14" max="14" width="11.33203125" style="90" customWidth="1"/>
    <col min="15" max="16384" width="9.33203125" style="90"/>
  </cols>
  <sheetData>
    <row r="1" spans="1:14" ht="21.75" customHeight="1">
      <c r="A1" s="745" t="s">
        <v>963</v>
      </c>
      <c r="B1"/>
      <c r="C1" s="746"/>
      <c r="D1" s="746"/>
      <c r="E1" s="746"/>
      <c r="F1" s="745" t="s">
        <v>1093</v>
      </c>
      <c r="G1" s="747"/>
      <c r="H1" s="746"/>
      <c r="I1" s="747"/>
      <c r="J1" s="748"/>
      <c r="K1" s="746"/>
      <c r="L1" s="678"/>
      <c r="M1" s="746"/>
      <c r="N1" s="746"/>
    </row>
    <row r="2" spans="1:14" ht="12.75" customHeight="1" thickBot="1">
      <c r="A2" s="746"/>
      <c r="B2" s="749"/>
      <c r="C2" s="746"/>
      <c r="D2" s="746"/>
      <c r="E2" s="746"/>
      <c r="F2" s="746"/>
      <c r="G2" s="747"/>
      <c r="H2" s="746"/>
      <c r="I2" s="747"/>
      <c r="J2" s="748"/>
      <c r="K2" s="746"/>
      <c r="L2" s="748"/>
      <c r="M2" s="746"/>
      <c r="N2" s="746"/>
    </row>
    <row r="3" spans="1:14" ht="22.5" customHeight="1">
      <c r="A3" s="750" t="s">
        <v>969</v>
      </c>
      <c r="B3" s="751"/>
      <c r="C3" s="751"/>
      <c r="D3" s="751"/>
      <c r="E3" s="1801">
        <v>5336139</v>
      </c>
      <c r="F3" s="1802"/>
      <c r="G3" s="751"/>
      <c r="H3" s="751"/>
      <c r="I3" s="751"/>
      <c r="J3" s="751"/>
      <c r="K3" s="751"/>
      <c r="L3" s="751"/>
      <c r="M3" s="751"/>
      <c r="N3" s="752"/>
    </row>
    <row r="4" spans="1:14" ht="17.25" customHeight="1">
      <c r="A4" s="753" t="s">
        <v>1079</v>
      </c>
      <c r="B4" s="754"/>
      <c r="C4" s="754"/>
      <c r="D4" s="754"/>
      <c r="E4" s="754"/>
      <c r="F4" s="754"/>
      <c r="G4" s="754"/>
      <c r="H4" s="754"/>
      <c r="I4" s="754"/>
      <c r="J4" s="754"/>
      <c r="K4" s="754"/>
      <c r="L4" s="754"/>
      <c r="M4" s="754"/>
      <c r="N4" s="755"/>
    </row>
    <row r="5" spans="1:14" ht="21" customHeight="1">
      <c r="A5" s="753" t="s">
        <v>1080</v>
      </c>
      <c r="B5" s="754"/>
      <c r="C5" s="754"/>
      <c r="D5" s="754"/>
      <c r="E5" s="754"/>
      <c r="F5" s="754"/>
      <c r="G5" s="754"/>
      <c r="H5" s="754"/>
      <c r="I5" s="754"/>
      <c r="J5" s="754"/>
      <c r="K5" s="754"/>
      <c r="L5" s="756"/>
      <c r="M5" s="756"/>
      <c r="N5" s="757"/>
    </row>
    <row r="6" spans="1:14" ht="3.5" customHeight="1">
      <c r="A6" s="753"/>
      <c r="B6" s="754"/>
      <c r="C6" s="756"/>
      <c r="D6" s="756"/>
      <c r="E6" s="756"/>
      <c r="F6" s="756"/>
      <c r="G6" s="756"/>
      <c r="H6" s="756"/>
      <c r="I6" s="756"/>
      <c r="J6" s="756"/>
      <c r="K6" s="756"/>
      <c r="L6" s="754"/>
      <c r="M6" s="754"/>
      <c r="N6" s="755"/>
    </row>
    <row r="7" spans="1:14" ht="4.5" customHeight="1" thickBot="1">
      <c r="A7" s="758"/>
      <c r="B7" s="759"/>
      <c r="C7" s="759"/>
      <c r="D7" s="759"/>
      <c r="E7" s="759"/>
      <c r="F7" s="759"/>
      <c r="G7" s="759"/>
      <c r="H7" s="759"/>
      <c r="I7" s="759"/>
      <c r="J7" s="759"/>
      <c r="K7" s="759"/>
      <c r="L7" s="760"/>
      <c r="M7" s="760"/>
      <c r="N7" s="761"/>
    </row>
    <row r="8" spans="1:14" ht="15.75" customHeight="1">
      <c r="A8" s="746"/>
      <c r="B8" s="746"/>
      <c r="C8" s="746"/>
      <c r="D8" s="746"/>
      <c r="E8" s="746"/>
      <c r="F8" s="746"/>
      <c r="G8" s="746"/>
      <c r="H8" s="746"/>
      <c r="I8" s="746"/>
      <c r="J8" s="746"/>
      <c r="K8" s="746"/>
      <c r="L8" s="746"/>
      <c r="M8" s="746"/>
      <c r="N8" s="746"/>
    </row>
    <row r="9" spans="1:14" ht="15.75" customHeight="1">
      <c r="A9" s="110"/>
      <c r="B9" s="111"/>
      <c r="C9" s="111"/>
      <c r="D9" s="112"/>
      <c r="E9" s="113"/>
      <c r="F9" s="114" t="s">
        <v>664</v>
      </c>
      <c r="G9" s="115"/>
      <c r="H9" s="481"/>
      <c r="I9" s="483"/>
      <c r="J9" s="482" t="s">
        <v>1094</v>
      </c>
      <c r="K9" s="486"/>
      <c r="L9" s="482"/>
      <c r="M9" s="476"/>
      <c r="N9" s="477"/>
    </row>
    <row r="10" spans="1:14" ht="12.75" customHeight="1">
      <c r="A10" s="239" t="s">
        <v>320</v>
      </c>
      <c r="B10" s="1804" t="s">
        <v>665</v>
      </c>
      <c r="C10" s="1805"/>
      <c r="D10" s="116" t="s">
        <v>318</v>
      </c>
      <c r="E10" s="344"/>
      <c r="F10" s="112"/>
      <c r="G10" s="112"/>
      <c r="H10" s="116"/>
      <c r="I10" s="1806" t="s">
        <v>321</v>
      </c>
      <c r="J10" s="1807"/>
      <c r="K10" s="1808"/>
      <c r="L10" s="1806" t="s">
        <v>322</v>
      </c>
      <c r="M10" s="1807"/>
      <c r="N10" s="1808"/>
    </row>
    <row r="11" spans="1:14" ht="17.25" customHeight="1">
      <c r="A11" s="117"/>
      <c r="B11" s="118"/>
      <c r="C11" s="118"/>
      <c r="D11" s="119"/>
      <c r="E11" s="120" t="s">
        <v>663</v>
      </c>
      <c r="F11" s="349" t="s">
        <v>73</v>
      </c>
      <c r="G11" s="349" t="s">
        <v>74</v>
      </c>
      <c r="H11" s="215" t="s">
        <v>319</v>
      </c>
      <c r="I11" s="121" t="s">
        <v>666</v>
      </c>
      <c r="J11" s="121" t="s">
        <v>667</v>
      </c>
      <c r="K11" s="121" t="s">
        <v>668</v>
      </c>
      <c r="L11" s="121" t="s">
        <v>669</v>
      </c>
      <c r="M11" s="121" t="s">
        <v>670</v>
      </c>
      <c r="N11" s="216" t="s">
        <v>668</v>
      </c>
    </row>
    <row r="12" spans="1:14" s="241" customFormat="1" ht="13.5" customHeight="1">
      <c r="A12" s="762"/>
      <c r="B12" s="763"/>
      <c r="C12" s="764" t="s">
        <v>323</v>
      </c>
      <c r="D12" s="765" t="s">
        <v>364</v>
      </c>
      <c r="E12" s="765" t="s">
        <v>57</v>
      </c>
      <c r="F12" s="765" t="s">
        <v>57</v>
      </c>
      <c r="G12" s="765" t="s">
        <v>57</v>
      </c>
      <c r="H12" s="765" t="s">
        <v>57</v>
      </c>
      <c r="I12" s="765" t="s">
        <v>57</v>
      </c>
      <c r="J12" s="765" t="s">
        <v>57</v>
      </c>
      <c r="K12" s="765" t="s">
        <v>57</v>
      </c>
      <c r="L12" s="765" t="s">
        <v>57</v>
      </c>
      <c r="M12" s="765" t="s">
        <v>57</v>
      </c>
      <c r="N12" s="764" t="s">
        <v>57</v>
      </c>
    </row>
    <row r="13" spans="1:14" ht="24.75" customHeight="1">
      <c r="A13" s="766" t="s">
        <v>324</v>
      </c>
      <c r="B13" s="767"/>
      <c r="C13" s="519">
        <v>8400.94</v>
      </c>
      <c r="D13" s="768">
        <v>2461425</v>
      </c>
      <c r="E13" s="768">
        <v>5336139</v>
      </c>
      <c r="F13" s="768">
        <v>2532833</v>
      </c>
      <c r="G13" s="768">
        <v>2803306</v>
      </c>
      <c r="H13" s="769">
        <v>-526</v>
      </c>
      <c r="I13" s="768">
        <v>2929</v>
      </c>
      <c r="J13" s="768">
        <v>5805</v>
      </c>
      <c r="K13" s="770">
        <v>-2876</v>
      </c>
      <c r="L13" s="768">
        <v>17111</v>
      </c>
      <c r="M13" s="768">
        <v>14761</v>
      </c>
      <c r="N13" s="771">
        <v>2350</v>
      </c>
    </row>
    <row r="14" spans="1:14" ht="21" customHeight="1">
      <c r="A14" s="763" t="s">
        <v>325</v>
      </c>
      <c r="B14" s="772"/>
      <c r="C14" s="518"/>
      <c r="D14" s="773">
        <v>1908</v>
      </c>
      <c r="E14" s="773">
        <v>-526</v>
      </c>
      <c r="F14" s="773">
        <v>-288</v>
      </c>
      <c r="G14" s="773">
        <v>-238</v>
      </c>
      <c r="H14" s="773"/>
      <c r="I14" s="774"/>
      <c r="J14" s="774"/>
      <c r="K14" s="773"/>
      <c r="L14" s="774"/>
      <c r="M14" s="774"/>
      <c r="N14" s="775"/>
    </row>
    <row r="15" spans="1:14" ht="24.75" customHeight="1">
      <c r="A15" s="766" t="s">
        <v>326</v>
      </c>
      <c r="B15" s="767"/>
      <c r="C15" s="519">
        <v>6660.57</v>
      </c>
      <c r="D15" s="768">
        <v>2366216</v>
      </c>
      <c r="E15" s="768">
        <v>5101651</v>
      </c>
      <c r="F15" s="768">
        <v>2419838</v>
      </c>
      <c r="G15" s="768">
        <v>2681813</v>
      </c>
      <c r="H15" s="769">
        <v>-298</v>
      </c>
      <c r="I15" s="768">
        <v>2845</v>
      </c>
      <c r="J15" s="768">
        <v>5457</v>
      </c>
      <c r="K15" s="769">
        <v>-2612</v>
      </c>
      <c r="L15" s="768">
        <v>16556</v>
      </c>
      <c r="M15" s="768">
        <v>14242</v>
      </c>
      <c r="N15" s="771">
        <v>2314</v>
      </c>
    </row>
    <row r="16" spans="1:14" ht="21" customHeight="1">
      <c r="A16" s="763" t="s">
        <v>325</v>
      </c>
      <c r="B16" s="772"/>
      <c r="C16" s="518"/>
      <c r="D16" s="773">
        <v>1868</v>
      </c>
      <c r="E16" s="773">
        <v>-298</v>
      </c>
      <c r="F16" s="773">
        <v>-178</v>
      </c>
      <c r="G16" s="773">
        <v>-120</v>
      </c>
      <c r="H16" s="773"/>
      <c r="I16" s="774"/>
      <c r="J16" s="774"/>
      <c r="K16" s="773"/>
      <c r="L16" s="774"/>
      <c r="M16" s="774"/>
      <c r="N16" s="775"/>
    </row>
    <row r="17" spans="1:14" ht="24.75" customHeight="1">
      <c r="A17" s="766" t="s">
        <v>327</v>
      </c>
      <c r="B17" s="767"/>
      <c r="C17" s="519">
        <v>1740.38</v>
      </c>
      <c r="D17" s="768">
        <v>95209</v>
      </c>
      <c r="E17" s="768">
        <v>234488</v>
      </c>
      <c r="F17" s="768">
        <v>112995</v>
      </c>
      <c r="G17" s="768">
        <v>121493</v>
      </c>
      <c r="H17" s="769">
        <v>-228</v>
      </c>
      <c r="I17" s="768">
        <v>84</v>
      </c>
      <c r="J17" s="768">
        <v>348</v>
      </c>
      <c r="K17" s="769">
        <v>-264</v>
      </c>
      <c r="L17" s="769">
        <v>555</v>
      </c>
      <c r="M17" s="768">
        <v>519</v>
      </c>
      <c r="N17" s="776">
        <v>36</v>
      </c>
    </row>
    <row r="18" spans="1:14" ht="21" customHeight="1">
      <c r="A18" s="763" t="s">
        <v>325</v>
      </c>
      <c r="B18" s="772"/>
      <c r="C18" s="518"/>
      <c r="D18" s="777">
        <v>40</v>
      </c>
      <c r="E18" s="773">
        <v>-228</v>
      </c>
      <c r="F18" s="773">
        <v>-110</v>
      </c>
      <c r="G18" s="773">
        <v>-118</v>
      </c>
      <c r="H18" s="773"/>
      <c r="I18" s="774"/>
      <c r="J18" s="774"/>
      <c r="K18" s="773"/>
      <c r="L18" s="773"/>
      <c r="M18" s="774"/>
      <c r="N18" s="775"/>
    </row>
    <row r="19" spans="1:14" ht="24.75" customHeight="1">
      <c r="A19" s="766" t="s">
        <v>328</v>
      </c>
      <c r="B19" s="772"/>
      <c r="C19" s="519">
        <v>557.04999999999995</v>
      </c>
      <c r="D19" s="768">
        <v>751685</v>
      </c>
      <c r="E19" s="768">
        <v>1492572</v>
      </c>
      <c r="F19" s="768">
        <v>699898</v>
      </c>
      <c r="G19" s="768">
        <v>792674</v>
      </c>
      <c r="H19" s="769">
        <v>290</v>
      </c>
      <c r="I19" s="778">
        <v>789</v>
      </c>
      <c r="J19" s="778">
        <v>1580</v>
      </c>
      <c r="K19" s="769">
        <v>-791</v>
      </c>
      <c r="L19" s="779">
        <v>6532</v>
      </c>
      <c r="M19" s="778">
        <v>5451</v>
      </c>
      <c r="N19" s="771">
        <v>1081</v>
      </c>
    </row>
    <row r="20" spans="1:14" ht="24.75" customHeight="1">
      <c r="A20" s="766" t="s">
        <v>329</v>
      </c>
      <c r="B20" s="772"/>
      <c r="C20" s="519">
        <v>169.13</v>
      </c>
      <c r="D20" s="768">
        <v>493430</v>
      </c>
      <c r="E20" s="768">
        <v>1029400</v>
      </c>
      <c r="F20" s="768">
        <v>483882</v>
      </c>
      <c r="G20" s="768">
        <v>545518</v>
      </c>
      <c r="H20" s="769">
        <v>36</v>
      </c>
      <c r="I20" s="778">
        <v>597</v>
      </c>
      <c r="J20" s="778">
        <v>1029</v>
      </c>
      <c r="K20" s="769">
        <v>-432</v>
      </c>
      <c r="L20" s="779">
        <v>3445</v>
      </c>
      <c r="M20" s="778">
        <v>2977</v>
      </c>
      <c r="N20" s="771">
        <v>468</v>
      </c>
    </row>
    <row r="21" spans="1:14" ht="24.75" customHeight="1">
      <c r="A21" s="766" t="s">
        <v>330</v>
      </c>
      <c r="B21" s="772"/>
      <c r="C21" s="520">
        <v>480.89</v>
      </c>
      <c r="D21" s="768">
        <v>300478</v>
      </c>
      <c r="E21" s="768">
        <v>697324</v>
      </c>
      <c r="F21" s="768">
        <v>326725</v>
      </c>
      <c r="G21" s="768">
        <v>370599</v>
      </c>
      <c r="H21" s="769">
        <v>-215</v>
      </c>
      <c r="I21" s="778">
        <v>348</v>
      </c>
      <c r="J21" s="778">
        <v>693</v>
      </c>
      <c r="K21" s="769">
        <v>-345</v>
      </c>
      <c r="L21" s="779">
        <v>1866</v>
      </c>
      <c r="M21" s="778">
        <v>1736</v>
      </c>
      <c r="N21" s="776">
        <v>130</v>
      </c>
    </row>
    <row r="22" spans="1:14" ht="24.75" customHeight="1">
      <c r="A22" s="766" t="s">
        <v>331</v>
      </c>
      <c r="B22" s="772"/>
      <c r="C22" s="519">
        <v>266.33</v>
      </c>
      <c r="D22" s="768">
        <v>312985</v>
      </c>
      <c r="E22" s="768">
        <v>709473</v>
      </c>
      <c r="F22" s="768">
        <v>343538</v>
      </c>
      <c r="G22" s="768">
        <v>365935</v>
      </c>
      <c r="H22" s="769">
        <v>73</v>
      </c>
      <c r="I22" s="778">
        <v>477</v>
      </c>
      <c r="J22" s="778">
        <v>726</v>
      </c>
      <c r="K22" s="769">
        <v>-249</v>
      </c>
      <c r="L22" s="779">
        <v>1909</v>
      </c>
      <c r="M22" s="778">
        <v>1587</v>
      </c>
      <c r="N22" s="771">
        <v>322</v>
      </c>
    </row>
    <row r="23" spans="1:14" ht="24.75" customHeight="1">
      <c r="A23" s="766" t="s">
        <v>332</v>
      </c>
      <c r="B23" s="767"/>
      <c r="C23" s="520">
        <v>895.61</v>
      </c>
      <c r="D23" s="768">
        <v>105301</v>
      </c>
      <c r="E23" s="768">
        <v>252585</v>
      </c>
      <c r="F23" s="768">
        <v>122622</v>
      </c>
      <c r="G23" s="768">
        <v>129963</v>
      </c>
      <c r="H23" s="769">
        <v>-154</v>
      </c>
      <c r="I23" s="778">
        <v>122</v>
      </c>
      <c r="J23" s="778">
        <v>285</v>
      </c>
      <c r="K23" s="769">
        <v>-163</v>
      </c>
      <c r="L23" s="779">
        <v>692</v>
      </c>
      <c r="M23" s="778">
        <v>683</v>
      </c>
      <c r="N23" s="776">
        <v>9</v>
      </c>
    </row>
    <row r="24" spans="1:14" ht="24.75" customHeight="1">
      <c r="A24" s="766" t="s">
        <v>333</v>
      </c>
      <c r="B24" s="767"/>
      <c r="C24" s="520">
        <v>865.25</v>
      </c>
      <c r="D24" s="768">
        <v>247683</v>
      </c>
      <c r="E24" s="768">
        <v>558274</v>
      </c>
      <c r="F24" s="768">
        <v>269925</v>
      </c>
      <c r="G24" s="768">
        <v>288349</v>
      </c>
      <c r="H24" s="769">
        <v>53</v>
      </c>
      <c r="I24" s="778">
        <v>380</v>
      </c>
      <c r="J24" s="778">
        <v>641</v>
      </c>
      <c r="K24" s="769">
        <v>-261</v>
      </c>
      <c r="L24" s="779">
        <v>1344</v>
      </c>
      <c r="M24" s="778">
        <v>1030</v>
      </c>
      <c r="N24" s="776">
        <v>314</v>
      </c>
    </row>
    <row r="25" spans="1:14" ht="24.75" customHeight="1">
      <c r="A25" s="766" t="s">
        <v>334</v>
      </c>
      <c r="B25" s="767"/>
      <c r="C25" s="520">
        <v>1566.97</v>
      </c>
      <c r="D25" s="768">
        <v>96178</v>
      </c>
      <c r="E25" s="768">
        <v>232655</v>
      </c>
      <c r="F25" s="768">
        <v>112245</v>
      </c>
      <c r="G25" s="768">
        <v>120410</v>
      </c>
      <c r="H25" s="769">
        <v>-192</v>
      </c>
      <c r="I25" s="770">
        <v>75</v>
      </c>
      <c r="J25" s="769">
        <v>316</v>
      </c>
      <c r="K25" s="769">
        <v>-241</v>
      </c>
      <c r="L25" s="778">
        <v>525</v>
      </c>
      <c r="M25" s="778">
        <v>476</v>
      </c>
      <c r="N25" s="776">
        <v>49</v>
      </c>
    </row>
    <row r="26" spans="1:14" ht="24.75" customHeight="1">
      <c r="A26" s="766" t="s">
        <v>335</v>
      </c>
      <c r="B26" s="767"/>
      <c r="C26" s="520">
        <v>2133.3000000000002</v>
      </c>
      <c r="D26" s="768">
        <v>60832</v>
      </c>
      <c r="E26" s="768">
        <v>146703</v>
      </c>
      <c r="F26" s="768">
        <v>70282</v>
      </c>
      <c r="G26" s="768">
        <v>76421</v>
      </c>
      <c r="H26" s="769">
        <v>-154</v>
      </c>
      <c r="I26" s="778">
        <v>58</v>
      </c>
      <c r="J26" s="778">
        <v>232</v>
      </c>
      <c r="K26" s="769">
        <v>-174</v>
      </c>
      <c r="L26" s="779">
        <v>280</v>
      </c>
      <c r="M26" s="778">
        <v>260</v>
      </c>
      <c r="N26" s="776">
        <v>20</v>
      </c>
    </row>
    <row r="27" spans="1:14" ht="24.75" customHeight="1">
      <c r="A27" s="766" t="s">
        <v>336</v>
      </c>
      <c r="B27" s="767"/>
      <c r="C27" s="520">
        <v>870.8</v>
      </c>
      <c r="D27" s="768">
        <v>39507</v>
      </c>
      <c r="E27" s="768">
        <v>96172</v>
      </c>
      <c r="F27" s="768">
        <v>46180</v>
      </c>
      <c r="G27" s="768">
        <v>49992</v>
      </c>
      <c r="H27" s="769">
        <v>-128</v>
      </c>
      <c r="I27" s="778">
        <v>33</v>
      </c>
      <c r="J27" s="778">
        <v>123</v>
      </c>
      <c r="K27" s="769">
        <v>-90</v>
      </c>
      <c r="L27" s="779">
        <v>166</v>
      </c>
      <c r="M27" s="778">
        <v>204</v>
      </c>
      <c r="N27" s="776">
        <v>-38</v>
      </c>
    </row>
    <row r="28" spans="1:14" ht="24.75" customHeight="1">
      <c r="A28" s="766" t="s">
        <v>337</v>
      </c>
      <c r="B28" s="767"/>
      <c r="C28" s="520">
        <v>595.63</v>
      </c>
      <c r="D28" s="768">
        <v>53346</v>
      </c>
      <c r="E28" s="768">
        <v>120981</v>
      </c>
      <c r="F28" s="768">
        <v>57536</v>
      </c>
      <c r="G28" s="768">
        <v>63445</v>
      </c>
      <c r="H28" s="769">
        <v>-135</v>
      </c>
      <c r="I28" s="778">
        <v>50</v>
      </c>
      <c r="J28" s="778">
        <v>180</v>
      </c>
      <c r="K28" s="769">
        <v>-130</v>
      </c>
      <c r="L28" s="779">
        <v>352</v>
      </c>
      <c r="M28" s="778">
        <v>357</v>
      </c>
      <c r="N28" s="776">
        <v>-5</v>
      </c>
    </row>
    <row r="29" spans="1:14" ht="21" customHeight="1">
      <c r="A29" s="763" t="s">
        <v>338</v>
      </c>
      <c r="B29" s="772" t="s">
        <v>970</v>
      </c>
      <c r="C29" s="780">
        <v>557.04999999999995</v>
      </c>
      <c r="D29" s="774">
        <v>751685</v>
      </c>
      <c r="E29" s="774">
        <v>1492572</v>
      </c>
      <c r="F29" s="774">
        <v>699898</v>
      </c>
      <c r="G29" s="774">
        <v>792674</v>
      </c>
      <c r="H29" s="773">
        <v>290</v>
      </c>
      <c r="I29" s="781">
        <v>789</v>
      </c>
      <c r="J29" s="781">
        <v>1580</v>
      </c>
      <c r="K29" s="773">
        <v>-791</v>
      </c>
      <c r="L29" s="781">
        <v>6532</v>
      </c>
      <c r="M29" s="781">
        <v>5451</v>
      </c>
      <c r="N29" s="775">
        <v>1081</v>
      </c>
    </row>
    <row r="30" spans="1:14" ht="21" customHeight="1">
      <c r="A30" s="764" t="s">
        <v>339</v>
      </c>
      <c r="B30" s="772"/>
      <c r="C30" s="782">
        <v>34.03</v>
      </c>
      <c r="D30" s="774">
        <v>104378</v>
      </c>
      <c r="E30" s="774">
        <v>210304</v>
      </c>
      <c r="F30" s="774">
        <v>97614</v>
      </c>
      <c r="G30" s="774">
        <v>112690</v>
      </c>
      <c r="H30" s="773">
        <v>113</v>
      </c>
      <c r="I30" s="781">
        <v>109</v>
      </c>
      <c r="J30" s="781">
        <v>176</v>
      </c>
      <c r="K30" s="773">
        <v>-67</v>
      </c>
      <c r="L30" s="781">
        <v>980</v>
      </c>
      <c r="M30" s="781">
        <v>800</v>
      </c>
      <c r="N30" s="775">
        <v>180</v>
      </c>
    </row>
    <row r="31" spans="1:14" ht="21" customHeight="1">
      <c r="A31" s="764" t="s">
        <v>340</v>
      </c>
      <c r="B31" s="772"/>
      <c r="C31" s="782">
        <v>32.659999999999997</v>
      </c>
      <c r="D31" s="774">
        <v>71841</v>
      </c>
      <c r="E31" s="774">
        <v>136066</v>
      </c>
      <c r="F31" s="774">
        <v>63289</v>
      </c>
      <c r="G31" s="774">
        <v>72777</v>
      </c>
      <c r="H31" s="773">
        <v>110</v>
      </c>
      <c r="I31" s="781">
        <v>85</v>
      </c>
      <c r="J31" s="781">
        <v>132</v>
      </c>
      <c r="K31" s="773">
        <v>-47</v>
      </c>
      <c r="L31" s="781">
        <v>663</v>
      </c>
      <c r="M31" s="781">
        <v>506</v>
      </c>
      <c r="N31" s="775">
        <v>157</v>
      </c>
    </row>
    <row r="32" spans="1:14" ht="21" customHeight="1">
      <c r="A32" s="764" t="s">
        <v>341</v>
      </c>
      <c r="B32" s="772"/>
      <c r="C32" s="782">
        <v>14.67</v>
      </c>
      <c r="D32" s="774">
        <v>65262</v>
      </c>
      <c r="E32" s="774">
        <v>110270</v>
      </c>
      <c r="F32" s="774">
        <v>53602</v>
      </c>
      <c r="G32" s="774">
        <v>56668</v>
      </c>
      <c r="H32" s="773">
        <v>193</v>
      </c>
      <c r="I32" s="781">
        <v>69</v>
      </c>
      <c r="J32" s="781">
        <v>143</v>
      </c>
      <c r="K32" s="773">
        <v>-74</v>
      </c>
      <c r="L32" s="781">
        <v>823</v>
      </c>
      <c r="M32" s="781">
        <v>556</v>
      </c>
      <c r="N32" s="775">
        <v>267</v>
      </c>
    </row>
    <row r="33" spans="1:14" ht="21" customHeight="1">
      <c r="A33" s="764" t="s">
        <v>342</v>
      </c>
      <c r="B33" s="772"/>
      <c r="C33" s="782">
        <v>11.36</v>
      </c>
      <c r="D33" s="774">
        <v>50998</v>
      </c>
      <c r="E33" s="774">
        <v>92600</v>
      </c>
      <c r="F33" s="774">
        <v>43791</v>
      </c>
      <c r="G33" s="774">
        <v>48809</v>
      </c>
      <c r="H33" s="773">
        <v>84</v>
      </c>
      <c r="I33" s="781">
        <v>47</v>
      </c>
      <c r="J33" s="781">
        <v>125</v>
      </c>
      <c r="K33" s="773">
        <v>-78</v>
      </c>
      <c r="L33" s="781">
        <v>649</v>
      </c>
      <c r="M33" s="781">
        <v>487</v>
      </c>
      <c r="N33" s="775">
        <v>162</v>
      </c>
    </row>
    <row r="34" spans="1:14" ht="21" customHeight="1">
      <c r="A34" s="764" t="s">
        <v>343</v>
      </c>
      <c r="B34" s="772"/>
      <c r="C34" s="782">
        <v>28.93</v>
      </c>
      <c r="D34" s="774">
        <v>74370</v>
      </c>
      <c r="E34" s="774">
        <v>153461</v>
      </c>
      <c r="F34" s="774">
        <v>70306</v>
      </c>
      <c r="G34" s="774">
        <v>83155</v>
      </c>
      <c r="H34" s="773">
        <v>-74</v>
      </c>
      <c r="I34" s="781">
        <v>91</v>
      </c>
      <c r="J34" s="781">
        <v>167</v>
      </c>
      <c r="K34" s="773">
        <v>-76</v>
      </c>
      <c r="L34" s="781">
        <v>443</v>
      </c>
      <c r="M34" s="781">
        <v>441</v>
      </c>
      <c r="N34" s="775">
        <v>2</v>
      </c>
    </row>
    <row r="35" spans="1:14" ht="21" customHeight="1">
      <c r="A35" s="764" t="s">
        <v>344</v>
      </c>
      <c r="B35" s="772"/>
      <c r="C35" s="782">
        <v>28.11</v>
      </c>
      <c r="D35" s="774">
        <v>97212</v>
      </c>
      <c r="E35" s="774">
        <v>206274</v>
      </c>
      <c r="F35" s="774">
        <v>95469</v>
      </c>
      <c r="G35" s="774">
        <v>110805</v>
      </c>
      <c r="H35" s="773">
        <v>-110</v>
      </c>
      <c r="I35" s="781">
        <v>112</v>
      </c>
      <c r="J35" s="781">
        <v>258</v>
      </c>
      <c r="K35" s="773">
        <v>-146</v>
      </c>
      <c r="L35" s="781">
        <v>564</v>
      </c>
      <c r="M35" s="781">
        <v>528</v>
      </c>
      <c r="N35" s="775">
        <v>36</v>
      </c>
    </row>
    <row r="36" spans="1:14" ht="21" customHeight="1">
      <c r="A36" s="764" t="s">
        <v>345</v>
      </c>
      <c r="B36" s="772" t="s">
        <v>970</v>
      </c>
      <c r="C36" s="782">
        <v>240.29</v>
      </c>
      <c r="D36" s="774">
        <v>90320</v>
      </c>
      <c r="E36" s="774">
        <v>204059</v>
      </c>
      <c r="F36" s="774">
        <v>96140</v>
      </c>
      <c r="G36" s="774">
        <v>107919</v>
      </c>
      <c r="H36" s="773">
        <v>-51</v>
      </c>
      <c r="I36" s="781">
        <v>104</v>
      </c>
      <c r="J36" s="781">
        <v>254</v>
      </c>
      <c r="K36" s="773">
        <v>-150</v>
      </c>
      <c r="L36" s="781">
        <v>585</v>
      </c>
      <c r="M36" s="781">
        <v>486</v>
      </c>
      <c r="N36" s="775">
        <v>99</v>
      </c>
    </row>
    <row r="37" spans="1:14" ht="21" customHeight="1">
      <c r="A37" s="764" t="s">
        <v>346</v>
      </c>
      <c r="B37" s="772"/>
      <c r="C37" s="782">
        <v>28.99</v>
      </c>
      <c r="D37" s="774">
        <v>95287</v>
      </c>
      <c r="E37" s="774">
        <v>149705</v>
      </c>
      <c r="F37" s="774">
        <v>69404</v>
      </c>
      <c r="G37" s="774">
        <v>80301</v>
      </c>
      <c r="H37" s="773">
        <v>109</v>
      </c>
      <c r="I37" s="781">
        <v>87</v>
      </c>
      <c r="J37" s="781">
        <v>128</v>
      </c>
      <c r="K37" s="773">
        <v>-41</v>
      </c>
      <c r="L37" s="781">
        <v>1182</v>
      </c>
      <c r="M37" s="781">
        <v>1032</v>
      </c>
      <c r="N37" s="775">
        <v>150</v>
      </c>
    </row>
    <row r="38" spans="1:14" ht="21" customHeight="1">
      <c r="A38" s="764" t="s">
        <v>347</v>
      </c>
      <c r="B38" s="772"/>
      <c r="C38" s="782">
        <v>138.01</v>
      </c>
      <c r="D38" s="774">
        <v>102017</v>
      </c>
      <c r="E38" s="774">
        <v>229833</v>
      </c>
      <c r="F38" s="774">
        <v>110283</v>
      </c>
      <c r="G38" s="774">
        <v>119550</v>
      </c>
      <c r="H38" s="773">
        <v>-84</v>
      </c>
      <c r="I38" s="781">
        <v>85</v>
      </c>
      <c r="J38" s="781">
        <v>197</v>
      </c>
      <c r="K38" s="773">
        <v>-112</v>
      </c>
      <c r="L38" s="781">
        <v>643</v>
      </c>
      <c r="M38" s="781">
        <v>615</v>
      </c>
      <c r="N38" s="775">
        <v>28</v>
      </c>
    </row>
    <row r="39" spans="1:14" ht="21" customHeight="1">
      <c r="A39" s="763" t="s">
        <v>348</v>
      </c>
      <c r="B39" s="772"/>
      <c r="C39" s="782">
        <v>534.55999999999995</v>
      </c>
      <c r="D39" s="774">
        <v>231530</v>
      </c>
      <c r="E39" s="774">
        <v>519499</v>
      </c>
      <c r="F39" s="774">
        <v>251099</v>
      </c>
      <c r="G39" s="774">
        <v>268400</v>
      </c>
      <c r="H39" s="773">
        <v>109</v>
      </c>
      <c r="I39" s="781">
        <v>367</v>
      </c>
      <c r="J39" s="781">
        <v>581</v>
      </c>
      <c r="K39" s="773">
        <v>-214</v>
      </c>
      <c r="L39" s="781">
        <v>1264</v>
      </c>
      <c r="M39" s="781">
        <v>941</v>
      </c>
      <c r="N39" s="775">
        <v>323</v>
      </c>
    </row>
    <row r="40" spans="1:14" ht="21" customHeight="1">
      <c r="A40" s="763" t="s">
        <v>349</v>
      </c>
      <c r="B40" s="772"/>
      <c r="C40" s="782">
        <v>50.7</v>
      </c>
      <c r="D40" s="774">
        <v>228325</v>
      </c>
      <c r="E40" s="774">
        <v>454140</v>
      </c>
      <c r="F40" s="774">
        <v>219134</v>
      </c>
      <c r="G40" s="774">
        <v>235006</v>
      </c>
      <c r="H40" s="773">
        <v>17</v>
      </c>
      <c r="I40" s="781">
        <v>267</v>
      </c>
      <c r="J40" s="781">
        <v>495</v>
      </c>
      <c r="K40" s="773">
        <v>-228</v>
      </c>
      <c r="L40" s="781">
        <v>1617</v>
      </c>
      <c r="M40" s="781">
        <v>1372</v>
      </c>
      <c r="N40" s="775">
        <v>245</v>
      </c>
    </row>
    <row r="41" spans="1:14" ht="21" customHeight="1">
      <c r="A41" s="763" t="s">
        <v>350</v>
      </c>
      <c r="B41" s="772"/>
      <c r="C41" s="782">
        <v>49.42</v>
      </c>
      <c r="D41" s="774">
        <v>138662</v>
      </c>
      <c r="E41" s="774">
        <v>306509</v>
      </c>
      <c r="F41" s="774">
        <v>147643</v>
      </c>
      <c r="G41" s="774">
        <v>158866</v>
      </c>
      <c r="H41" s="773">
        <v>56</v>
      </c>
      <c r="I41" s="781">
        <v>248</v>
      </c>
      <c r="J41" s="781">
        <v>316</v>
      </c>
      <c r="K41" s="773">
        <v>-68</v>
      </c>
      <c r="L41" s="781">
        <v>848</v>
      </c>
      <c r="M41" s="781">
        <v>724</v>
      </c>
      <c r="N41" s="775">
        <v>124</v>
      </c>
    </row>
    <row r="42" spans="1:14" ht="21" customHeight="1">
      <c r="A42" s="763" t="s">
        <v>351</v>
      </c>
      <c r="B42" s="772" t="s">
        <v>970</v>
      </c>
      <c r="C42" s="782">
        <v>99.96</v>
      </c>
      <c r="D42" s="774">
        <v>222104</v>
      </c>
      <c r="E42" s="774">
        <v>482690</v>
      </c>
      <c r="F42" s="774">
        <v>223600</v>
      </c>
      <c r="G42" s="774">
        <v>259090</v>
      </c>
      <c r="H42" s="773">
        <v>-26</v>
      </c>
      <c r="I42" s="781">
        <v>291</v>
      </c>
      <c r="J42" s="781">
        <v>442</v>
      </c>
      <c r="K42" s="773">
        <v>-151</v>
      </c>
      <c r="L42" s="781">
        <v>1434</v>
      </c>
      <c r="M42" s="781">
        <v>1309</v>
      </c>
      <c r="N42" s="775">
        <v>125</v>
      </c>
    </row>
    <row r="43" spans="1:14" ht="21" customHeight="1">
      <c r="A43" s="763" t="s">
        <v>352</v>
      </c>
      <c r="B43" s="772"/>
      <c r="C43" s="782">
        <v>182.38</v>
      </c>
      <c r="D43" s="774">
        <v>18119</v>
      </c>
      <c r="E43" s="774">
        <v>39281</v>
      </c>
      <c r="F43" s="774">
        <v>18712</v>
      </c>
      <c r="G43" s="774">
        <v>20569</v>
      </c>
      <c r="H43" s="773">
        <v>-60</v>
      </c>
      <c r="I43" s="781">
        <v>23</v>
      </c>
      <c r="J43" s="781">
        <v>62</v>
      </c>
      <c r="K43" s="773">
        <v>-39</v>
      </c>
      <c r="L43" s="781">
        <v>119</v>
      </c>
      <c r="M43" s="781">
        <v>140</v>
      </c>
      <c r="N43" s="775">
        <v>-21</v>
      </c>
    </row>
    <row r="44" spans="1:14" ht="21" customHeight="1">
      <c r="A44" s="763" t="s">
        <v>353</v>
      </c>
      <c r="B44" s="772" t="s">
        <v>970</v>
      </c>
      <c r="C44" s="782">
        <v>18.47</v>
      </c>
      <c r="D44" s="774">
        <v>43001</v>
      </c>
      <c r="E44" s="774">
        <v>92570</v>
      </c>
      <c r="F44" s="774">
        <v>41148</v>
      </c>
      <c r="G44" s="774">
        <v>51422</v>
      </c>
      <c r="H44" s="773">
        <v>45</v>
      </c>
      <c r="I44" s="781">
        <v>39</v>
      </c>
      <c r="J44" s="781">
        <v>92</v>
      </c>
      <c r="K44" s="773">
        <v>-53</v>
      </c>
      <c r="L44" s="781">
        <v>394</v>
      </c>
      <c r="M44" s="781">
        <v>296</v>
      </c>
      <c r="N44" s="775">
        <v>98</v>
      </c>
    </row>
    <row r="45" spans="1:14" ht="21" customHeight="1">
      <c r="A45" s="763" t="s">
        <v>354</v>
      </c>
      <c r="B45" s="772"/>
      <c r="C45" s="782">
        <v>25</v>
      </c>
      <c r="D45" s="774">
        <v>84523</v>
      </c>
      <c r="E45" s="774">
        <v>195002</v>
      </c>
      <c r="F45" s="774">
        <v>93387</v>
      </c>
      <c r="G45" s="774">
        <v>101615</v>
      </c>
      <c r="H45" s="773">
        <v>-3</v>
      </c>
      <c r="I45" s="781">
        <v>127</v>
      </c>
      <c r="J45" s="781">
        <v>193</v>
      </c>
      <c r="K45" s="773">
        <v>-66</v>
      </c>
      <c r="L45" s="781">
        <v>624</v>
      </c>
      <c r="M45" s="781">
        <v>561</v>
      </c>
      <c r="N45" s="775">
        <v>63</v>
      </c>
    </row>
    <row r="46" spans="1:14" ht="21" customHeight="1">
      <c r="A46" s="763" t="s">
        <v>355</v>
      </c>
      <c r="B46" s="772"/>
      <c r="C46" s="782">
        <v>90.4</v>
      </c>
      <c r="D46" s="774">
        <v>11525</v>
      </c>
      <c r="E46" s="774">
        <v>26535</v>
      </c>
      <c r="F46" s="774">
        <v>12744</v>
      </c>
      <c r="G46" s="774">
        <v>13791</v>
      </c>
      <c r="H46" s="773">
        <v>-38</v>
      </c>
      <c r="I46" s="781">
        <v>7</v>
      </c>
      <c r="J46" s="781">
        <v>26</v>
      </c>
      <c r="K46" s="773">
        <v>-19</v>
      </c>
      <c r="L46" s="781">
        <v>51</v>
      </c>
      <c r="M46" s="781">
        <v>70</v>
      </c>
      <c r="N46" s="775">
        <v>-19</v>
      </c>
    </row>
    <row r="47" spans="1:14" ht="21" customHeight="1">
      <c r="A47" s="763" t="s">
        <v>356</v>
      </c>
      <c r="B47" s="772"/>
      <c r="C47" s="782">
        <v>697.55</v>
      </c>
      <c r="D47" s="774">
        <v>30700</v>
      </c>
      <c r="E47" s="774">
        <v>72842</v>
      </c>
      <c r="F47" s="774">
        <v>34944</v>
      </c>
      <c r="G47" s="774">
        <v>37898</v>
      </c>
      <c r="H47" s="773">
        <v>-89</v>
      </c>
      <c r="I47" s="781">
        <v>24</v>
      </c>
      <c r="J47" s="781">
        <v>119</v>
      </c>
      <c r="K47" s="773">
        <v>-95</v>
      </c>
      <c r="L47" s="781">
        <v>141</v>
      </c>
      <c r="M47" s="781">
        <v>135</v>
      </c>
      <c r="N47" s="775">
        <v>6</v>
      </c>
    </row>
    <row r="48" spans="1:14" ht="21" customHeight="1">
      <c r="A48" s="763" t="s">
        <v>357</v>
      </c>
      <c r="B48" s="772"/>
      <c r="C48" s="782">
        <v>138.47999999999999</v>
      </c>
      <c r="D48" s="774">
        <v>110508</v>
      </c>
      <c r="E48" s="774">
        <v>254981</v>
      </c>
      <c r="F48" s="774">
        <v>124189</v>
      </c>
      <c r="G48" s="774">
        <v>130792</v>
      </c>
      <c r="H48" s="773">
        <v>34</v>
      </c>
      <c r="I48" s="781">
        <v>154</v>
      </c>
      <c r="J48" s="781">
        <v>252</v>
      </c>
      <c r="K48" s="773">
        <v>-98</v>
      </c>
      <c r="L48" s="781">
        <v>629</v>
      </c>
      <c r="M48" s="781">
        <v>497</v>
      </c>
      <c r="N48" s="775">
        <v>132</v>
      </c>
    </row>
    <row r="49" spans="1:14" ht="21" customHeight="1">
      <c r="A49" s="763" t="s">
        <v>358</v>
      </c>
      <c r="B49" s="772"/>
      <c r="C49" s="782">
        <v>126.85</v>
      </c>
      <c r="D49" s="774">
        <v>19062</v>
      </c>
      <c r="E49" s="774">
        <v>43292</v>
      </c>
      <c r="F49" s="774">
        <v>20853</v>
      </c>
      <c r="G49" s="774">
        <v>22439</v>
      </c>
      <c r="H49" s="773">
        <v>-1</v>
      </c>
      <c r="I49" s="781">
        <v>15</v>
      </c>
      <c r="J49" s="781">
        <v>48</v>
      </c>
      <c r="K49" s="773">
        <v>-33</v>
      </c>
      <c r="L49" s="781">
        <v>116</v>
      </c>
      <c r="M49" s="781">
        <v>84</v>
      </c>
      <c r="N49" s="775">
        <v>32</v>
      </c>
    </row>
    <row r="50" spans="1:14" ht="21" customHeight="1">
      <c r="A50" s="783" t="s">
        <v>359</v>
      </c>
      <c r="B50" s="784"/>
      <c r="C50" s="785">
        <v>132.44</v>
      </c>
      <c r="D50" s="786">
        <v>15136</v>
      </c>
      <c r="E50" s="786">
        <v>36429</v>
      </c>
      <c r="F50" s="786">
        <v>17393</v>
      </c>
      <c r="G50" s="786">
        <v>19036</v>
      </c>
      <c r="H50" s="787">
        <v>-34</v>
      </c>
      <c r="I50" s="788">
        <v>17</v>
      </c>
      <c r="J50" s="788">
        <v>43</v>
      </c>
      <c r="K50" s="787">
        <v>-26</v>
      </c>
      <c r="L50" s="788">
        <v>70</v>
      </c>
      <c r="M50" s="788">
        <v>78</v>
      </c>
      <c r="N50" s="789">
        <v>-8</v>
      </c>
    </row>
    <row r="51" spans="1:14">
      <c r="A51" s="790"/>
      <c r="B51" s="790"/>
      <c r="C51" s="791"/>
      <c r="D51" s="790"/>
      <c r="E51" s="790"/>
      <c r="F51" s="790"/>
      <c r="G51" s="790"/>
      <c r="H51" s="790"/>
      <c r="I51" s="790"/>
      <c r="J51" s="790"/>
      <c r="K51" s="790"/>
      <c r="L51" s="790"/>
      <c r="M51" s="790"/>
      <c r="N51" s="790"/>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s="792"/>
      <c r="B55" s="1803"/>
      <c r="C55" s="1803"/>
      <c r="D55" s="1803"/>
      <c r="E55" s="1803"/>
      <c r="F55" s="1803"/>
      <c r="G55" s="1803"/>
      <c r="H55" s="1803"/>
      <c r="I55" s="1803"/>
      <c r="J55" s="1803"/>
      <c r="K55" s="1803"/>
      <c r="L55" s="1803"/>
      <c r="M55" s="1803"/>
      <c r="N55" s="1803"/>
    </row>
    <row r="56" spans="1:14">
      <c r="A56" s="793"/>
      <c r="B56" s="1803"/>
      <c r="C56" s="1803"/>
      <c r="D56" s="1803"/>
      <c r="E56" s="1803"/>
      <c r="F56" s="1803"/>
      <c r="G56" s="1803"/>
      <c r="H56" s="1803"/>
      <c r="I56" s="1803"/>
      <c r="J56" s="1803"/>
      <c r="K56" s="1803"/>
      <c r="L56" s="1803"/>
      <c r="M56" s="1803"/>
      <c r="N56" s="1803"/>
    </row>
    <row r="57" spans="1:14">
      <c r="A57" s="794"/>
      <c r="B57" s="795"/>
      <c r="C57" s="795"/>
      <c r="D57" s="795"/>
      <c r="E57" s="795"/>
      <c r="F57" s="795"/>
      <c r="G57" s="795"/>
      <c r="H57" s="795"/>
      <c r="I57" s="795"/>
      <c r="J57" s="795"/>
      <c r="K57" s="795"/>
      <c r="L57" s="795"/>
      <c r="M57" s="795"/>
      <c r="N57" s="795"/>
    </row>
    <row r="58" spans="1:14">
      <c r="A58" s="794"/>
      <c r="B58" s="1803"/>
      <c r="C58" s="1803"/>
      <c r="D58" s="1803"/>
      <c r="E58" s="1803"/>
      <c r="F58" s="1803"/>
      <c r="G58" s="1803"/>
      <c r="H58" s="1803"/>
      <c r="I58" s="1803"/>
      <c r="J58" s="1803"/>
      <c r="K58" s="1803"/>
      <c r="L58" s="1803"/>
      <c r="M58" s="1803"/>
      <c r="N58" s="1803"/>
    </row>
    <row r="59" spans="1:14">
      <c r="A59" s="7"/>
      <c r="B59" s="1803"/>
      <c r="C59" s="1803"/>
      <c r="D59" s="1803"/>
      <c r="E59" s="1803"/>
      <c r="F59" s="1803"/>
      <c r="G59" s="1803"/>
      <c r="H59" s="1803"/>
      <c r="I59" s="1803"/>
      <c r="J59" s="1803"/>
      <c r="K59" s="1803"/>
      <c r="L59" s="1803"/>
      <c r="M59" s="1803"/>
      <c r="N59" s="1803"/>
    </row>
  </sheetData>
  <mergeCells count="6">
    <mergeCell ref="E3:F3"/>
    <mergeCell ref="B58:N59"/>
    <mergeCell ref="B55:N56"/>
    <mergeCell ref="B10:C10"/>
    <mergeCell ref="I10:K10"/>
    <mergeCell ref="L10:N10"/>
  </mergeCells>
  <phoneticPr fontId="0"/>
  <pageMargins left="0.70866141732283472" right="0.59055118110236227" top="0.70866141732283472" bottom="0.39370078740157483" header="0.31496062992125984" footer="0.19685039370078741"/>
  <pageSetup paperSize="9" scale="77" orientation="portrait" r:id="rId1"/>
  <headerFooter>
    <oddHeader>&amp;L&amp;"ＭＳ ゴシック,太字"&amp;20 2　人口</oddHeader>
    <oddFooter>&amp;L-8-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O54"/>
  <sheetViews>
    <sheetView view="pageBreakPreview" zoomScaleNormal="100" zoomScaleSheetLayoutView="100" workbookViewId="0"/>
  </sheetViews>
  <sheetFormatPr defaultColWidth="9.33203125" defaultRowHeight="11"/>
  <cols>
    <col min="1" max="1" width="13" style="90" customWidth="1"/>
    <col min="2" max="2" width="3.6640625" style="90" customWidth="1"/>
    <col min="3" max="3" width="11.109375" style="90" customWidth="1"/>
    <col min="4" max="4" width="12.77734375" style="90" customWidth="1"/>
    <col min="5" max="7" width="11.6640625" style="90" customWidth="1"/>
    <col min="8" max="8" width="10.6640625" style="90" customWidth="1"/>
    <col min="9" max="10" width="7.6640625" style="90" customWidth="1"/>
    <col min="11" max="11" width="10.6640625" style="90" customWidth="1"/>
    <col min="12" max="12" width="8.44140625" style="90" customWidth="1"/>
    <col min="13" max="13" width="8.6640625" style="90" customWidth="1"/>
    <col min="14" max="14" width="10.33203125" style="90" customWidth="1"/>
    <col min="15" max="15" width="2.109375" style="90" customWidth="1"/>
    <col min="16" max="16384" width="9.33203125" style="90"/>
  </cols>
  <sheetData>
    <row r="1" spans="1:15" ht="21.75" customHeight="1">
      <c r="A1" s="796"/>
      <c r="B1"/>
      <c r="C1" s="746"/>
      <c r="D1" s="746"/>
      <c r="E1" s="746"/>
      <c r="F1" s="746"/>
      <c r="G1" s="747"/>
      <c r="H1" s="746"/>
      <c r="I1" s="747"/>
      <c r="J1" s="748"/>
      <c r="K1" s="746"/>
      <c r="L1" s="678"/>
      <c r="M1" s="746"/>
      <c r="N1" s="746"/>
      <c r="O1"/>
    </row>
    <row r="2" spans="1:15" ht="12.75" customHeight="1">
      <c r="A2" s="746"/>
      <c r="B2" s="749"/>
      <c r="C2" s="746"/>
      <c r="D2" s="746"/>
      <c r="E2" s="746"/>
      <c r="F2" s="746"/>
      <c r="G2" s="747"/>
      <c r="H2" s="746"/>
      <c r="I2" s="747"/>
      <c r="J2" s="748"/>
      <c r="K2" s="746"/>
      <c r="L2" s="748"/>
      <c r="M2" s="746"/>
      <c r="N2" s="746"/>
      <c r="O2"/>
    </row>
    <row r="3" spans="1:15" ht="22.5" customHeight="1">
      <c r="A3" s="797"/>
      <c r="B3" s="797"/>
      <c r="C3" s="797"/>
      <c r="D3" s="797"/>
      <c r="E3" s="797"/>
      <c r="F3" s="797"/>
      <c r="G3" s="797"/>
      <c r="H3" s="797"/>
      <c r="I3" s="797"/>
      <c r="J3" s="797"/>
      <c r="K3" s="797"/>
      <c r="L3" s="797"/>
      <c r="M3" s="797"/>
      <c r="N3" s="797"/>
      <c r="O3"/>
    </row>
    <row r="4" spans="1:15" ht="21" customHeight="1">
      <c r="A4" s="798"/>
      <c r="B4" s="798"/>
      <c r="C4" s="798"/>
      <c r="D4" s="798"/>
      <c r="E4" s="798"/>
      <c r="F4" s="798"/>
      <c r="G4" s="798"/>
      <c r="H4" s="798"/>
      <c r="I4" s="798"/>
      <c r="J4" s="798"/>
      <c r="K4" s="798"/>
      <c r="L4" s="798"/>
      <c r="M4" s="798"/>
      <c r="N4" s="798"/>
      <c r="O4"/>
    </row>
    <row r="5" spans="1:15" ht="21" customHeight="1">
      <c r="A5" s="799"/>
      <c r="B5" s="799"/>
      <c r="C5" s="799"/>
      <c r="D5" s="799"/>
      <c r="E5" s="799"/>
      <c r="F5" s="799"/>
      <c r="G5" s="799"/>
      <c r="H5" s="799"/>
      <c r="I5" s="799"/>
      <c r="J5" s="799"/>
      <c r="K5" s="799"/>
      <c r="L5" s="799"/>
      <c r="M5" s="799"/>
      <c r="N5" s="799"/>
      <c r="O5"/>
    </row>
    <row r="6" spans="1:15" ht="21" hidden="1" customHeight="1">
      <c r="A6" s="798"/>
      <c r="B6" s="798"/>
      <c r="C6" s="798"/>
      <c r="D6" s="798"/>
      <c r="E6" s="798"/>
      <c r="F6" s="798"/>
      <c r="G6" s="798"/>
      <c r="H6" s="798"/>
      <c r="I6" s="798"/>
      <c r="J6" s="798"/>
      <c r="K6" s="798"/>
      <c r="L6" s="798"/>
      <c r="M6" s="798"/>
      <c r="N6" s="798"/>
      <c r="O6"/>
    </row>
    <row r="7" spans="1:15" ht="21" customHeight="1">
      <c r="A7" s="800"/>
      <c r="B7" s="800"/>
      <c r="C7" s="800"/>
      <c r="D7" s="800"/>
      <c r="E7" s="800"/>
      <c r="F7" s="800"/>
      <c r="G7" s="800"/>
      <c r="H7" s="801"/>
      <c r="I7" s="801"/>
      <c r="J7" s="801"/>
      <c r="K7" s="801"/>
      <c r="L7" s="801"/>
      <c r="M7" s="801"/>
      <c r="N7" s="801"/>
      <c r="O7"/>
    </row>
    <row r="8" spans="1:15" ht="15.75" customHeight="1">
      <c r="A8" s="746"/>
      <c r="B8" s="746"/>
      <c r="C8" s="746"/>
      <c r="D8" s="746"/>
      <c r="E8" s="746"/>
      <c r="F8" s="746"/>
      <c r="G8" s="746"/>
      <c r="H8" s="746"/>
      <c r="I8" s="746"/>
      <c r="J8" s="746"/>
      <c r="K8" s="746"/>
      <c r="L8" s="746"/>
      <c r="M8" s="746"/>
      <c r="N8" s="746"/>
      <c r="O8"/>
    </row>
    <row r="9" spans="1:15" ht="13.5" customHeight="1">
      <c r="A9" s="110"/>
      <c r="B9" s="111"/>
      <c r="C9" s="111"/>
      <c r="D9" s="112"/>
      <c r="E9" s="113"/>
      <c r="F9" s="114" t="s">
        <v>664</v>
      </c>
      <c r="G9" s="115"/>
      <c r="H9" s="478"/>
      <c r="I9" s="485"/>
      <c r="J9" s="484" t="str">
        <f>'2-1'!J9</f>
        <v>令和6年10月中の人口移動</v>
      </c>
      <c r="K9" s="487"/>
      <c r="L9" s="484"/>
      <c r="M9" s="479"/>
      <c r="N9" s="480"/>
    </row>
    <row r="10" spans="1:15" ht="13.5" customHeight="1">
      <c r="A10" s="239" t="s">
        <v>320</v>
      </c>
      <c r="B10" s="1812" t="s">
        <v>665</v>
      </c>
      <c r="C10" s="1805"/>
      <c r="D10" s="116" t="s">
        <v>318</v>
      </c>
      <c r="E10" s="344"/>
      <c r="F10" s="112"/>
      <c r="G10" s="112"/>
      <c r="H10" s="116"/>
      <c r="I10" s="1809" t="s">
        <v>321</v>
      </c>
      <c r="J10" s="1810"/>
      <c r="K10" s="1811"/>
      <c r="L10" s="1809" t="s">
        <v>322</v>
      </c>
      <c r="M10" s="1810"/>
      <c r="N10" s="1811"/>
    </row>
    <row r="11" spans="1:15" ht="13.5" customHeight="1">
      <c r="A11" s="117"/>
      <c r="B11" s="118"/>
      <c r="C11" s="118"/>
      <c r="D11" s="240"/>
      <c r="E11" s="120" t="s">
        <v>663</v>
      </c>
      <c r="F11" s="349" t="s">
        <v>73</v>
      </c>
      <c r="G11" s="349" t="s">
        <v>74</v>
      </c>
      <c r="H11" s="215" t="s">
        <v>319</v>
      </c>
      <c r="I11" s="121" t="s">
        <v>666</v>
      </c>
      <c r="J11" s="121" t="s">
        <v>667</v>
      </c>
      <c r="K11" s="121" t="s">
        <v>668</v>
      </c>
      <c r="L11" s="121" t="s">
        <v>669</v>
      </c>
      <c r="M11" s="121" t="s">
        <v>670</v>
      </c>
      <c r="N11" s="216" t="s">
        <v>668</v>
      </c>
    </row>
    <row r="12" spans="1:15" s="241" customFormat="1" ht="13.5" customHeight="1">
      <c r="A12" s="802"/>
      <c r="B12" s="803"/>
      <c r="C12" s="804" t="s">
        <v>323</v>
      </c>
      <c r="D12" s="805" t="s">
        <v>364</v>
      </c>
      <c r="E12" s="805" t="s">
        <v>57</v>
      </c>
      <c r="F12" s="805" t="s">
        <v>365</v>
      </c>
      <c r="G12" s="805" t="s">
        <v>57</v>
      </c>
      <c r="H12" s="805" t="s">
        <v>57</v>
      </c>
      <c r="I12" s="805" t="s">
        <v>57</v>
      </c>
      <c r="J12" s="805" t="s">
        <v>57</v>
      </c>
      <c r="K12" s="805" t="s">
        <v>57</v>
      </c>
      <c r="L12" s="805" t="s">
        <v>57</v>
      </c>
      <c r="M12" s="805" t="s">
        <v>57</v>
      </c>
      <c r="N12" s="806" t="s">
        <v>57</v>
      </c>
      <c r="O12" s="807"/>
    </row>
    <row r="13" spans="1:15" ht="21" customHeight="1">
      <c r="A13" s="763" t="s">
        <v>360</v>
      </c>
      <c r="B13" s="772" t="s">
        <v>970</v>
      </c>
      <c r="C13" s="808">
        <v>101.8</v>
      </c>
      <c r="D13" s="774">
        <v>97102</v>
      </c>
      <c r="E13" s="774">
        <v>220796</v>
      </c>
      <c r="F13" s="774">
        <v>100866</v>
      </c>
      <c r="G13" s="774">
        <v>119930</v>
      </c>
      <c r="H13" s="773">
        <v>-131</v>
      </c>
      <c r="I13" s="781">
        <v>95</v>
      </c>
      <c r="J13" s="781">
        <v>225</v>
      </c>
      <c r="K13" s="773">
        <v>-130</v>
      </c>
      <c r="L13" s="781">
        <v>548</v>
      </c>
      <c r="M13" s="781">
        <v>549</v>
      </c>
      <c r="N13" s="775">
        <v>-1</v>
      </c>
      <c r="O13"/>
    </row>
    <row r="14" spans="1:15" ht="21" customHeight="1">
      <c r="A14" s="763" t="s">
        <v>361</v>
      </c>
      <c r="B14" s="809"/>
      <c r="C14" s="808">
        <v>176.51</v>
      </c>
      <c r="D14" s="774">
        <v>31026</v>
      </c>
      <c r="E14" s="774">
        <v>71851</v>
      </c>
      <c r="F14" s="774">
        <v>34456</v>
      </c>
      <c r="G14" s="774">
        <v>37395</v>
      </c>
      <c r="H14" s="773">
        <v>-64</v>
      </c>
      <c r="I14" s="781">
        <v>36</v>
      </c>
      <c r="J14" s="781">
        <v>91</v>
      </c>
      <c r="K14" s="773">
        <v>-55</v>
      </c>
      <c r="L14" s="781">
        <v>184</v>
      </c>
      <c r="M14" s="781">
        <v>193</v>
      </c>
      <c r="N14" s="775">
        <v>-9</v>
      </c>
      <c r="O14"/>
    </row>
    <row r="15" spans="1:15" ht="21" customHeight="1">
      <c r="A15" s="763" t="s">
        <v>362</v>
      </c>
      <c r="B15" s="809"/>
      <c r="C15" s="808">
        <v>34.380000000000003</v>
      </c>
      <c r="D15" s="774">
        <v>37472</v>
      </c>
      <c r="E15" s="774">
        <v>84381</v>
      </c>
      <c r="F15" s="774">
        <v>40720</v>
      </c>
      <c r="G15" s="774">
        <v>43661</v>
      </c>
      <c r="H15" s="773">
        <v>12</v>
      </c>
      <c r="I15" s="781">
        <v>44</v>
      </c>
      <c r="J15" s="781">
        <v>91</v>
      </c>
      <c r="K15" s="773">
        <v>-47</v>
      </c>
      <c r="L15" s="781">
        <v>260</v>
      </c>
      <c r="M15" s="781">
        <v>201</v>
      </c>
      <c r="N15" s="775">
        <v>59</v>
      </c>
      <c r="O15"/>
    </row>
    <row r="16" spans="1:15" ht="21" customHeight="1">
      <c r="A16" s="763" t="s">
        <v>363</v>
      </c>
      <c r="B16" s="809"/>
      <c r="C16" s="808">
        <v>53.44</v>
      </c>
      <c r="D16" s="774">
        <v>64798</v>
      </c>
      <c r="E16" s="774">
        <v>148928</v>
      </c>
      <c r="F16" s="774">
        <v>69390</v>
      </c>
      <c r="G16" s="774">
        <v>79538</v>
      </c>
      <c r="H16" s="773">
        <v>-24</v>
      </c>
      <c r="I16" s="781">
        <v>72</v>
      </c>
      <c r="J16" s="781">
        <v>162</v>
      </c>
      <c r="K16" s="773">
        <v>-90</v>
      </c>
      <c r="L16" s="781">
        <v>393</v>
      </c>
      <c r="M16" s="781">
        <v>327</v>
      </c>
      <c r="N16" s="775">
        <v>66</v>
      </c>
      <c r="O16"/>
    </row>
    <row r="17" spans="1:15" ht="21" customHeight="1">
      <c r="A17" s="810" t="s">
        <v>366</v>
      </c>
      <c r="B17" s="811" t="s">
        <v>970</v>
      </c>
      <c r="C17" s="808">
        <v>92.94</v>
      </c>
      <c r="D17" s="774">
        <v>18444</v>
      </c>
      <c r="E17" s="774">
        <v>46200</v>
      </c>
      <c r="F17" s="774">
        <v>22493</v>
      </c>
      <c r="G17" s="774">
        <v>23707</v>
      </c>
      <c r="H17" s="773">
        <v>4</v>
      </c>
      <c r="I17" s="812">
        <v>19</v>
      </c>
      <c r="J17" s="812">
        <v>42</v>
      </c>
      <c r="K17" s="773">
        <v>-23</v>
      </c>
      <c r="L17" s="777">
        <v>126</v>
      </c>
      <c r="M17" s="812">
        <v>99</v>
      </c>
      <c r="N17" s="813">
        <v>27</v>
      </c>
      <c r="O17"/>
    </row>
    <row r="18" spans="1:15" ht="21" customHeight="1">
      <c r="A18" s="763" t="s">
        <v>457</v>
      </c>
      <c r="B18" s="809"/>
      <c r="C18" s="808">
        <v>210.32</v>
      </c>
      <c r="D18" s="774">
        <v>43105</v>
      </c>
      <c r="E18" s="774">
        <v>104753</v>
      </c>
      <c r="F18" s="774">
        <v>50062</v>
      </c>
      <c r="G18" s="774">
        <v>54691</v>
      </c>
      <c r="H18" s="773">
        <v>-46</v>
      </c>
      <c r="I18" s="781">
        <v>46</v>
      </c>
      <c r="J18" s="781">
        <v>89</v>
      </c>
      <c r="K18" s="773">
        <v>-43</v>
      </c>
      <c r="L18" s="814">
        <v>239</v>
      </c>
      <c r="M18" s="781">
        <v>242</v>
      </c>
      <c r="N18" s="775">
        <v>-3</v>
      </c>
      <c r="O18"/>
    </row>
    <row r="19" spans="1:15" ht="21" customHeight="1">
      <c r="A19" s="763" t="s">
        <v>458</v>
      </c>
      <c r="B19" s="815" t="s">
        <v>970</v>
      </c>
      <c r="C19" s="816">
        <v>150.97999999999999</v>
      </c>
      <c r="D19" s="817">
        <v>16536</v>
      </c>
      <c r="E19" s="817">
        <v>40612</v>
      </c>
      <c r="F19" s="817">
        <v>20096</v>
      </c>
      <c r="G19" s="817">
        <v>20516</v>
      </c>
      <c r="H19" s="775">
        <v>-54</v>
      </c>
      <c r="I19" s="818">
        <v>12</v>
      </c>
      <c r="J19" s="818">
        <v>46</v>
      </c>
      <c r="K19" s="775">
        <v>-34</v>
      </c>
      <c r="L19" s="777">
        <v>105</v>
      </c>
      <c r="M19" s="818">
        <v>125</v>
      </c>
      <c r="N19" s="775">
        <v>-20</v>
      </c>
      <c r="O19"/>
    </row>
    <row r="20" spans="1:15" ht="21" customHeight="1">
      <c r="A20" s="763" t="s">
        <v>479</v>
      </c>
      <c r="B20" s="819"/>
      <c r="C20" s="808">
        <v>377.59</v>
      </c>
      <c r="D20" s="774">
        <v>15955</v>
      </c>
      <c r="E20" s="774">
        <v>37817</v>
      </c>
      <c r="F20" s="774">
        <v>18058</v>
      </c>
      <c r="G20" s="774">
        <v>19759</v>
      </c>
      <c r="H20" s="773">
        <v>-67</v>
      </c>
      <c r="I20" s="781">
        <v>14</v>
      </c>
      <c r="J20" s="781">
        <v>43</v>
      </c>
      <c r="K20" s="773">
        <v>-29</v>
      </c>
      <c r="L20" s="814">
        <v>63</v>
      </c>
      <c r="M20" s="781">
        <v>101</v>
      </c>
      <c r="N20" s="775">
        <v>-38</v>
      </c>
      <c r="O20"/>
    </row>
    <row r="21" spans="1:15" ht="21" customHeight="1">
      <c r="A21" s="763" t="s">
        <v>459</v>
      </c>
      <c r="B21" s="819"/>
      <c r="C21" s="808">
        <v>422.91</v>
      </c>
      <c r="D21" s="774">
        <v>8125</v>
      </c>
      <c r="E21" s="774">
        <v>20331</v>
      </c>
      <c r="F21" s="774">
        <v>9750</v>
      </c>
      <c r="G21" s="774">
        <v>10581</v>
      </c>
      <c r="H21" s="773">
        <v>-1</v>
      </c>
      <c r="I21" s="781">
        <v>14</v>
      </c>
      <c r="J21" s="781">
        <v>26</v>
      </c>
      <c r="K21" s="773">
        <v>-12</v>
      </c>
      <c r="L21" s="814">
        <v>37</v>
      </c>
      <c r="M21" s="781">
        <v>26</v>
      </c>
      <c r="N21" s="775">
        <v>11</v>
      </c>
      <c r="O21"/>
    </row>
    <row r="22" spans="1:15" ht="21" customHeight="1">
      <c r="A22" s="763" t="s">
        <v>460</v>
      </c>
      <c r="B22" s="819"/>
      <c r="C22" s="808">
        <v>493.21</v>
      </c>
      <c r="D22" s="774">
        <v>23552</v>
      </c>
      <c r="E22" s="774">
        <v>58355</v>
      </c>
      <c r="F22" s="774">
        <v>28122</v>
      </c>
      <c r="G22" s="774">
        <v>30233</v>
      </c>
      <c r="H22" s="773">
        <v>-61</v>
      </c>
      <c r="I22" s="781">
        <v>19</v>
      </c>
      <c r="J22" s="781">
        <v>80</v>
      </c>
      <c r="K22" s="773">
        <v>-61</v>
      </c>
      <c r="L22" s="814">
        <v>103</v>
      </c>
      <c r="M22" s="781">
        <v>103</v>
      </c>
      <c r="N22" s="775">
        <v>0</v>
      </c>
      <c r="O22"/>
    </row>
    <row r="23" spans="1:15" ht="21" customHeight="1">
      <c r="A23" s="810" t="s">
        <v>461</v>
      </c>
      <c r="B23" s="820"/>
      <c r="C23" s="816">
        <v>229.01</v>
      </c>
      <c r="D23" s="774">
        <v>17353</v>
      </c>
      <c r="E23" s="821">
        <v>41465</v>
      </c>
      <c r="F23" s="774">
        <v>19817</v>
      </c>
      <c r="G23" s="821">
        <v>21648</v>
      </c>
      <c r="H23" s="773">
        <v>-57</v>
      </c>
      <c r="I23" s="822">
        <v>13</v>
      </c>
      <c r="J23" s="812">
        <v>60</v>
      </c>
      <c r="K23" s="813">
        <v>-47</v>
      </c>
      <c r="L23" s="777">
        <v>109</v>
      </c>
      <c r="M23" s="822">
        <v>119</v>
      </c>
      <c r="N23" s="775">
        <v>-10</v>
      </c>
      <c r="O23"/>
    </row>
    <row r="24" spans="1:15" ht="21" customHeight="1">
      <c r="A24" s="763" t="s">
        <v>462</v>
      </c>
      <c r="B24" s="819"/>
      <c r="C24" s="808">
        <v>403.06</v>
      </c>
      <c r="D24" s="774">
        <v>11341</v>
      </c>
      <c r="E24" s="774">
        <v>26971</v>
      </c>
      <c r="F24" s="774">
        <v>12971</v>
      </c>
      <c r="G24" s="774">
        <v>14000</v>
      </c>
      <c r="H24" s="773">
        <v>-31</v>
      </c>
      <c r="I24" s="781">
        <v>12</v>
      </c>
      <c r="J24" s="781">
        <v>37</v>
      </c>
      <c r="K24" s="773">
        <v>-25</v>
      </c>
      <c r="L24" s="814">
        <v>53</v>
      </c>
      <c r="M24" s="781">
        <v>59</v>
      </c>
      <c r="N24" s="775">
        <v>-6</v>
      </c>
      <c r="O24"/>
    </row>
    <row r="25" spans="1:15" ht="21" customHeight="1">
      <c r="A25" s="763" t="s">
        <v>463</v>
      </c>
      <c r="B25" s="819"/>
      <c r="C25" s="808">
        <v>184.24</v>
      </c>
      <c r="D25" s="774">
        <v>17874</v>
      </c>
      <c r="E25" s="774">
        <v>40235</v>
      </c>
      <c r="F25" s="774">
        <v>19007</v>
      </c>
      <c r="G25" s="774">
        <v>21228</v>
      </c>
      <c r="H25" s="773">
        <v>-18</v>
      </c>
      <c r="I25" s="781">
        <v>14</v>
      </c>
      <c r="J25" s="781">
        <v>58</v>
      </c>
      <c r="K25" s="773">
        <v>-44</v>
      </c>
      <c r="L25" s="814">
        <v>124</v>
      </c>
      <c r="M25" s="781">
        <v>98</v>
      </c>
      <c r="N25" s="775">
        <v>26</v>
      </c>
      <c r="O25"/>
    </row>
    <row r="26" spans="1:15" ht="21" customHeight="1">
      <c r="A26" s="763" t="s">
        <v>464</v>
      </c>
      <c r="B26" s="819"/>
      <c r="C26" s="816">
        <v>658.54</v>
      </c>
      <c r="D26" s="817">
        <v>12802</v>
      </c>
      <c r="E26" s="817">
        <v>31920</v>
      </c>
      <c r="F26" s="817">
        <v>15273</v>
      </c>
      <c r="G26" s="817">
        <v>16647</v>
      </c>
      <c r="H26" s="775">
        <v>-63</v>
      </c>
      <c r="I26" s="818">
        <v>6</v>
      </c>
      <c r="J26" s="818">
        <v>55</v>
      </c>
      <c r="K26" s="775">
        <v>-49</v>
      </c>
      <c r="L26" s="823">
        <v>47</v>
      </c>
      <c r="M26" s="818">
        <v>61</v>
      </c>
      <c r="N26" s="775">
        <v>-14</v>
      </c>
      <c r="O26"/>
    </row>
    <row r="27" spans="1:15" ht="21" customHeight="1">
      <c r="A27" s="810" t="s">
        <v>465</v>
      </c>
      <c r="B27" s="820"/>
      <c r="C27" s="816">
        <v>157.55000000000001</v>
      </c>
      <c r="D27" s="817">
        <v>17601</v>
      </c>
      <c r="E27" s="817">
        <v>39847</v>
      </c>
      <c r="F27" s="817">
        <v>19676</v>
      </c>
      <c r="G27" s="817">
        <v>20171</v>
      </c>
      <c r="H27" s="775">
        <v>20</v>
      </c>
      <c r="I27" s="818">
        <v>33</v>
      </c>
      <c r="J27" s="818">
        <v>28</v>
      </c>
      <c r="K27" s="775">
        <v>5</v>
      </c>
      <c r="L27" s="823">
        <v>170</v>
      </c>
      <c r="M27" s="818">
        <v>155</v>
      </c>
      <c r="N27" s="775">
        <v>15</v>
      </c>
      <c r="O27"/>
    </row>
    <row r="28" spans="1:15" ht="21" customHeight="1">
      <c r="A28" s="810" t="s">
        <v>466</v>
      </c>
      <c r="B28" s="811" t="s">
        <v>970</v>
      </c>
      <c r="C28" s="816">
        <v>210.87</v>
      </c>
      <c r="D28" s="817">
        <v>28250</v>
      </c>
      <c r="E28" s="817">
        <v>70847</v>
      </c>
      <c r="F28" s="817">
        <v>34337</v>
      </c>
      <c r="G28" s="817">
        <v>36510</v>
      </c>
      <c r="H28" s="775">
        <v>-17</v>
      </c>
      <c r="I28" s="818">
        <v>28</v>
      </c>
      <c r="J28" s="818">
        <v>75</v>
      </c>
      <c r="K28" s="775">
        <v>-47</v>
      </c>
      <c r="L28" s="823">
        <v>156</v>
      </c>
      <c r="M28" s="818">
        <v>126</v>
      </c>
      <c r="N28" s="775">
        <v>30</v>
      </c>
      <c r="O28"/>
    </row>
    <row r="29" spans="1:15" ht="24.75" customHeight="1">
      <c r="A29" s="824" t="s">
        <v>467</v>
      </c>
      <c r="B29" s="825"/>
      <c r="C29" s="826">
        <v>90.33</v>
      </c>
      <c r="D29" s="827">
        <v>10950</v>
      </c>
      <c r="E29" s="827">
        <v>27845</v>
      </c>
      <c r="F29" s="827">
        <v>13020</v>
      </c>
      <c r="G29" s="827">
        <v>14825</v>
      </c>
      <c r="H29" s="828">
        <v>-11</v>
      </c>
      <c r="I29" s="829">
        <v>8</v>
      </c>
      <c r="J29" s="829">
        <v>24</v>
      </c>
      <c r="K29" s="828">
        <v>-16</v>
      </c>
      <c r="L29" s="830">
        <v>62</v>
      </c>
      <c r="M29" s="829">
        <v>57</v>
      </c>
      <c r="N29" s="831">
        <v>5</v>
      </c>
      <c r="O29"/>
    </row>
    <row r="30" spans="1:15" ht="21" customHeight="1">
      <c r="A30" s="763" t="s">
        <v>468</v>
      </c>
      <c r="B30" s="832"/>
      <c r="C30" s="808">
        <v>90.33</v>
      </c>
      <c r="D30" s="774">
        <v>10950</v>
      </c>
      <c r="E30" s="774">
        <v>27845</v>
      </c>
      <c r="F30" s="774">
        <v>13020</v>
      </c>
      <c r="G30" s="774">
        <v>14825</v>
      </c>
      <c r="H30" s="773">
        <v>-11</v>
      </c>
      <c r="I30" s="833">
        <v>8</v>
      </c>
      <c r="J30" s="833">
        <v>24</v>
      </c>
      <c r="K30" s="773">
        <v>-16</v>
      </c>
      <c r="L30" s="834">
        <v>62</v>
      </c>
      <c r="M30" s="833">
        <v>57</v>
      </c>
      <c r="N30" s="775">
        <v>5</v>
      </c>
      <c r="O30"/>
    </row>
    <row r="31" spans="1:15" ht="24.75" customHeight="1">
      <c r="A31" s="824" t="s">
        <v>469</v>
      </c>
      <c r="B31" s="835"/>
      <c r="C31" s="826">
        <v>185.19</v>
      </c>
      <c r="D31" s="827">
        <v>6558</v>
      </c>
      <c r="E31" s="827">
        <v>17646</v>
      </c>
      <c r="F31" s="827">
        <v>8508</v>
      </c>
      <c r="G31" s="827">
        <v>9138</v>
      </c>
      <c r="H31" s="836">
        <v>-26</v>
      </c>
      <c r="I31" s="837">
        <v>5</v>
      </c>
      <c r="J31" s="837">
        <v>35</v>
      </c>
      <c r="K31" s="836">
        <v>-30</v>
      </c>
      <c r="L31" s="838">
        <v>37</v>
      </c>
      <c r="M31" s="837">
        <v>33</v>
      </c>
      <c r="N31" s="839">
        <v>4</v>
      </c>
      <c r="O31"/>
    </row>
    <row r="32" spans="1:15" ht="21" customHeight="1">
      <c r="A32" s="763" t="s">
        <v>470</v>
      </c>
      <c r="B32" s="840"/>
      <c r="C32" s="808">
        <v>185.19</v>
      </c>
      <c r="D32" s="774">
        <v>6558</v>
      </c>
      <c r="E32" s="774">
        <v>17646</v>
      </c>
      <c r="F32" s="774">
        <v>8508</v>
      </c>
      <c r="G32" s="774">
        <v>9138</v>
      </c>
      <c r="H32" s="777">
        <v>-26</v>
      </c>
      <c r="I32" s="833">
        <v>5</v>
      </c>
      <c r="J32" s="833">
        <v>35</v>
      </c>
      <c r="K32" s="777">
        <v>-30</v>
      </c>
      <c r="L32" s="834">
        <v>37</v>
      </c>
      <c r="M32" s="833">
        <v>33</v>
      </c>
      <c r="N32" s="823">
        <v>4</v>
      </c>
      <c r="O32"/>
    </row>
    <row r="33" spans="1:15" ht="24.75" customHeight="1">
      <c r="A33" s="841" t="s">
        <v>471</v>
      </c>
      <c r="B33" s="842"/>
      <c r="C33" s="826">
        <v>44.05</v>
      </c>
      <c r="D33" s="827">
        <v>26343</v>
      </c>
      <c r="E33" s="827">
        <v>63602</v>
      </c>
      <c r="F33" s="827">
        <v>30986</v>
      </c>
      <c r="G33" s="827">
        <v>32616</v>
      </c>
      <c r="H33" s="836">
        <v>-29</v>
      </c>
      <c r="I33" s="827">
        <v>31</v>
      </c>
      <c r="J33" s="827">
        <v>67</v>
      </c>
      <c r="K33" s="836">
        <v>-36</v>
      </c>
      <c r="L33" s="836">
        <v>172</v>
      </c>
      <c r="M33" s="827">
        <v>165</v>
      </c>
      <c r="N33" s="839">
        <v>7</v>
      </c>
      <c r="O33"/>
    </row>
    <row r="34" spans="1:15" ht="21" customHeight="1">
      <c r="A34" s="810" t="s">
        <v>472</v>
      </c>
      <c r="B34" s="763"/>
      <c r="C34" s="808">
        <v>34.92</v>
      </c>
      <c r="D34" s="774">
        <v>11978</v>
      </c>
      <c r="E34" s="774">
        <v>29913</v>
      </c>
      <c r="F34" s="774">
        <v>14609</v>
      </c>
      <c r="G34" s="774">
        <v>15304</v>
      </c>
      <c r="H34" s="777">
        <v>1</v>
      </c>
      <c r="I34" s="774">
        <v>10</v>
      </c>
      <c r="J34" s="774">
        <v>31</v>
      </c>
      <c r="K34" s="777">
        <v>-21</v>
      </c>
      <c r="L34" s="777">
        <v>89</v>
      </c>
      <c r="M34" s="774">
        <v>67</v>
      </c>
      <c r="N34" s="823">
        <v>22</v>
      </c>
      <c r="O34"/>
    </row>
    <row r="35" spans="1:15" ht="21" customHeight="1">
      <c r="A35" s="810" t="s">
        <v>473</v>
      </c>
      <c r="B35" s="763"/>
      <c r="C35" s="816">
        <v>9.1300000000000008</v>
      </c>
      <c r="D35" s="817">
        <v>14365</v>
      </c>
      <c r="E35" s="817">
        <v>33689</v>
      </c>
      <c r="F35" s="817">
        <v>16377</v>
      </c>
      <c r="G35" s="817">
        <v>17312</v>
      </c>
      <c r="H35" s="823">
        <v>-30</v>
      </c>
      <c r="I35" s="817">
        <v>21</v>
      </c>
      <c r="J35" s="817">
        <v>36</v>
      </c>
      <c r="K35" s="823">
        <v>-15</v>
      </c>
      <c r="L35" s="823">
        <v>83</v>
      </c>
      <c r="M35" s="817">
        <v>98</v>
      </c>
      <c r="N35" s="823">
        <v>-15</v>
      </c>
      <c r="O35"/>
    </row>
    <row r="36" spans="1:15" ht="24" customHeight="1">
      <c r="A36" s="841" t="s">
        <v>474</v>
      </c>
      <c r="B36" s="842"/>
      <c r="C36" s="826">
        <v>330.7</v>
      </c>
      <c r="D36" s="827">
        <v>16153</v>
      </c>
      <c r="E36" s="827">
        <v>38775</v>
      </c>
      <c r="F36" s="827">
        <v>18826</v>
      </c>
      <c r="G36" s="827">
        <v>19949</v>
      </c>
      <c r="H36" s="836">
        <v>-56</v>
      </c>
      <c r="I36" s="827">
        <v>13</v>
      </c>
      <c r="J36" s="827">
        <v>60</v>
      </c>
      <c r="K36" s="836">
        <v>-47</v>
      </c>
      <c r="L36" s="836">
        <v>80</v>
      </c>
      <c r="M36" s="827">
        <v>89</v>
      </c>
      <c r="N36" s="839">
        <v>-9</v>
      </c>
      <c r="O36"/>
    </row>
    <row r="37" spans="1:15" ht="21" customHeight="1">
      <c r="A37" s="810" t="s">
        <v>367</v>
      </c>
      <c r="B37" s="763"/>
      <c r="C37" s="808">
        <v>82.67</v>
      </c>
      <c r="D37" s="774">
        <v>4250</v>
      </c>
      <c r="E37" s="774">
        <v>10209</v>
      </c>
      <c r="F37" s="774">
        <v>4999</v>
      </c>
      <c r="G37" s="774">
        <v>5210</v>
      </c>
      <c r="H37" s="777">
        <v>-24</v>
      </c>
      <c r="I37" s="774">
        <v>2</v>
      </c>
      <c r="J37" s="774">
        <v>18</v>
      </c>
      <c r="K37" s="777">
        <v>-16</v>
      </c>
      <c r="L37" s="777">
        <v>15</v>
      </c>
      <c r="M37" s="774">
        <v>23</v>
      </c>
      <c r="N37" s="823">
        <v>-8</v>
      </c>
      <c r="O37"/>
    </row>
    <row r="38" spans="1:15" ht="21" customHeight="1">
      <c r="A38" s="810" t="s">
        <v>368</v>
      </c>
      <c r="B38" s="763"/>
      <c r="C38" s="808">
        <v>45.79</v>
      </c>
      <c r="D38" s="774">
        <v>8092</v>
      </c>
      <c r="E38" s="774">
        <v>18899</v>
      </c>
      <c r="F38" s="774">
        <v>9288</v>
      </c>
      <c r="G38" s="774">
        <v>9611</v>
      </c>
      <c r="H38" s="777">
        <v>-24</v>
      </c>
      <c r="I38" s="774">
        <v>9</v>
      </c>
      <c r="J38" s="774">
        <v>26</v>
      </c>
      <c r="K38" s="777">
        <v>-17</v>
      </c>
      <c r="L38" s="777">
        <v>51</v>
      </c>
      <c r="M38" s="774">
        <v>58</v>
      </c>
      <c r="N38" s="823">
        <v>-7</v>
      </c>
      <c r="O38"/>
    </row>
    <row r="39" spans="1:15" ht="21" customHeight="1">
      <c r="A39" s="810" t="s">
        <v>369</v>
      </c>
      <c r="B39" s="763"/>
      <c r="C39" s="808">
        <v>202.23</v>
      </c>
      <c r="D39" s="774">
        <v>3811</v>
      </c>
      <c r="E39" s="774">
        <v>9667</v>
      </c>
      <c r="F39" s="774">
        <v>4539</v>
      </c>
      <c r="G39" s="774">
        <v>5128</v>
      </c>
      <c r="H39" s="777">
        <v>-8</v>
      </c>
      <c r="I39" s="774">
        <v>2</v>
      </c>
      <c r="J39" s="774">
        <v>16</v>
      </c>
      <c r="K39" s="777">
        <v>-14</v>
      </c>
      <c r="L39" s="777">
        <v>14</v>
      </c>
      <c r="M39" s="774">
        <v>8</v>
      </c>
      <c r="N39" s="823">
        <v>6</v>
      </c>
      <c r="O39"/>
    </row>
    <row r="40" spans="1:15" ht="24.75" customHeight="1">
      <c r="A40" s="841" t="s">
        <v>370</v>
      </c>
      <c r="B40" s="842"/>
      <c r="C40" s="826">
        <v>22.61</v>
      </c>
      <c r="D40" s="827">
        <v>13262</v>
      </c>
      <c r="E40" s="827">
        <v>32878</v>
      </c>
      <c r="F40" s="827">
        <v>15957</v>
      </c>
      <c r="G40" s="827">
        <v>16921</v>
      </c>
      <c r="H40" s="836">
        <v>-5</v>
      </c>
      <c r="I40" s="827">
        <v>16</v>
      </c>
      <c r="J40" s="827">
        <v>44</v>
      </c>
      <c r="K40" s="836">
        <v>-28</v>
      </c>
      <c r="L40" s="836">
        <v>96</v>
      </c>
      <c r="M40" s="827">
        <v>73</v>
      </c>
      <c r="N40" s="839">
        <v>23</v>
      </c>
      <c r="O40"/>
    </row>
    <row r="41" spans="1:15" ht="21" customHeight="1">
      <c r="A41" s="810" t="s">
        <v>371</v>
      </c>
      <c r="B41" s="811" t="s">
        <v>970</v>
      </c>
      <c r="C41" s="808">
        <v>22.61</v>
      </c>
      <c r="D41" s="774">
        <v>13262</v>
      </c>
      <c r="E41" s="774">
        <v>32878</v>
      </c>
      <c r="F41" s="774">
        <v>15957</v>
      </c>
      <c r="G41" s="774">
        <v>16921</v>
      </c>
      <c r="H41" s="777">
        <v>-5</v>
      </c>
      <c r="I41" s="774">
        <v>16</v>
      </c>
      <c r="J41" s="774">
        <v>44</v>
      </c>
      <c r="K41" s="777">
        <v>-28</v>
      </c>
      <c r="L41" s="777">
        <v>96</v>
      </c>
      <c r="M41" s="774">
        <v>73</v>
      </c>
      <c r="N41" s="823">
        <v>23</v>
      </c>
      <c r="O41"/>
    </row>
    <row r="42" spans="1:15" ht="24.75" customHeight="1">
      <c r="A42" s="841" t="s">
        <v>372</v>
      </c>
      <c r="B42" s="842"/>
      <c r="C42" s="826">
        <v>150.26</v>
      </c>
      <c r="D42" s="827">
        <v>5460</v>
      </c>
      <c r="E42" s="827">
        <v>12872</v>
      </c>
      <c r="F42" s="827">
        <v>6223</v>
      </c>
      <c r="G42" s="827">
        <v>6649</v>
      </c>
      <c r="H42" s="836">
        <v>-61</v>
      </c>
      <c r="I42" s="827">
        <v>0</v>
      </c>
      <c r="J42" s="827">
        <v>37</v>
      </c>
      <c r="K42" s="836">
        <v>-37</v>
      </c>
      <c r="L42" s="836">
        <v>18</v>
      </c>
      <c r="M42" s="827">
        <v>42</v>
      </c>
      <c r="N42" s="839">
        <v>-24</v>
      </c>
      <c r="O42"/>
    </row>
    <row r="43" spans="1:15" ht="21" customHeight="1">
      <c r="A43" s="810" t="s">
        <v>373</v>
      </c>
      <c r="B43" s="763"/>
      <c r="C43" s="808">
        <v>150.26</v>
      </c>
      <c r="D43" s="774">
        <v>5460</v>
      </c>
      <c r="E43" s="774">
        <v>12872</v>
      </c>
      <c r="F43" s="774">
        <v>6223</v>
      </c>
      <c r="G43" s="774">
        <v>6649</v>
      </c>
      <c r="H43" s="777">
        <v>-61</v>
      </c>
      <c r="I43" s="774">
        <v>0</v>
      </c>
      <c r="J43" s="774">
        <v>37</v>
      </c>
      <c r="K43" s="777">
        <v>-37</v>
      </c>
      <c r="L43" s="777">
        <v>18</v>
      </c>
      <c r="M43" s="774">
        <v>42</v>
      </c>
      <c r="N43" s="823">
        <v>-24</v>
      </c>
      <c r="O43"/>
    </row>
    <row r="44" spans="1:15" ht="24.75" customHeight="1">
      <c r="A44" s="841" t="s">
        <v>374</v>
      </c>
      <c r="B44" s="842"/>
      <c r="C44" s="826">
        <v>307.44</v>
      </c>
      <c r="D44" s="827">
        <v>5817</v>
      </c>
      <c r="E44" s="827">
        <v>14311</v>
      </c>
      <c r="F44" s="827">
        <v>6858</v>
      </c>
      <c r="G44" s="827">
        <v>7453</v>
      </c>
      <c r="H44" s="836">
        <v>-7</v>
      </c>
      <c r="I44" s="827">
        <v>3</v>
      </c>
      <c r="J44" s="827">
        <v>31</v>
      </c>
      <c r="K44" s="836">
        <v>-28</v>
      </c>
      <c r="L44" s="836">
        <v>41</v>
      </c>
      <c r="M44" s="827">
        <v>20</v>
      </c>
      <c r="N44" s="839">
        <v>21</v>
      </c>
      <c r="O44"/>
    </row>
    <row r="45" spans="1:15" ht="21" customHeight="1">
      <c r="A45" s="810" t="s">
        <v>375</v>
      </c>
      <c r="B45" s="763"/>
      <c r="C45" s="808">
        <v>307.44</v>
      </c>
      <c r="D45" s="774">
        <v>5817</v>
      </c>
      <c r="E45" s="774">
        <v>14311</v>
      </c>
      <c r="F45" s="774">
        <v>6858</v>
      </c>
      <c r="G45" s="774">
        <v>7453</v>
      </c>
      <c r="H45" s="777">
        <v>-7</v>
      </c>
      <c r="I45" s="774">
        <v>3</v>
      </c>
      <c r="J45" s="774">
        <v>31</v>
      </c>
      <c r="K45" s="777">
        <v>-28</v>
      </c>
      <c r="L45" s="777">
        <v>41</v>
      </c>
      <c r="M45" s="774">
        <v>20</v>
      </c>
      <c r="N45" s="823">
        <v>21</v>
      </c>
      <c r="O45"/>
    </row>
    <row r="46" spans="1:15" ht="24.75" customHeight="1">
      <c r="A46" s="841" t="s">
        <v>376</v>
      </c>
      <c r="B46" s="842"/>
      <c r="C46" s="826">
        <v>609.78</v>
      </c>
      <c r="D46" s="827">
        <v>10666</v>
      </c>
      <c r="E46" s="827">
        <v>26559</v>
      </c>
      <c r="F46" s="827">
        <v>12617</v>
      </c>
      <c r="G46" s="827">
        <v>13942</v>
      </c>
      <c r="H46" s="836">
        <v>-33</v>
      </c>
      <c r="I46" s="827">
        <v>8</v>
      </c>
      <c r="J46" s="827">
        <v>50</v>
      </c>
      <c r="K46" s="836">
        <v>-42</v>
      </c>
      <c r="L46" s="836">
        <v>49</v>
      </c>
      <c r="M46" s="827">
        <v>40</v>
      </c>
      <c r="N46" s="839">
        <v>9</v>
      </c>
      <c r="O46"/>
    </row>
    <row r="47" spans="1:15" ht="21" customHeight="1">
      <c r="A47" s="810" t="s">
        <v>377</v>
      </c>
      <c r="B47" s="763"/>
      <c r="C47" s="808">
        <v>368.77</v>
      </c>
      <c r="D47" s="774">
        <v>5787</v>
      </c>
      <c r="E47" s="774">
        <v>14393</v>
      </c>
      <c r="F47" s="774">
        <v>6829</v>
      </c>
      <c r="G47" s="774">
        <v>7564</v>
      </c>
      <c r="H47" s="777">
        <v>-19</v>
      </c>
      <c r="I47" s="774">
        <v>5</v>
      </c>
      <c r="J47" s="774">
        <v>26</v>
      </c>
      <c r="K47" s="777">
        <v>-21</v>
      </c>
      <c r="L47" s="777">
        <v>26</v>
      </c>
      <c r="M47" s="774">
        <v>24</v>
      </c>
      <c r="N47" s="823">
        <v>2</v>
      </c>
      <c r="O47"/>
    </row>
    <row r="48" spans="1:15" ht="21" customHeight="1">
      <c r="A48" s="843" t="s">
        <v>378</v>
      </c>
      <c r="B48" s="844"/>
      <c r="C48" s="845">
        <v>241.01</v>
      </c>
      <c r="D48" s="786">
        <v>4879</v>
      </c>
      <c r="E48" s="786">
        <v>12166</v>
      </c>
      <c r="F48" s="786">
        <v>5788</v>
      </c>
      <c r="G48" s="786">
        <v>6378</v>
      </c>
      <c r="H48" s="846">
        <v>-14</v>
      </c>
      <c r="I48" s="786">
        <v>3</v>
      </c>
      <c r="J48" s="786">
        <v>24</v>
      </c>
      <c r="K48" s="846">
        <v>-21</v>
      </c>
      <c r="L48" s="846">
        <v>23</v>
      </c>
      <c r="M48" s="786">
        <v>16</v>
      </c>
      <c r="N48" s="847">
        <v>7</v>
      </c>
      <c r="O48"/>
    </row>
    <row r="49" spans="1:15" ht="11.15" customHeight="1">
      <c r="A49" s="848"/>
      <c r="B49" s="849"/>
      <c r="C49" s="849"/>
      <c r="D49" s="849"/>
      <c r="E49" s="849"/>
      <c r="F49" s="849"/>
      <c r="G49" s="849"/>
      <c r="H49" s="849"/>
      <c r="I49" s="849"/>
      <c r="J49" s="849"/>
      <c r="K49" s="849"/>
      <c r="L49" s="849"/>
      <c r="M49" s="849"/>
      <c r="N49" s="849"/>
      <c r="O49"/>
    </row>
    <row r="50" spans="1:15" ht="15" customHeight="1">
      <c r="A50" s="850" t="s">
        <v>919</v>
      </c>
      <c r="B50" s="851" t="s">
        <v>1100</v>
      </c>
      <c r="C50" s="851"/>
      <c r="D50" s="852"/>
      <c r="E50" s="852"/>
      <c r="F50" s="852"/>
      <c r="G50" s="852"/>
      <c r="H50" s="852"/>
      <c r="I50" s="852"/>
      <c r="J50" s="852"/>
      <c r="K50" s="852"/>
      <c r="L50" s="852"/>
      <c r="M50" s="852"/>
      <c r="N50" s="852"/>
      <c r="O50"/>
    </row>
    <row r="51" spans="1:15" ht="16.5" customHeight="1">
      <c r="A51" s="850"/>
      <c r="B51" s="853" t="s">
        <v>981</v>
      </c>
      <c r="C51" s="851"/>
      <c r="D51" s="854"/>
      <c r="E51" s="854"/>
      <c r="F51" s="854"/>
      <c r="G51" s="854"/>
      <c r="H51" s="854"/>
      <c r="I51" s="854"/>
      <c r="J51" s="854"/>
      <c r="K51" s="854"/>
      <c r="L51" s="854"/>
      <c r="M51" s="854"/>
      <c r="N51" s="854"/>
      <c r="O51"/>
    </row>
    <row r="52" spans="1:15" ht="16.5" customHeight="1">
      <c r="A52" s="855" t="s">
        <v>920</v>
      </c>
      <c r="B52" s="851" t="s">
        <v>1070</v>
      </c>
      <c r="C52" s="853"/>
      <c r="D52" s="856"/>
      <c r="E52" s="856"/>
      <c r="F52" s="856"/>
      <c r="G52" s="856"/>
      <c r="H52" s="856"/>
      <c r="I52" s="856"/>
      <c r="J52" s="856"/>
      <c r="K52" s="856"/>
      <c r="L52" s="856"/>
      <c r="M52" s="856"/>
      <c r="N52" s="856"/>
      <c r="O52"/>
    </row>
    <row r="53" spans="1:15" ht="15.75" customHeight="1">
      <c r="A53" s="855" t="s">
        <v>921</v>
      </c>
      <c r="B53" s="851" t="s">
        <v>1071</v>
      </c>
      <c r="C53" s="851"/>
      <c r="D53"/>
      <c r="E53"/>
      <c r="F53"/>
      <c r="G53"/>
      <c r="H53"/>
      <c r="I53"/>
      <c r="J53"/>
      <c r="K53" s="678"/>
      <c r="L53"/>
      <c r="M53"/>
      <c r="N53"/>
      <c r="O53"/>
    </row>
    <row r="54" spans="1:15" ht="14.25" customHeight="1">
      <c r="A54" s="855"/>
      <c r="B54" s="853" t="s">
        <v>1072</v>
      </c>
      <c r="C54" s="851"/>
      <c r="D54"/>
      <c r="E54"/>
      <c r="F54"/>
      <c r="G54"/>
      <c r="H54"/>
      <c r="I54"/>
      <c r="J54"/>
      <c r="K54"/>
      <c r="L54"/>
      <c r="M54"/>
      <c r="N54"/>
      <c r="O54"/>
    </row>
  </sheetData>
  <mergeCells count="3">
    <mergeCell ref="I10:K10"/>
    <mergeCell ref="L10:N10"/>
    <mergeCell ref="B10:C10"/>
  </mergeCells>
  <phoneticPr fontId="3"/>
  <pageMargins left="0.70866141732283472" right="0.70866141732283472" top="0.70866141732283472" bottom="0.39370078740157483" header="0.39370078740157483" footer="0.19685039370078741"/>
  <pageSetup paperSize="9" scale="74" orientation="portrait" r:id="rId1"/>
  <headerFooter>
    <oddHeader>&amp;R&amp;"ＭＳ Ｐゴシック,太字"&amp;18 &amp;17 &amp;"ＭＳ ゴシック,太字"&amp;19 2　人口</oddHeader>
    <oddFooter>&amp;R-9-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P87"/>
  <sheetViews>
    <sheetView view="pageBreakPreview" zoomScaleNormal="100" zoomScaleSheetLayoutView="100" workbookViewId="0"/>
  </sheetViews>
  <sheetFormatPr defaultColWidth="9.33203125" defaultRowHeight="11"/>
  <cols>
    <col min="1" max="1" width="5.77734375" style="90" customWidth="1"/>
    <col min="2" max="2" width="3.33203125" style="90" customWidth="1"/>
    <col min="3" max="3" width="5.109375" style="90" customWidth="1"/>
    <col min="4" max="5" width="12" style="90" customWidth="1"/>
    <col min="6" max="6" width="12.109375" style="90" customWidth="1"/>
    <col min="7" max="7" width="11.77734375" style="90" customWidth="1"/>
    <col min="8" max="8" width="10.109375" style="90" customWidth="1"/>
    <col min="9" max="9" width="10.33203125" style="90" customWidth="1"/>
    <col min="10" max="10" width="11.33203125" style="90" customWidth="1"/>
    <col min="11" max="11" width="10.77734375" style="90" customWidth="1"/>
    <col min="12" max="12" width="10.109375" style="90" customWidth="1"/>
    <col min="13" max="14" width="10.33203125" style="90" customWidth="1"/>
    <col min="15" max="15" width="2.77734375" style="90" customWidth="1"/>
    <col min="16" max="16" width="6.33203125" style="90" customWidth="1"/>
    <col min="17" max="16384" width="9.33203125" style="90"/>
  </cols>
  <sheetData>
    <row r="1" spans="1:15" ht="18.75" customHeight="1">
      <c r="A1" s="857" t="s">
        <v>729</v>
      </c>
      <c r="B1" s="858"/>
      <c r="C1"/>
      <c r="D1" s="858"/>
      <c r="E1" s="858"/>
      <c r="F1" s="858"/>
      <c r="G1" s="858"/>
      <c r="H1" s="858"/>
      <c r="I1" s="858"/>
      <c r="J1" s="858"/>
      <c r="K1" s="678"/>
      <c r="L1" s="858"/>
      <c r="M1" s="858"/>
      <c r="N1" s="858"/>
      <c r="O1"/>
    </row>
    <row r="2" spans="1:15" ht="6" customHeight="1">
      <c r="A2" s="859"/>
      <c r="B2" s="859"/>
      <c r="C2" s="860"/>
      <c r="D2" s="859"/>
      <c r="E2" s="859"/>
      <c r="F2" s="859"/>
      <c r="G2" s="859"/>
      <c r="H2" s="858"/>
      <c r="I2" s="858"/>
      <c r="J2" s="858"/>
      <c r="K2" s="858"/>
      <c r="L2" s="858"/>
      <c r="M2" s="858"/>
      <c r="N2" s="859"/>
      <c r="O2"/>
    </row>
    <row r="3" spans="1:15" ht="15" customHeight="1">
      <c r="A3" s="1822" t="s">
        <v>58</v>
      </c>
      <c r="B3" s="1822"/>
      <c r="C3" s="1823"/>
      <c r="D3" s="1826" t="s">
        <v>318</v>
      </c>
      <c r="E3" s="348"/>
      <c r="F3" s="345" t="s">
        <v>379</v>
      </c>
      <c r="G3" s="346"/>
      <c r="H3" s="1820" t="s">
        <v>517</v>
      </c>
      <c r="I3" s="1817" t="s">
        <v>380</v>
      </c>
      <c r="J3" s="1818"/>
      <c r="K3" s="1819"/>
      <c r="L3" s="1817" t="s">
        <v>381</v>
      </c>
      <c r="M3" s="1818"/>
      <c r="N3" s="1819"/>
    </row>
    <row r="4" spans="1:15" ht="17.25" customHeight="1">
      <c r="A4" s="1824"/>
      <c r="B4" s="1824"/>
      <c r="C4" s="1825"/>
      <c r="D4" s="1827"/>
      <c r="E4" s="347" t="s">
        <v>382</v>
      </c>
      <c r="F4" s="122" t="s">
        <v>73</v>
      </c>
      <c r="G4" s="122" t="s">
        <v>74</v>
      </c>
      <c r="H4" s="1821"/>
      <c r="I4" s="122" t="s">
        <v>383</v>
      </c>
      <c r="J4" s="122" t="s">
        <v>384</v>
      </c>
      <c r="K4" s="122" t="s">
        <v>385</v>
      </c>
      <c r="L4" s="122" t="s">
        <v>383</v>
      </c>
      <c r="M4" s="122" t="s">
        <v>384</v>
      </c>
      <c r="N4" s="207" t="s">
        <v>385</v>
      </c>
    </row>
    <row r="5" spans="1:15" s="241" customFormat="1" ht="15" customHeight="1">
      <c r="A5" s="861"/>
      <c r="B5" s="861"/>
      <c r="C5" s="862"/>
      <c r="D5" s="863" t="s">
        <v>364</v>
      </c>
      <c r="E5" s="863" t="s">
        <v>57</v>
      </c>
      <c r="F5" s="863" t="s">
        <v>57</v>
      </c>
      <c r="G5" s="863" t="s">
        <v>57</v>
      </c>
      <c r="H5" s="863" t="s">
        <v>57</v>
      </c>
      <c r="I5" s="863" t="s">
        <v>57</v>
      </c>
      <c r="J5" s="863" t="s">
        <v>57</v>
      </c>
      <c r="K5" s="863" t="s">
        <v>57</v>
      </c>
      <c r="L5" s="863" t="s">
        <v>103</v>
      </c>
      <c r="M5" s="863" t="s">
        <v>103</v>
      </c>
      <c r="N5" s="863" t="s">
        <v>103</v>
      </c>
      <c r="O5" s="807"/>
    </row>
    <row r="6" spans="1:15" ht="13.5" customHeight="1">
      <c r="A6" s="864" t="s">
        <v>475</v>
      </c>
      <c r="B6" s="865">
        <v>9</v>
      </c>
      <c r="C6" s="866">
        <v>1920</v>
      </c>
      <c r="D6" s="867">
        <v>492529</v>
      </c>
      <c r="E6" s="867">
        <v>2301799</v>
      </c>
      <c r="F6" s="867">
        <v>1175426</v>
      </c>
      <c r="G6" s="867">
        <v>1126373</v>
      </c>
      <c r="H6" s="868">
        <v>4.67</v>
      </c>
      <c r="I6" s="867">
        <v>798303</v>
      </c>
      <c r="J6" s="867">
        <v>1385834</v>
      </c>
      <c r="K6" s="867">
        <v>117762</v>
      </c>
      <c r="L6" s="869">
        <v>34.700000000000003</v>
      </c>
      <c r="M6" s="869">
        <v>60.2</v>
      </c>
      <c r="N6" s="869">
        <v>5.0999999999999996</v>
      </c>
      <c r="O6"/>
    </row>
    <row r="7" spans="1:15" ht="12.75" customHeight="1">
      <c r="A7" s="870"/>
      <c r="B7" s="865">
        <v>14</v>
      </c>
      <c r="C7" s="866">
        <v>1925</v>
      </c>
      <c r="D7" s="867">
        <v>531072</v>
      </c>
      <c r="E7" s="867">
        <v>2454679</v>
      </c>
      <c r="F7" s="867">
        <v>1239326</v>
      </c>
      <c r="G7" s="867">
        <v>1215353</v>
      </c>
      <c r="H7" s="868">
        <v>4.62</v>
      </c>
      <c r="I7" s="867">
        <v>849925</v>
      </c>
      <c r="J7" s="867">
        <v>1479870</v>
      </c>
      <c r="K7" s="867">
        <v>124884</v>
      </c>
      <c r="L7" s="869">
        <v>34.6</v>
      </c>
      <c r="M7" s="869">
        <v>60.3</v>
      </c>
      <c r="N7" s="869">
        <v>5.0999999999999996</v>
      </c>
      <c r="O7"/>
    </row>
    <row r="8" spans="1:15" ht="12.75" customHeight="1">
      <c r="A8" s="871" t="s">
        <v>386</v>
      </c>
      <c r="B8" s="865">
        <v>5</v>
      </c>
      <c r="C8" s="866">
        <v>1930</v>
      </c>
      <c r="D8" s="867">
        <v>562599</v>
      </c>
      <c r="E8" s="867">
        <v>2646301</v>
      </c>
      <c r="F8" s="867">
        <v>1332918</v>
      </c>
      <c r="G8" s="867">
        <v>1313383</v>
      </c>
      <c r="H8" s="868">
        <v>4.7</v>
      </c>
      <c r="I8" s="867">
        <v>906528</v>
      </c>
      <c r="J8" s="867">
        <v>1612580</v>
      </c>
      <c r="K8" s="867">
        <v>127193</v>
      </c>
      <c r="L8" s="869">
        <v>34.299999999999997</v>
      </c>
      <c r="M8" s="869">
        <v>60.9</v>
      </c>
      <c r="N8" s="869">
        <v>4.8</v>
      </c>
      <c r="O8"/>
    </row>
    <row r="9" spans="1:15" ht="12.75" customHeight="1">
      <c r="A9" s="870"/>
      <c r="B9" s="865">
        <v>10</v>
      </c>
      <c r="C9" s="866">
        <v>1935</v>
      </c>
      <c r="D9" s="867">
        <v>611130</v>
      </c>
      <c r="E9" s="867">
        <v>2923249</v>
      </c>
      <c r="F9" s="867">
        <v>1466284</v>
      </c>
      <c r="G9" s="867">
        <v>1456965</v>
      </c>
      <c r="H9" s="868">
        <v>4.78</v>
      </c>
      <c r="I9" s="867">
        <v>1004167</v>
      </c>
      <c r="J9" s="867">
        <v>1786409</v>
      </c>
      <c r="K9" s="867">
        <v>132673</v>
      </c>
      <c r="L9" s="869">
        <v>34.4</v>
      </c>
      <c r="M9" s="869">
        <v>61.1</v>
      </c>
      <c r="N9" s="869">
        <v>4.5</v>
      </c>
      <c r="O9"/>
    </row>
    <row r="10" spans="1:15" ht="12.75" customHeight="1">
      <c r="A10" s="870"/>
      <c r="B10" s="865">
        <v>15</v>
      </c>
      <c r="C10" s="866">
        <v>1940</v>
      </c>
      <c r="D10" s="867">
        <v>681219</v>
      </c>
      <c r="E10" s="867">
        <v>3221232</v>
      </c>
      <c r="F10" s="867">
        <v>1622778</v>
      </c>
      <c r="G10" s="867">
        <v>1598454</v>
      </c>
      <c r="H10" s="868">
        <v>4.7300000000000004</v>
      </c>
      <c r="I10" s="867">
        <v>1071170</v>
      </c>
      <c r="J10" s="867">
        <v>1997406</v>
      </c>
      <c r="K10" s="867">
        <v>143180</v>
      </c>
      <c r="L10" s="869">
        <v>33.299999999999997</v>
      </c>
      <c r="M10" s="869">
        <v>62</v>
      </c>
      <c r="N10" s="869">
        <v>4.4000000000000004</v>
      </c>
      <c r="O10"/>
    </row>
    <row r="11" spans="1:15" ht="12.75" customHeight="1">
      <c r="A11" s="864"/>
      <c r="B11" s="865">
        <v>22</v>
      </c>
      <c r="C11" s="866">
        <v>1947</v>
      </c>
      <c r="D11" s="867">
        <v>673990</v>
      </c>
      <c r="E11" s="867">
        <v>3057444</v>
      </c>
      <c r="F11" s="867">
        <v>1505493</v>
      </c>
      <c r="G11" s="867">
        <v>1551951</v>
      </c>
      <c r="H11" s="868">
        <v>4.54</v>
      </c>
      <c r="I11" s="872" t="s">
        <v>476</v>
      </c>
      <c r="J11" s="872" t="s">
        <v>476</v>
      </c>
      <c r="K11" s="872" t="s">
        <v>476</v>
      </c>
      <c r="L11" s="394" t="s">
        <v>476</v>
      </c>
      <c r="M11" s="394" t="s">
        <v>476</v>
      </c>
      <c r="N11" s="394" t="s">
        <v>476</v>
      </c>
      <c r="O11"/>
    </row>
    <row r="12" spans="1:15" ht="12.75" customHeight="1">
      <c r="A12" s="870"/>
      <c r="B12" s="865">
        <v>25</v>
      </c>
      <c r="C12" s="866">
        <v>1950</v>
      </c>
      <c r="D12" s="867">
        <v>713901</v>
      </c>
      <c r="E12" s="867">
        <v>3309935</v>
      </c>
      <c r="F12" s="867">
        <v>1622755</v>
      </c>
      <c r="G12" s="867">
        <v>1687180</v>
      </c>
      <c r="H12" s="868">
        <v>4.6399999999999997</v>
      </c>
      <c r="I12" s="867">
        <v>1102820</v>
      </c>
      <c r="J12" s="867">
        <v>2045505</v>
      </c>
      <c r="K12" s="867">
        <v>161276</v>
      </c>
      <c r="L12" s="869">
        <v>33.299999999999997</v>
      </c>
      <c r="M12" s="869">
        <v>61.8</v>
      </c>
      <c r="N12" s="869">
        <v>4.9000000000000004</v>
      </c>
      <c r="O12"/>
    </row>
    <row r="13" spans="1:15" ht="12.75" customHeight="1">
      <c r="A13" s="864"/>
      <c r="B13" s="865">
        <v>30</v>
      </c>
      <c r="C13" s="866">
        <v>1955</v>
      </c>
      <c r="D13" s="867">
        <v>785747</v>
      </c>
      <c r="E13" s="867">
        <v>3620947</v>
      </c>
      <c r="F13" s="867">
        <v>1773488</v>
      </c>
      <c r="G13" s="867">
        <v>1847459</v>
      </c>
      <c r="H13" s="868">
        <v>4.6100000000000003</v>
      </c>
      <c r="I13" s="867">
        <v>1142402</v>
      </c>
      <c r="J13" s="867">
        <v>2284166</v>
      </c>
      <c r="K13" s="867">
        <v>194282</v>
      </c>
      <c r="L13" s="869">
        <v>31.5</v>
      </c>
      <c r="M13" s="869">
        <v>63.1</v>
      </c>
      <c r="N13" s="869">
        <v>5.4</v>
      </c>
      <c r="O13"/>
    </row>
    <row r="14" spans="1:15" ht="12.75" customHeight="1">
      <c r="A14" s="870"/>
      <c r="B14" s="865">
        <v>35</v>
      </c>
      <c r="C14" s="866">
        <v>1960</v>
      </c>
      <c r="D14" s="867">
        <v>909121</v>
      </c>
      <c r="E14" s="867">
        <v>3906487</v>
      </c>
      <c r="F14" s="867">
        <v>1917887</v>
      </c>
      <c r="G14" s="867">
        <v>1988600</v>
      </c>
      <c r="H14" s="868">
        <v>4.3</v>
      </c>
      <c r="I14" s="867">
        <v>1089072</v>
      </c>
      <c r="J14" s="867">
        <v>2594822</v>
      </c>
      <c r="K14" s="867">
        <v>222593</v>
      </c>
      <c r="L14" s="869">
        <v>27.9</v>
      </c>
      <c r="M14" s="869">
        <v>66.400000000000006</v>
      </c>
      <c r="N14" s="869">
        <v>5.7</v>
      </c>
      <c r="O14"/>
    </row>
    <row r="15" spans="1:15" ht="12.75" customHeight="1">
      <c r="A15" s="870"/>
      <c r="B15" s="865">
        <v>40</v>
      </c>
      <c r="C15" s="866">
        <v>1965</v>
      </c>
      <c r="D15" s="867">
        <v>1090934</v>
      </c>
      <c r="E15" s="867">
        <v>4309944</v>
      </c>
      <c r="F15" s="867">
        <v>2120749</v>
      </c>
      <c r="G15" s="867">
        <v>2189195</v>
      </c>
      <c r="H15" s="868">
        <v>3.95</v>
      </c>
      <c r="I15" s="867">
        <v>1037393</v>
      </c>
      <c r="J15" s="867">
        <v>3006974</v>
      </c>
      <c r="K15" s="867">
        <v>265577</v>
      </c>
      <c r="L15" s="869">
        <v>24.1</v>
      </c>
      <c r="M15" s="869">
        <v>69.8</v>
      </c>
      <c r="N15" s="869">
        <v>6.2</v>
      </c>
      <c r="O15"/>
    </row>
    <row r="16" spans="1:15" ht="12.75" customHeight="1">
      <c r="A16" s="870"/>
      <c r="B16" s="865">
        <v>45</v>
      </c>
      <c r="C16" s="866">
        <v>1970</v>
      </c>
      <c r="D16" s="867">
        <v>1269229</v>
      </c>
      <c r="E16" s="867">
        <v>4667928</v>
      </c>
      <c r="F16" s="867">
        <v>2299961</v>
      </c>
      <c r="G16" s="867">
        <v>2367967</v>
      </c>
      <c r="H16" s="868">
        <v>3.68</v>
      </c>
      <c r="I16" s="867">
        <v>1096958</v>
      </c>
      <c r="J16" s="867">
        <v>3246965</v>
      </c>
      <c r="K16" s="867">
        <v>324005</v>
      </c>
      <c r="L16" s="869">
        <v>23.5</v>
      </c>
      <c r="M16" s="869">
        <v>69.599999999999994</v>
      </c>
      <c r="N16" s="869">
        <v>6.9</v>
      </c>
      <c r="O16"/>
    </row>
    <row r="17" spans="1:15" ht="12.75" customHeight="1">
      <c r="A17" s="870"/>
      <c r="B17" s="865">
        <v>50</v>
      </c>
      <c r="C17" s="866">
        <v>1975</v>
      </c>
      <c r="D17" s="867">
        <v>1440612</v>
      </c>
      <c r="E17" s="867">
        <v>4992140</v>
      </c>
      <c r="F17" s="867">
        <v>2453277</v>
      </c>
      <c r="G17" s="867">
        <v>2538863</v>
      </c>
      <c r="H17" s="868">
        <v>3.47</v>
      </c>
      <c r="I17" s="867">
        <v>1224538</v>
      </c>
      <c r="J17" s="867">
        <v>3369577</v>
      </c>
      <c r="K17" s="867">
        <v>395727</v>
      </c>
      <c r="L17" s="869">
        <v>24.5</v>
      </c>
      <c r="M17" s="869">
        <v>67.5</v>
      </c>
      <c r="N17" s="869">
        <v>7.9</v>
      </c>
      <c r="O17"/>
    </row>
    <row r="18" spans="1:15" ht="12.75" customHeight="1">
      <c r="A18" s="864"/>
      <c r="B18" s="865">
        <v>55</v>
      </c>
      <c r="C18" s="866">
        <v>1980</v>
      </c>
      <c r="D18" s="867">
        <v>1592224</v>
      </c>
      <c r="E18" s="867">
        <v>5144892</v>
      </c>
      <c r="F18" s="867">
        <v>2512358</v>
      </c>
      <c r="G18" s="867">
        <v>2632534</v>
      </c>
      <c r="H18" s="868">
        <v>3.23</v>
      </c>
      <c r="I18" s="867">
        <v>1227770</v>
      </c>
      <c r="J18" s="867">
        <v>3435027</v>
      </c>
      <c r="K18" s="867">
        <v>474708</v>
      </c>
      <c r="L18" s="869">
        <v>23.9</v>
      </c>
      <c r="M18" s="869">
        <v>66.8</v>
      </c>
      <c r="N18" s="869">
        <v>9.1999999999999993</v>
      </c>
      <c r="O18"/>
    </row>
    <row r="19" spans="1:15" ht="12.75" customHeight="1">
      <c r="A19" s="870"/>
      <c r="B19" s="865">
        <v>60</v>
      </c>
      <c r="C19" s="866">
        <v>1985</v>
      </c>
      <c r="D19" s="867">
        <v>1666482</v>
      </c>
      <c r="E19" s="867">
        <v>5278050</v>
      </c>
      <c r="F19" s="867">
        <v>2567814</v>
      </c>
      <c r="G19" s="867">
        <v>2710236</v>
      </c>
      <c r="H19" s="868">
        <v>3.17</v>
      </c>
      <c r="I19" s="867">
        <v>1149105</v>
      </c>
      <c r="J19" s="867">
        <v>3581543</v>
      </c>
      <c r="K19" s="867">
        <v>545382</v>
      </c>
      <c r="L19" s="869">
        <v>21.8</v>
      </c>
      <c r="M19" s="869">
        <v>67.900000000000006</v>
      </c>
      <c r="N19" s="869">
        <v>10.3</v>
      </c>
      <c r="O19"/>
    </row>
    <row r="20" spans="1:15" ht="12.75" customHeight="1">
      <c r="A20" s="870" t="s">
        <v>64</v>
      </c>
      <c r="B20" s="865">
        <v>2</v>
      </c>
      <c r="C20" s="866">
        <v>1990</v>
      </c>
      <c r="D20" s="867">
        <v>1791672</v>
      </c>
      <c r="E20" s="867">
        <v>5405040</v>
      </c>
      <c r="F20" s="867">
        <v>2619692</v>
      </c>
      <c r="G20" s="867">
        <v>2785348</v>
      </c>
      <c r="H20" s="868">
        <v>3.02</v>
      </c>
      <c r="I20" s="867">
        <v>991045</v>
      </c>
      <c r="J20" s="867">
        <v>3752880</v>
      </c>
      <c r="K20" s="867">
        <v>642401</v>
      </c>
      <c r="L20" s="869">
        <v>18.3</v>
      </c>
      <c r="M20" s="869">
        <v>69.400000000000006</v>
      </c>
      <c r="N20" s="869">
        <v>11.9</v>
      </c>
      <c r="O20"/>
    </row>
    <row r="21" spans="1:15" ht="12.75" customHeight="1">
      <c r="A21" s="870"/>
      <c r="B21" s="865">
        <v>7</v>
      </c>
      <c r="C21" s="866">
        <v>1995</v>
      </c>
      <c r="D21" s="867">
        <v>1871922</v>
      </c>
      <c r="E21" s="867">
        <v>5401877</v>
      </c>
      <c r="F21" s="867">
        <v>2612369</v>
      </c>
      <c r="G21" s="867">
        <v>2789508</v>
      </c>
      <c r="H21" s="868">
        <v>2.89</v>
      </c>
      <c r="I21" s="867">
        <v>880094</v>
      </c>
      <c r="J21" s="867">
        <v>3755500</v>
      </c>
      <c r="K21" s="867">
        <v>763752</v>
      </c>
      <c r="L21" s="869">
        <v>16.3</v>
      </c>
      <c r="M21" s="869">
        <v>69.5</v>
      </c>
      <c r="N21" s="869">
        <v>14.1</v>
      </c>
      <c r="O21"/>
    </row>
    <row r="22" spans="1:15" ht="12.75" customHeight="1">
      <c r="A22" s="870"/>
      <c r="B22" s="865">
        <v>12</v>
      </c>
      <c r="C22" s="866">
        <v>2000</v>
      </c>
      <c r="D22" s="867">
        <v>2040709</v>
      </c>
      <c r="E22" s="867">
        <v>5550574</v>
      </c>
      <c r="F22" s="867">
        <v>2674625</v>
      </c>
      <c r="G22" s="867">
        <v>2875949</v>
      </c>
      <c r="H22" s="868">
        <v>2.72</v>
      </c>
      <c r="I22" s="139">
        <v>830112</v>
      </c>
      <c r="J22" s="139">
        <v>3776483</v>
      </c>
      <c r="K22" s="139">
        <v>939950</v>
      </c>
      <c r="L22" s="394">
        <v>15</v>
      </c>
      <c r="M22" s="394">
        <v>68</v>
      </c>
      <c r="N22" s="394">
        <v>16.899999999999999</v>
      </c>
      <c r="O22"/>
    </row>
    <row r="23" spans="1:15" ht="12.75" customHeight="1">
      <c r="A23" s="870"/>
      <c r="B23" s="865">
        <v>17</v>
      </c>
      <c r="C23" s="866">
        <v>2005</v>
      </c>
      <c r="D23" s="867">
        <v>2146488</v>
      </c>
      <c r="E23" s="867">
        <v>5590601</v>
      </c>
      <c r="F23" s="867">
        <v>2680288</v>
      </c>
      <c r="G23" s="867">
        <v>2910313</v>
      </c>
      <c r="H23" s="868">
        <v>2.6</v>
      </c>
      <c r="I23" s="139">
        <v>793885</v>
      </c>
      <c r="J23" s="139">
        <v>3667475</v>
      </c>
      <c r="K23" s="139">
        <v>1108564</v>
      </c>
      <c r="L23" s="394">
        <v>14.2</v>
      </c>
      <c r="M23" s="394">
        <v>65.599999999999994</v>
      </c>
      <c r="N23" s="394">
        <v>19.8</v>
      </c>
      <c r="O23"/>
    </row>
    <row r="24" spans="1:15" ht="12.75" customHeight="1">
      <c r="A24" s="870"/>
      <c r="B24" s="865">
        <v>22</v>
      </c>
      <c r="C24" s="866">
        <v>2010</v>
      </c>
      <c r="D24" s="867">
        <v>2255318</v>
      </c>
      <c r="E24" s="867">
        <v>5588133</v>
      </c>
      <c r="F24" s="867">
        <v>2673328</v>
      </c>
      <c r="G24" s="867">
        <v>2914805</v>
      </c>
      <c r="H24" s="868">
        <v>2.48</v>
      </c>
      <c r="I24" s="139">
        <v>759277</v>
      </c>
      <c r="J24" s="139">
        <v>3515442</v>
      </c>
      <c r="K24" s="139">
        <v>1281486</v>
      </c>
      <c r="L24" s="394">
        <v>13.6</v>
      </c>
      <c r="M24" s="394">
        <v>62.9</v>
      </c>
      <c r="N24" s="394">
        <v>22.9</v>
      </c>
      <c r="O24"/>
    </row>
    <row r="25" spans="1:15" ht="12.75" customHeight="1">
      <c r="A25" s="870"/>
      <c r="B25" s="865">
        <v>27</v>
      </c>
      <c r="C25" s="866">
        <v>2015</v>
      </c>
      <c r="D25" s="873">
        <v>2315200</v>
      </c>
      <c r="E25" s="867">
        <v>5534800</v>
      </c>
      <c r="F25" s="867">
        <v>2641561</v>
      </c>
      <c r="G25" s="867">
        <v>2893239</v>
      </c>
      <c r="H25" s="868">
        <v>2.35</v>
      </c>
      <c r="I25" s="139">
        <v>710647</v>
      </c>
      <c r="J25" s="139">
        <v>3322644</v>
      </c>
      <c r="K25" s="139">
        <v>1501509</v>
      </c>
      <c r="L25" s="394">
        <v>12.8</v>
      </c>
      <c r="M25" s="394">
        <v>60</v>
      </c>
      <c r="N25" s="394">
        <v>27.1</v>
      </c>
      <c r="O25"/>
    </row>
    <row r="26" spans="1:15" ht="4.4000000000000004" customHeight="1">
      <c r="A26" s="870"/>
      <c r="B26" s="865"/>
      <c r="C26" s="866"/>
      <c r="D26" s="873"/>
      <c r="E26" s="867"/>
      <c r="F26" s="867"/>
      <c r="G26" s="867"/>
      <c r="H26" s="868"/>
      <c r="I26" s="139"/>
      <c r="J26" s="139"/>
      <c r="K26" s="139"/>
      <c r="L26" s="394"/>
      <c r="M26" s="394"/>
      <c r="N26" s="394"/>
      <c r="O26"/>
    </row>
    <row r="27" spans="1:15" ht="12.75" customHeight="1">
      <c r="A27" s="870" t="s">
        <v>940</v>
      </c>
      <c r="B27" s="865">
        <v>2</v>
      </c>
      <c r="C27" s="866">
        <v>2020</v>
      </c>
      <c r="D27" s="873">
        <v>2402484</v>
      </c>
      <c r="E27" s="370">
        <v>5465002</v>
      </c>
      <c r="F27" s="370">
        <v>2599756</v>
      </c>
      <c r="G27" s="370">
        <v>2865246</v>
      </c>
      <c r="H27" s="371">
        <v>2.23</v>
      </c>
      <c r="I27" s="372">
        <v>666511</v>
      </c>
      <c r="J27" s="372">
        <v>3197092</v>
      </c>
      <c r="K27" s="372">
        <v>1601399</v>
      </c>
      <c r="L27" s="393">
        <v>12.2</v>
      </c>
      <c r="M27" s="393">
        <v>58.5</v>
      </c>
      <c r="N27" s="393">
        <v>29.3</v>
      </c>
      <c r="O27"/>
    </row>
    <row r="28" spans="1:15" ht="12.75" customHeight="1">
      <c r="A28" s="870"/>
      <c r="B28" s="865">
        <v>3</v>
      </c>
      <c r="C28" s="866">
        <v>2021</v>
      </c>
      <c r="D28" s="873">
        <v>2413953</v>
      </c>
      <c r="E28" s="370">
        <v>5432573</v>
      </c>
      <c r="F28" s="370">
        <v>2582225</v>
      </c>
      <c r="G28" s="370">
        <v>2850348</v>
      </c>
      <c r="H28" s="371">
        <v>2.25</v>
      </c>
      <c r="I28" s="139" t="s">
        <v>476</v>
      </c>
      <c r="J28" s="139" t="s">
        <v>476</v>
      </c>
      <c r="K28" s="139" t="s">
        <v>476</v>
      </c>
      <c r="L28" s="394" t="s">
        <v>476</v>
      </c>
      <c r="M28" s="394" t="s">
        <v>476</v>
      </c>
      <c r="N28" s="394" t="s">
        <v>476</v>
      </c>
      <c r="O28"/>
    </row>
    <row r="29" spans="1:15" ht="12.75" customHeight="1">
      <c r="A29" s="870"/>
      <c r="B29" s="865">
        <v>4</v>
      </c>
      <c r="C29" s="866">
        <v>2022</v>
      </c>
      <c r="D29" s="873">
        <v>2430402</v>
      </c>
      <c r="E29" s="515">
        <v>5403819</v>
      </c>
      <c r="F29" s="515">
        <v>2567565</v>
      </c>
      <c r="G29" s="515">
        <v>2836254</v>
      </c>
      <c r="H29" s="371">
        <v>2.2200000000000002</v>
      </c>
      <c r="I29" s="139" t="s">
        <v>476</v>
      </c>
      <c r="J29" s="139" t="s">
        <v>476</v>
      </c>
      <c r="K29" s="139" t="s">
        <v>476</v>
      </c>
      <c r="L29" s="439" t="s">
        <v>476</v>
      </c>
      <c r="M29" s="439" t="s">
        <v>476</v>
      </c>
      <c r="N29" s="439" t="s">
        <v>476</v>
      </c>
      <c r="O29"/>
    </row>
    <row r="30" spans="1:15" ht="12.75" customHeight="1">
      <c r="A30" s="870"/>
      <c r="B30" s="865">
        <v>5</v>
      </c>
      <c r="C30" s="866">
        <v>2023</v>
      </c>
      <c r="D30" s="873">
        <v>2443174</v>
      </c>
      <c r="E30" s="515">
        <v>5369834</v>
      </c>
      <c r="F30" s="549">
        <v>2549747</v>
      </c>
      <c r="G30" s="549">
        <v>2820087</v>
      </c>
      <c r="H30" s="371">
        <v>2.2000000000000002</v>
      </c>
      <c r="I30" s="139" t="s">
        <v>476</v>
      </c>
      <c r="J30" s="139" t="s">
        <v>476</v>
      </c>
      <c r="K30" s="139" t="s">
        <v>476</v>
      </c>
      <c r="L30" s="439" t="s">
        <v>476</v>
      </c>
      <c r="M30" s="439" t="s">
        <v>476</v>
      </c>
      <c r="N30" s="439" t="s">
        <v>476</v>
      </c>
      <c r="O30"/>
    </row>
    <row r="31" spans="1:15" ht="7.5" customHeight="1">
      <c r="A31" s="870"/>
      <c r="B31" s="865"/>
      <c r="C31" s="866"/>
      <c r="D31" s="873"/>
      <c r="E31" s="370"/>
      <c r="F31" s="370"/>
      <c r="G31" s="370"/>
      <c r="H31" s="371"/>
      <c r="I31" s="139"/>
      <c r="J31" s="139"/>
      <c r="K31" s="139"/>
      <c r="L31" s="394"/>
      <c r="M31" s="394"/>
      <c r="N31" s="394"/>
      <c r="O31"/>
    </row>
    <row r="32" spans="1:15" ht="12.75" customHeight="1">
      <c r="A32" s="870" t="s">
        <v>478</v>
      </c>
      <c r="B32" s="865">
        <v>12</v>
      </c>
      <c r="C32" s="866">
        <v>2030</v>
      </c>
      <c r="D32" s="372" t="s">
        <v>476</v>
      </c>
      <c r="E32" s="370">
        <v>5139095</v>
      </c>
      <c r="F32" s="370">
        <v>2429202</v>
      </c>
      <c r="G32" s="370">
        <v>2709893</v>
      </c>
      <c r="H32" s="373" t="s">
        <v>476</v>
      </c>
      <c r="I32" s="372">
        <v>563409</v>
      </c>
      <c r="J32" s="372">
        <v>2916530</v>
      </c>
      <c r="K32" s="372">
        <v>1659156</v>
      </c>
      <c r="L32" s="393">
        <v>10.963194881589073</v>
      </c>
      <c r="M32" s="393">
        <v>56.751821089121727</v>
      </c>
      <c r="N32" s="393">
        <v>32.284984029289205</v>
      </c>
      <c r="O32"/>
    </row>
    <row r="33" spans="1:15" ht="15.75" customHeight="1">
      <c r="A33" s="874"/>
      <c r="B33" s="875">
        <v>27</v>
      </c>
      <c r="C33" s="876">
        <v>2045</v>
      </c>
      <c r="D33" s="374" t="s">
        <v>476</v>
      </c>
      <c r="E33" s="375">
        <v>4532499</v>
      </c>
      <c r="F33" s="375">
        <v>2132488</v>
      </c>
      <c r="G33" s="375">
        <v>2400011</v>
      </c>
      <c r="H33" s="376" t="s">
        <v>476</v>
      </c>
      <c r="I33" s="377">
        <v>474469</v>
      </c>
      <c r="J33" s="377">
        <v>2293740</v>
      </c>
      <c r="K33" s="377">
        <v>1764290</v>
      </c>
      <c r="L33" s="395">
        <v>10.468154543442813</v>
      </c>
      <c r="M33" s="395">
        <v>50.606519714621015</v>
      </c>
      <c r="N33" s="395">
        <v>38.925325741936177</v>
      </c>
      <c r="O33"/>
    </row>
    <row r="34" spans="1:15" ht="11.15" customHeight="1">
      <c r="A34" s="877"/>
      <c r="B34" s="878"/>
      <c r="C34" s="699"/>
      <c r="D34" s="879"/>
      <c r="E34" s="880"/>
      <c r="F34" s="880"/>
      <c r="G34" s="880"/>
      <c r="H34" s="880"/>
      <c r="I34" s="880"/>
      <c r="J34" s="880"/>
      <c r="K34" s="879"/>
      <c r="L34" s="881"/>
      <c r="M34" s="881"/>
      <c r="N34" s="882" t="s">
        <v>388</v>
      </c>
      <c r="O34"/>
    </row>
    <row r="35" spans="1:15" ht="15.75" customHeight="1">
      <c r="A35" s="883" t="s">
        <v>387</v>
      </c>
      <c r="B35" s="878" t="s">
        <v>520</v>
      </c>
      <c r="C35" s="699" t="s">
        <v>982</v>
      </c>
      <c r="D35" s="879"/>
      <c r="E35" s="880"/>
      <c r="F35" s="880"/>
      <c r="G35" s="880"/>
      <c r="H35" s="880"/>
      <c r="I35" s="880"/>
      <c r="J35" s="880"/>
      <c r="K35" s="879"/>
      <c r="L35" s="881"/>
      <c r="M35" s="881"/>
      <c r="N35" s="884"/>
      <c r="O35"/>
    </row>
    <row r="36" spans="1:15" ht="11.15" customHeight="1">
      <c r="A36" s="883"/>
      <c r="B36" s="878" t="s">
        <v>501</v>
      </c>
      <c r="C36" s="699" t="s">
        <v>764</v>
      </c>
      <c r="D36" s="879"/>
      <c r="E36" s="880"/>
      <c r="F36" s="880"/>
      <c r="G36" s="880"/>
      <c r="H36" s="880"/>
      <c r="I36" s="880"/>
      <c r="J36" s="880"/>
      <c r="K36" s="879"/>
      <c r="L36" s="881"/>
      <c r="M36" s="885"/>
      <c r="N36" s="885"/>
      <c r="O36"/>
    </row>
    <row r="37" spans="1:15" ht="11.15" customHeight="1">
      <c r="A37" s="883"/>
      <c r="B37" s="878" t="s">
        <v>502</v>
      </c>
      <c r="C37" s="699" t="s">
        <v>983</v>
      </c>
      <c r="D37" s="879"/>
      <c r="E37" s="880"/>
      <c r="F37" s="880"/>
      <c r="G37" s="880"/>
      <c r="H37" s="880"/>
      <c r="I37" s="880"/>
      <c r="J37" s="880"/>
      <c r="K37" s="879"/>
      <c r="L37" s="881"/>
      <c r="M37" s="885"/>
      <c r="N37" s="885"/>
      <c r="O37"/>
    </row>
    <row r="38" spans="1:15" ht="11.15" customHeight="1">
      <c r="A38" s="883"/>
      <c r="B38" s="878" t="s">
        <v>933</v>
      </c>
      <c r="C38" s="699" t="s">
        <v>984</v>
      </c>
      <c r="D38" s="879"/>
      <c r="E38" s="880"/>
      <c r="F38" s="880"/>
      <c r="G38" s="880"/>
      <c r="H38" s="880"/>
      <c r="I38" s="880"/>
      <c r="J38" s="880"/>
      <c r="K38" s="879"/>
      <c r="L38" s="881"/>
      <c r="M38" s="885"/>
      <c r="N38" s="885"/>
      <c r="O38"/>
    </row>
    <row r="39" spans="1:15" ht="11.15" customHeight="1">
      <c r="A39" s="883"/>
      <c r="B39" s="886"/>
      <c r="C39" s="887"/>
      <c r="D39" s="879"/>
      <c r="E39" s="880"/>
      <c r="F39" s="880"/>
      <c r="G39" s="880"/>
      <c r="H39" s="880"/>
      <c r="I39" s="880"/>
      <c r="J39" s="880"/>
      <c r="K39" s="879"/>
      <c r="L39" s="881"/>
      <c r="M39" s="885"/>
      <c r="N39" s="885"/>
      <c r="O39"/>
    </row>
    <row r="40" spans="1:15" ht="16.5" customHeight="1">
      <c r="A40" s="883"/>
      <c r="B40" s="878"/>
      <c r="C40" s="699"/>
      <c r="D40" s="888"/>
      <c r="E40" s="888"/>
      <c r="F40" s="888"/>
      <c r="G40" s="888"/>
      <c r="H40" s="888"/>
      <c r="I40" s="888"/>
      <c r="J40" s="888"/>
      <c r="K40" s="888"/>
      <c r="L40" s="888"/>
      <c r="M40" s="888"/>
      <c r="N40" s="888"/>
      <c r="O40"/>
    </row>
    <row r="41" spans="1:15" ht="19">
      <c r="A41" s="889" t="s">
        <v>730</v>
      </c>
      <c r="B41" s="890"/>
      <c r="C41"/>
      <c r="D41" s="885"/>
      <c r="E41" s="885"/>
      <c r="F41" s="885"/>
      <c r="G41" s="885"/>
      <c r="H41" s="885"/>
      <c r="I41" s="885"/>
      <c r="J41" s="885"/>
      <c r="K41" s="885"/>
      <c r="L41" s="885"/>
      <c r="M41" s="885"/>
      <c r="N41" s="885"/>
      <c r="O41"/>
    </row>
    <row r="42" spans="1:15" ht="3" customHeight="1">
      <c r="A42" s="891"/>
      <c r="B42" s="890"/>
      <c r="C42" s="892"/>
      <c r="D42" s="885"/>
      <c r="E42" s="885"/>
      <c r="F42" s="885"/>
      <c r="G42" s="885"/>
      <c r="H42" s="885"/>
      <c r="I42" s="885"/>
      <c r="J42" s="885"/>
      <c r="K42" s="885"/>
      <c r="L42" s="885"/>
      <c r="M42" s="885"/>
      <c r="N42" s="885"/>
      <c r="O42"/>
    </row>
    <row r="43" spans="1:15" ht="32.25" customHeight="1">
      <c r="A43" s="1818" t="s">
        <v>59</v>
      </c>
      <c r="B43" s="1818"/>
      <c r="C43" s="1819"/>
      <c r="D43" s="123" t="s">
        <v>389</v>
      </c>
      <c r="E43" s="123" t="s">
        <v>390</v>
      </c>
      <c r="F43" s="123" t="s">
        <v>391</v>
      </c>
      <c r="G43" s="124" t="s">
        <v>392</v>
      </c>
      <c r="H43" s="123" t="s">
        <v>393</v>
      </c>
      <c r="I43" s="123" t="s">
        <v>394</v>
      </c>
      <c r="J43" s="123" t="s">
        <v>395</v>
      </c>
      <c r="K43" s="123" t="s">
        <v>396</v>
      </c>
      <c r="L43" s="123" t="s">
        <v>397</v>
      </c>
      <c r="M43" s="123" t="s">
        <v>398</v>
      </c>
      <c r="N43" s="123" t="s">
        <v>399</v>
      </c>
    </row>
    <row r="44" spans="1:15" s="241" customFormat="1" ht="15" customHeight="1">
      <c r="A44" s="893"/>
      <c r="B44" s="894"/>
      <c r="C44" s="895"/>
      <c r="D44" s="896" t="s">
        <v>57</v>
      </c>
      <c r="E44" s="897" t="s">
        <v>57</v>
      </c>
      <c r="F44" s="897" t="s">
        <v>57</v>
      </c>
      <c r="G44" s="897" t="s">
        <v>57</v>
      </c>
      <c r="H44" s="897" t="s">
        <v>57</v>
      </c>
      <c r="I44" s="897" t="s">
        <v>57</v>
      </c>
      <c r="J44" s="897" t="s">
        <v>57</v>
      </c>
      <c r="K44" s="897" t="s">
        <v>57</v>
      </c>
      <c r="L44" s="897" t="s">
        <v>57</v>
      </c>
      <c r="M44" s="897" t="s">
        <v>57</v>
      </c>
      <c r="N44" s="897" t="s">
        <v>57</v>
      </c>
      <c r="O44" s="807"/>
    </row>
    <row r="45" spans="1:15" ht="12.75" customHeight="1">
      <c r="A45" s="864" t="s">
        <v>386</v>
      </c>
      <c r="B45" s="865">
        <v>30</v>
      </c>
      <c r="C45" s="866">
        <v>1955</v>
      </c>
      <c r="D45" s="378">
        <v>3620947</v>
      </c>
      <c r="E45" s="370">
        <v>986344</v>
      </c>
      <c r="F45" s="372">
        <v>596652</v>
      </c>
      <c r="G45" s="372">
        <v>200501</v>
      </c>
      <c r="H45" s="372">
        <v>298825</v>
      </c>
      <c r="I45" s="372">
        <v>246112</v>
      </c>
      <c r="J45" s="372">
        <v>396977</v>
      </c>
      <c r="K45" s="372">
        <v>275000</v>
      </c>
      <c r="L45" s="372">
        <v>264484</v>
      </c>
      <c r="M45" s="372">
        <v>141144</v>
      </c>
      <c r="N45" s="370">
        <v>214908</v>
      </c>
      <c r="O45"/>
    </row>
    <row r="46" spans="1:15" ht="12.75" customHeight="1">
      <c r="A46" s="864"/>
      <c r="B46" s="865">
        <v>35</v>
      </c>
      <c r="C46" s="866">
        <v>1960</v>
      </c>
      <c r="D46" s="378">
        <v>3906487</v>
      </c>
      <c r="E46" s="370">
        <v>1113977</v>
      </c>
      <c r="F46" s="372">
        <v>725613</v>
      </c>
      <c r="G46" s="372">
        <v>234568</v>
      </c>
      <c r="H46" s="372">
        <v>312999</v>
      </c>
      <c r="I46" s="372">
        <v>246644</v>
      </c>
      <c r="J46" s="372">
        <v>420478</v>
      </c>
      <c r="K46" s="372">
        <v>267121</v>
      </c>
      <c r="L46" s="372">
        <v>253020</v>
      </c>
      <c r="M46" s="372">
        <v>133259</v>
      </c>
      <c r="N46" s="370">
        <v>198808</v>
      </c>
      <c r="O46"/>
    </row>
    <row r="47" spans="1:15" ht="12.75" customHeight="1">
      <c r="A47" s="864"/>
      <c r="B47" s="865">
        <v>40</v>
      </c>
      <c r="C47" s="866">
        <v>1965</v>
      </c>
      <c r="D47" s="378">
        <v>4309944</v>
      </c>
      <c r="E47" s="370">
        <v>1216666</v>
      </c>
      <c r="F47" s="372">
        <v>901058</v>
      </c>
      <c r="G47" s="372">
        <v>313451</v>
      </c>
      <c r="H47" s="372">
        <v>364772</v>
      </c>
      <c r="I47" s="372">
        <v>240051</v>
      </c>
      <c r="J47" s="372">
        <v>459172</v>
      </c>
      <c r="K47" s="372">
        <v>268467</v>
      </c>
      <c r="L47" s="372">
        <v>237611</v>
      </c>
      <c r="M47" s="372">
        <v>123223</v>
      </c>
      <c r="N47" s="370">
        <v>185473</v>
      </c>
      <c r="O47"/>
    </row>
    <row r="48" spans="1:15" ht="12.75" customHeight="1">
      <c r="A48" s="864"/>
      <c r="B48" s="865">
        <v>45</v>
      </c>
      <c r="C48" s="866">
        <v>1970</v>
      </c>
      <c r="D48" s="378">
        <v>4667928</v>
      </c>
      <c r="E48" s="370">
        <v>1288937</v>
      </c>
      <c r="F48" s="372">
        <v>1001677</v>
      </c>
      <c r="G48" s="372">
        <v>408191</v>
      </c>
      <c r="H48" s="372">
        <v>450025</v>
      </c>
      <c r="I48" s="372">
        <v>239443</v>
      </c>
      <c r="J48" s="372">
        <v>493648</v>
      </c>
      <c r="K48" s="372">
        <v>271984</v>
      </c>
      <c r="L48" s="372">
        <v>222236</v>
      </c>
      <c r="M48" s="372">
        <v>115869</v>
      </c>
      <c r="N48" s="370">
        <v>175918</v>
      </c>
      <c r="O48"/>
    </row>
    <row r="49" spans="1:15" ht="12.75" customHeight="1">
      <c r="A49" s="870"/>
      <c r="B49" s="865">
        <v>50</v>
      </c>
      <c r="C49" s="866">
        <v>1975</v>
      </c>
      <c r="D49" s="378">
        <v>4992140</v>
      </c>
      <c r="E49" s="370">
        <v>1360605</v>
      </c>
      <c r="F49" s="372">
        <v>1022616</v>
      </c>
      <c r="G49" s="372">
        <v>493576</v>
      </c>
      <c r="H49" s="372">
        <v>538701</v>
      </c>
      <c r="I49" s="372">
        <v>259327</v>
      </c>
      <c r="J49" s="372">
        <v>526395</v>
      </c>
      <c r="K49" s="372">
        <v>286544</v>
      </c>
      <c r="L49" s="372">
        <v>217816</v>
      </c>
      <c r="M49" s="372">
        <v>114427</v>
      </c>
      <c r="N49" s="370">
        <v>172133</v>
      </c>
      <c r="O49"/>
    </row>
    <row r="50" spans="1:15" ht="12.75" customHeight="1">
      <c r="A50" s="870"/>
      <c r="B50" s="865">
        <v>55</v>
      </c>
      <c r="C50" s="866">
        <v>1980</v>
      </c>
      <c r="D50" s="378">
        <v>5144892</v>
      </c>
      <c r="E50" s="370">
        <v>1367390</v>
      </c>
      <c r="F50" s="372">
        <v>1015724</v>
      </c>
      <c r="G50" s="372">
        <v>539745</v>
      </c>
      <c r="H50" s="372">
        <v>606701</v>
      </c>
      <c r="I50" s="372">
        <v>279672</v>
      </c>
      <c r="J50" s="372">
        <v>542545</v>
      </c>
      <c r="K50" s="372">
        <v>292743</v>
      </c>
      <c r="L50" s="372">
        <v>215485</v>
      </c>
      <c r="M50" s="372">
        <v>114667</v>
      </c>
      <c r="N50" s="370">
        <v>170220</v>
      </c>
      <c r="O50"/>
    </row>
    <row r="51" spans="1:15" ht="12.75" customHeight="1">
      <c r="A51" s="870"/>
      <c r="B51" s="865">
        <v>60</v>
      </c>
      <c r="C51" s="866">
        <v>1985</v>
      </c>
      <c r="D51" s="378">
        <v>5278050</v>
      </c>
      <c r="E51" s="370">
        <v>1410834</v>
      </c>
      <c r="F51" s="372">
        <v>1017509</v>
      </c>
      <c r="G51" s="372">
        <v>568526</v>
      </c>
      <c r="H51" s="372">
        <v>641444</v>
      </c>
      <c r="I51" s="372">
        <v>289898</v>
      </c>
      <c r="J51" s="372">
        <v>554508</v>
      </c>
      <c r="K51" s="372">
        <v>297235</v>
      </c>
      <c r="L51" s="372">
        <v>213805</v>
      </c>
      <c r="M51" s="372">
        <v>115247</v>
      </c>
      <c r="N51" s="370">
        <v>169044</v>
      </c>
      <c r="O51"/>
    </row>
    <row r="52" spans="1:15" ht="12.75" customHeight="1">
      <c r="A52" s="865" t="s">
        <v>64</v>
      </c>
      <c r="B52" s="865">
        <v>2</v>
      </c>
      <c r="C52" s="866">
        <v>1990</v>
      </c>
      <c r="D52" s="378">
        <v>5405040</v>
      </c>
      <c r="E52" s="370">
        <v>1477410</v>
      </c>
      <c r="F52" s="372">
        <v>1013432</v>
      </c>
      <c r="G52" s="372">
        <v>615367</v>
      </c>
      <c r="H52" s="372">
        <v>665214</v>
      </c>
      <c r="I52" s="372">
        <v>292471</v>
      </c>
      <c r="J52" s="372">
        <v>558639</v>
      </c>
      <c r="K52" s="372">
        <v>292586</v>
      </c>
      <c r="L52" s="372">
        <v>208242</v>
      </c>
      <c r="M52" s="372">
        <v>115461</v>
      </c>
      <c r="N52" s="370">
        <v>166218</v>
      </c>
      <c r="O52"/>
    </row>
    <row r="53" spans="1:15" ht="12.75" customHeight="1">
      <c r="A53" s="898"/>
      <c r="B53" s="865">
        <v>7</v>
      </c>
      <c r="C53" s="866">
        <v>1995</v>
      </c>
      <c r="D53" s="378">
        <v>5401877</v>
      </c>
      <c r="E53" s="370">
        <v>1423792</v>
      </c>
      <c r="F53" s="372">
        <v>954007</v>
      </c>
      <c r="G53" s="372">
        <v>658923</v>
      </c>
      <c r="H53" s="372">
        <v>710765</v>
      </c>
      <c r="I53" s="372">
        <v>298004</v>
      </c>
      <c r="J53" s="372">
        <v>576597</v>
      </c>
      <c r="K53" s="372">
        <v>292469</v>
      </c>
      <c r="L53" s="372">
        <v>205842</v>
      </c>
      <c r="M53" s="372">
        <v>118740</v>
      </c>
      <c r="N53" s="370">
        <v>162738</v>
      </c>
      <c r="O53"/>
    </row>
    <row r="54" spans="1:15" ht="12.75" customHeight="1">
      <c r="A54" s="870"/>
      <c r="B54" s="865">
        <v>12</v>
      </c>
      <c r="C54" s="866">
        <v>2000</v>
      </c>
      <c r="D54" s="378">
        <v>5550574</v>
      </c>
      <c r="E54" s="370">
        <v>1493398</v>
      </c>
      <c r="F54" s="372">
        <v>988126</v>
      </c>
      <c r="G54" s="372">
        <v>699789</v>
      </c>
      <c r="H54" s="372">
        <v>721127</v>
      </c>
      <c r="I54" s="372">
        <v>298390</v>
      </c>
      <c r="J54" s="372">
        <v>582863</v>
      </c>
      <c r="K54" s="372">
        <v>287780</v>
      </c>
      <c r="L54" s="372">
        <v>200803</v>
      </c>
      <c r="M54" s="372">
        <v>119187</v>
      </c>
      <c r="N54" s="370">
        <v>159111</v>
      </c>
      <c r="O54"/>
    </row>
    <row r="55" spans="1:15" ht="12.75" customHeight="1">
      <c r="A55" s="870"/>
      <c r="B55" s="865">
        <v>17</v>
      </c>
      <c r="C55" s="866">
        <v>2005</v>
      </c>
      <c r="D55" s="378">
        <v>5590601</v>
      </c>
      <c r="E55" s="370">
        <v>1525393</v>
      </c>
      <c r="F55" s="372">
        <v>1018574</v>
      </c>
      <c r="G55" s="372">
        <v>713373</v>
      </c>
      <c r="H55" s="372">
        <v>718429</v>
      </c>
      <c r="I55" s="372">
        <v>291745</v>
      </c>
      <c r="J55" s="372">
        <v>584128</v>
      </c>
      <c r="K55" s="372">
        <v>280302</v>
      </c>
      <c r="L55" s="372">
        <v>191211</v>
      </c>
      <c r="M55" s="372">
        <v>116055</v>
      </c>
      <c r="N55" s="370">
        <v>151391</v>
      </c>
      <c r="O55"/>
    </row>
    <row r="56" spans="1:15" ht="12.75" customHeight="1">
      <c r="A56" s="137"/>
      <c r="B56" s="865">
        <v>22</v>
      </c>
      <c r="C56" s="866">
        <v>2010</v>
      </c>
      <c r="D56" s="378">
        <v>5588133</v>
      </c>
      <c r="E56" s="370">
        <v>1544200</v>
      </c>
      <c r="F56" s="372">
        <v>1029626</v>
      </c>
      <c r="G56" s="372">
        <v>724205</v>
      </c>
      <c r="H56" s="372">
        <v>716006</v>
      </c>
      <c r="I56" s="372">
        <v>284769</v>
      </c>
      <c r="J56" s="372">
        <v>581677</v>
      </c>
      <c r="K56" s="372">
        <v>272476</v>
      </c>
      <c r="L56" s="372">
        <v>180607</v>
      </c>
      <c r="M56" s="372">
        <v>111020</v>
      </c>
      <c r="N56" s="370">
        <v>143547</v>
      </c>
      <c r="O56"/>
    </row>
    <row r="57" spans="1:15" ht="12.75" customHeight="1">
      <c r="A57" s="137"/>
      <c r="B57" s="865">
        <v>27</v>
      </c>
      <c r="C57" s="866">
        <v>2015</v>
      </c>
      <c r="D57" s="370">
        <v>5534800</v>
      </c>
      <c r="E57" s="899">
        <v>1537272</v>
      </c>
      <c r="F57" s="899">
        <v>1035763</v>
      </c>
      <c r="G57" s="899">
        <v>721690</v>
      </c>
      <c r="H57" s="899">
        <v>716633</v>
      </c>
      <c r="I57" s="900">
        <v>272447</v>
      </c>
      <c r="J57" s="899">
        <v>579154</v>
      </c>
      <c r="K57" s="899">
        <v>260312</v>
      </c>
      <c r="L57" s="899">
        <v>170232</v>
      </c>
      <c r="M57" s="899">
        <v>106150</v>
      </c>
      <c r="N57" s="899">
        <v>135147</v>
      </c>
      <c r="O57"/>
    </row>
    <row r="58" spans="1:15" ht="4.4000000000000004" customHeight="1">
      <c r="A58" s="137"/>
      <c r="B58" s="865"/>
      <c r="C58" s="866"/>
      <c r="D58" s="370"/>
      <c r="E58" s="899"/>
      <c r="F58" s="899"/>
      <c r="G58" s="899"/>
      <c r="H58" s="899"/>
      <c r="I58" s="900"/>
      <c r="J58" s="899"/>
      <c r="K58" s="899"/>
      <c r="L58" s="899"/>
      <c r="M58" s="899"/>
      <c r="N58" s="899"/>
      <c r="O58"/>
    </row>
    <row r="59" spans="1:15" ht="11.25" customHeight="1">
      <c r="A59" s="901" t="s">
        <v>488</v>
      </c>
      <c r="B59" s="865">
        <v>2</v>
      </c>
      <c r="C59" s="866">
        <v>2020</v>
      </c>
      <c r="D59" s="370">
        <v>5465002</v>
      </c>
      <c r="E59" s="899">
        <v>1525152</v>
      </c>
      <c r="F59" s="899">
        <v>1039102</v>
      </c>
      <c r="G59" s="899">
        <v>715809</v>
      </c>
      <c r="H59" s="899">
        <v>716073</v>
      </c>
      <c r="I59" s="899">
        <v>264135</v>
      </c>
      <c r="J59" s="899">
        <v>571719</v>
      </c>
      <c r="K59" s="899">
        <v>246601</v>
      </c>
      <c r="L59" s="899">
        <v>157989</v>
      </c>
      <c r="M59" s="899">
        <v>101082</v>
      </c>
      <c r="N59" s="899">
        <v>127340</v>
      </c>
      <c r="O59"/>
    </row>
    <row r="60" spans="1:15" ht="11.25" customHeight="1">
      <c r="A60" s="137"/>
      <c r="B60" s="865">
        <v>3</v>
      </c>
      <c r="C60" s="866">
        <v>2021</v>
      </c>
      <c r="D60" s="873">
        <v>5432573</v>
      </c>
      <c r="E60" s="370">
        <v>1517073</v>
      </c>
      <c r="F60" s="370">
        <v>1036127</v>
      </c>
      <c r="G60" s="370">
        <v>711966</v>
      </c>
      <c r="H60" s="370">
        <v>714287</v>
      </c>
      <c r="I60" s="139">
        <v>260742</v>
      </c>
      <c r="J60" s="139">
        <v>568018</v>
      </c>
      <c r="K60" s="139">
        <v>243286</v>
      </c>
      <c r="L60" s="139">
        <v>155285</v>
      </c>
      <c r="M60" s="139">
        <v>99744</v>
      </c>
      <c r="N60" s="139">
        <v>126045</v>
      </c>
      <c r="O60"/>
    </row>
    <row r="61" spans="1:15" ht="11.25" customHeight="1">
      <c r="A61" s="137"/>
      <c r="B61" s="865">
        <v>4</v>
      </c>
      <c r="C61" s="866">
        <v>2022</v>
      </c>
      <c r="D61" s="902">
        <v>5403819</v>
      </c>
      <c r="E61" s="515">
        <v>1510171</v>
      </c>
      <c r="F61" s="515">
        <v>1033854</v>
      </c>
      <c r="G61" s="515">
        <v>708052</v>
      </c>
      <c r="H61" s="515">
        <v>712440</v>
      </c>
      <c r="I61" s="523">
        <v>258193</v>
      </c>
      <c r="J61" s="523">
        <v>565003</v>
      </c>
      <c r="K61" s="523">
        <v>240168</v>
      </c>
      <c r="L61" s="523">
        <v>152674</v>
      </c>
      <c r="M61" s="523">
        <v>98700</v>
      </c>
      <c r="N61" s="523">
        <v>124564</v>
      </c>
      <c r="O61"/>
    </row>
    <row r="62" spans="1:15" ht="11.25" customHeight="1">
      <c r="A62" s="137"/>
      <c r="B62" s="865">
        <v>5</v>
      </c>
      <c r="C62" s="866">
        <v>2023</v>
      </c>
      <c r="D62" s="902">
        <v>5369834</v>
      </c>
      <c r="E62" s="515">
        <v>1499887</v>
      </c>
      <c r="F62" s="515">
        <v>1031704</v>
      </c>
      <c r="G62" s="515">
        <v>702574</v>
      </c>
      <c r="H62" s="515">
        <v>711496</v>
      </c>
      <c r="I62" s="523">
        <v>255530</v>
      </c>
      <c r="J62" s="523">
        <v>561805</v>
      </c>
      <c r="K62" s="523">
        <v>236655</v>
      </c>
      <c r="L62" s="523">
        <v>149768</v>
      </c>
      <c r="M62" s="523">
        <v>97547</v>
      </c>
      <c r="N62" s="523">
        <v>122868</v>
      </c>
      <c r="O62"/>
    </row>
    <row r="63" spans="1:15" ht="11.25" customHeight="1">
      <c r="A63" s="137"/>
      <c r="B63" s="865"/>
      <c r="C63" s="866"/>
      <c r="D63" s="903"/>
      <c r="E63" s="370"/>
      <c r="F63" s="370"/>
      <c r="G63" s="370"/>
      <c r="H63" s="370"/>
      <c r="I63" s="139"/>
      <c r="J63" s="139"/>
      <c r="K63" s="139"/>
      <c r="L63" s="139"/>
      <c r="M63" s="139"/>
      <c r="N63" s="139"/>
      <c r="O63"/>
    </row>
    <row r="64" spans="1:15" ht="11.25" customHeight="1">
      <c r="A64" s="475">
        <v>5</v>
      </c>
      <c r="B64" s="469">
        <v>11</v>
      </c>
      <c r="C64" s="904" t="s">
        <v>285</v>
      </c>
      <c r="D64" s="431">
        <v>5368998</v>
      </c>
      <c r="E64" s="388">
        <v>1499732</v>
      </c>
      <c r="F64" s="388">
        <v>1031867</v>
      </c>
      <c r="G64" s="388">
        <v>702293</v>
      </c>
      <c r="H64" s="389">
        <v>711539</v>
      </c>
      <c r="I64" s="389">
        <v>255499</v>
      </c>
      <c r="J64" s="432">
        <v>561646</v>
      </c>
      <c r="K64" s="389">
        <v>236554</v>
      </c>
      <c r="L64" s="389">
        <v>149611</v>
      </c>
      <c r="M64" s="389">
        <v>97475</v>
      </c>
      <c r="N64" s="389">
        <v>122782</v>
      </c>
      <c r="O64"/>
    </row>
    <row r="65" spans="1:16" ht="12.75" customHeight="1">
      <c r="A65" s="475"/>
      <c r="B65" s="469">
        <v>12</v>
      </c>
      <c r="C65" s="904"/>
      <c r="D65" s="388">
        <v>5366910</v>
      </c>
      <c r="E65" s="388">
        <v>1498825</v>
      </c>
      <c r="F65" s="388">
        <v>1032036</v>
      </c>
      <c r="G65" s="388">
        <v>701850</v>
      </c>
      <c r="H65" s="389">
        <v>711470</v>
      </c>
      <c r="I65" s="389">
        <v>255365</v>
      </c>
      <c r="J65" s="389">
        <v>561420</v>
      </c>
      <c r="K65" s="389">
        <v>236351</v>
      </c>
      <c r="L65" s="389">
        <v>149477</v>
      </c>
      <c r="M65" s="389">
        <v>97427</v>
      </c>
      <c r="N65" s="389">
        <v>122689</v>
      </c>
      <c r="O65"/>
    </row>
    <row r="66" spans="1:16" ht="12.75" customHeight="1">
      <c r="A66" s="475">
        <v>6</v>
      </c>
      <c r="B66" s="469">
        <v>1</v>
      </c>
      <c r="C66" s="904"/>
      <c r="D66" s="388">
        <v>5364074</v>
      </c>
      <c r="E66" s="388">
        <v>1497802</v>
      </c>
      <c r="F66" s="388">
        <v>1031776</v>
      </c>
      <c r="G66" s="388">
        <v>701547</v>
      </c>
      <c r="H66" s="389">
        <v>711388</v>
      </c>
      <c r="I66" s="389">
        <v>255089</v>
      </c>
      <c r="J66" s="389">
        <v>561116</v>
      </c>
      <c r="K66" s="389">
        <v>236088</v>
      </c>
      <c r="L66" s="389">
        <v>149277</v>
      </c>
      <c r="M66" s="389">
        <v>97374</v>
      </c>
      <c r="N66" s="389">
        <v>122617</v>
      </c>
      <c r="O66"/>
    </row>
    <row r="67" spans="1:16" ht="12.75" customHeight="1">
      <c r="A67" s="475"/>
      <c r="B67" s="469">
        <v>2</v>
      </c>
      <c r="C67" s="904"/>
      <c r="D67" s="905">
        <v>5359107</v>
      </c>
      <c r="E67" s="388">
        <v>1496425</v>
      </c>
      <c r="F67" s="905">
        <v>1030773</v>
      </c>
      <c r="G67" s="388">
        <v>700990</v>
      </c>
      <c r="H67" s="389">
        <v>710952</v>
      </c>
      <c r="I67" s="389">
        <v>254888</v>
      </c>
      <c r="J67" s="388">
        <v>560732</v>
      </c>
      <c r="K67" s="389">
        <v>235737</v>
      </c>
      <c r="L67" s="389">
        <v>148989</v>
      </c>
      <c r="M67" s="389">
        <v>97237</v>
      </c>
      <c r="N67" s="389">
        <v>122384</v>
      </c>
      <c r="O67"/>
    </row>
    <row r="68" spans="1:16" ht="12.75" customHeight="1">
      <c r="A68" s="475"/>
      <c r="B68" s="469">
        <v>3</v>
      </c>
      <c r="C68" s="904"/>
      <c r="D68" s="905">
        <v>5354742</v>
      </c>
      <c r="E68" s="906">
        <v>1494988</v>
      </c>
      <c r="F68" s="905">
        <v>1030234</v>
      </c>
      <c r="G68" s="906">
        <v>700379</v>
      </c>
      <c r="H68" s="906">
        <v>710635</v>
      </c>
      <c r="I68" s="906">
        <v>254713</v>
      </c>
      <c r="J68" s="906">
        <v>560376</v>
      </c>
      <c r="K68" s="906">
        <v>235465</v>
      </c>
      <c r="L68" s="906">
        <v>148714</v>
      </c>
      <c r="M68" s="906">
        <v>97096</v>
      </c>
      <c r="N68" s="906">
        <v>122142</v>
      </c>
      <c r="O68"/>
    </row>
    <row r="69" spans="1:16" ht="12.75" customHeight="1">
      <c r="A69" s="475"/>
      <c r="B69" s="469">
        <v>4</v>
      </c>
      <c r="C69" s="904"/>
      <c r="D69" s="905">
        <v>5344832</v>
      </c>
      <c r="E69" s="906">
        <v>1492953</v>
      </c>
      <c r="F69" s="905">
        <v>1029000</v>
      </c>
      <c r="G69" s="906">
        <v>698707</v>
      </c>
      <c r="H69" s="906">
        <v>710162</v>
      </c>
      <c r="I69" s="906">
        <v>253920</v>
      </c>
      <c r="J69" s="906">
        <v>559103</v>
      </c>
      <c r="K69" s="906">
        <v>234534</v>
      </c>
      <c r="L69" s="906">
        <v>147890</v>
      </c>
      <c r="M69" s="906">
        <v>96867</v>
      </c>
      <c r="N69" s="906">
        <v>121696</v>
      </c>
      <c r="O69"/>
    </row>
    <row r="70" spans="1:16" ht="12.75" customHeight="1">
      <c r="A70" s="475"/>
      <c r="B70" s="469">
        <v>5</v>
      </c>
      <c r="C70" s="904"/>
      <c r="D70" s="905">
        <v>5348464</v>
      </c>
      <c r="E70" s="906">
        <v>1495439</v>
      </c>
      <c r="F70" s="905">
        <v>1030341</v>
      </c>
      <c r="G70" s="906">
        <v>698880</v>
      </c>
      <c r="H70" s="906">
        <v>710232</v>
      </c>
      <c r="I70" s="906">
        <v>253834</v>
      </c>
      <c r="J70" s="906">
        <v>559264</v>
      </c>
      <c r="K70" s="906">
        <v>234270</v>
      </c>
      <c r="L70" s="906">
        <v>147725</v>
      </c>
      <c r="M70" s="906">
        <v>96771</v>
      </c>
      <c r="N70" s="906">
        <v>121708</v>
      </c>
      <c r="O70"/>
    </row>
    <row r="71" spans="1:16" ht="12.75" customHeight="1">
      <c r="A71" s="475"/>
      <c r="B71" s="469">
        <v>6</v>
      </c>
      <c r="C71" s="904"/>
      <c r="D71" s="905">
        <v>5346731</v>
      </c>
      <c r="E71" s="906">
        <v>1494930</v>
      </c>
      <c r="F71" s="906">
        <v>1030469</v>
      </c>
      <c r="G71" s="906">
        <v>698601</v>
      </c>
      <c r="H71" s="906">
        <v>710206</v>
      </c>
      <c r="I71" s="906">
        <v>253665</v>
      </c>
      <c r="J71" s="906">
        <v>558993</v>
      </c>
      <c r="K71" s="906">
        <v>233978</v>
      </c>
      <c r="L71" s="906">
        <v>147582</v>
      </c>
      <c r="M71" s="906">
        <v>96680</v>
      </c>
      <c r="N71" s="906">
        <v>121627</v>
      </c>
      <c r="O71"/>
    </row>
    <row r="72" spans="1:16" ht="12.75" customHeight="1">
      <c r="A72" s="475"/>
      <c r="B72" s="469">
        <v>7</v>
      </c>
      <c r="C72" s="904"/>
      <c r="D72" s="905">
        <v>5343886</v>
      </c>
      <c r="E72" s="906">
        <v>1494050</v>
      </c>
      <c r="F72" s="906">
        <v>1030192</v>
      </c>
      <c r="G72" s="906">
        <v>698365</v>
      </c>
      <c r="H72" s="906">
        <v>709987</v>
      </c>
      <c r="I72" s="906">
        <v>253424</v>
      </c>
      <c r="J72" s="906">
        <v>558742</v>
      </c>
      <c r="K72" s="906">
        <v>233657</v>
      </c>
      <c r="L72" s="906">
        <v>147403</v>
      </c>
      <c r="M72" s="906">
        <v>96555</v>
      </c>
      <c r="N72" s="906">
        <v>121511</v>
      </c>
      <c r="O72"/>
    </row>
    <row r="73" spans="1:16" ht="12.75" customHeight="1">
      <c r="A73" s="475"/>
      <c r="B73" s="469">
        <v>8</v>
      </c>
      <c r="C73" s="904"/>
      <c r="D73" s="905">
        <v>5342093</v>
      </c>
      <c r="E73" s="906">
        <v>1493675</v>
      </c>
      <c r="F73" s="906">
        <v>1030115</v>
      </c>
      <c r="G73" s="905">
        <v>698058</v>
      </c>
      <c r="H73" s="906">
        <v>709888</v>
      </c>
      <c r="I73" s="906">
        <v>253272</v>
      </c>
      <c r="J73" s="906">
        <v>558540</v>
      </c>
      <c r="K73" s="906">
        <v>233442</v>
      </c>
      <c r="L73" s="906">
        <v>147207</v>
      </c>
      <c r="M73" s="906">
        <v>96491</v>
      </c>
      <c r="N73" s="906">
        <v>121405</v>
      </c>
      <c r="O73"/>
    </row>
    <row r="74" spans="1:16" ht="12.75" customHeight="1">
      <c r="A74" s="475"/>
      <c r="B74" s="469">
        <v>9</v>
      </c>
      <c r="C74" s="904"/>
      <c r="D74" s="906">
        <v>5338575</v>
      </c>
      <c r="E74" s="906">
        <v>1492862</v>
      </c>
      <c r="F74" s="906">
        <v>1029520</v>
      </c>
      <c r="G74" s="906">
        <v>697677</v>
      </c>
      <c r="H74" s="906">
        <v>709505</v>
      </c>
      <c r="I74" s="906">
        <v>252939</v>
      </c>
      <c r="J74" s="906">
        <v>558325</v>
      </c>
      <c r="K74" s="906">
        <v>233097</v>
      </c>
      <c r="L74" s="906">
        <v>146985</v>
      </c>
      <c r="M74" s="906">
        <v>96403</v>
      </c>
      <c r="N74" s="906">
        <v>121262</v>
      </c>
      <c r="O74"/>
    </row>
    <row r="75" spans="1:16" ht="12.75" customHeight="1">
      <c r="A75" s="475"/>
      <c r="B75" s="469">
        <v>10</v>
      </c>
      <c r="C75" s="904"/>
      <c r="D75" s="905">
        <v>5336665</v>
      </c>
      <c r="E75" s="906">
        <v>1492282</v>
      </c>
      <c r="F75" s="906">
        <v>1029364</v>
      </c>
      <c r="G75" s="906">
        <v>697539</v>
      </c>
      <c r="H75" s="906">
        <v>709400</v>
      </c>
      <c r="I75" s="906">
        <v>252739</v>
      </c>
      <c r="J75" s="906">
        <v>558221</v>
      </c>
      <c r="K75" s="906">
        <v>232847</v>
      </c>
      <c r="L75" s="905">
        <v>146857</v>
      </c>
      <c r="M75" s="906">
        <v>96300</v>
      </c>
      <c r="N75" s="906">
        <v>121116</v>
      </c>
      <c r="O75"/>
    </row>
    <row r="76" spans="1:16" ht="12.75" customHeight="1">
      <c r="A76" s="475"/>
      <c r="B76" s="469">
        <v>11</v>
      </c>
      <c r="C76" s="904"/>
      <c r="D76" s="907">
        <v>5336139</v>
      </c>
      <c r="E76" s="906">
        <v>1492572</v>
      </c>
      <c r="F76" s="906">
        <v>1029400</v>
      </c>
      <c r="G76" s="906">
        <v>697324</v>
      </c>
      <c r="H76" s="906">
        <v>709473</v>
      </c>
      <c r="I76" s="906">
        <v>252585</v>
      </c>
      <c r="J76" s="906">
        <v>558274</v>
      </c>
      <c r="K76" s="906">
        <v>232655</v>
      </c>
      <c r="L76" s="906">
        <v>146703</v>
      </c>
      <c r="M76" s="906">
        <v>96172</v>
      </c>
      <c r="N76" s="906">
        <v>120981</v>
      </c>
      <c r="O76"/>
    </row>
    <row r="77" spans="1:16" ht="12.75" customHeight="1">
      <c r="A77" s="137"/>
      <c r="B77" s="908"/>
      <c r="C77" s="904"/>
      <c r="D77" s="182"/>
      <c r="E77" s="182"/>
      <c r="F77" s="182"/>
      <c r="G77" s="182"/>
      <c r="H77" s="182"/>
      <c r="I77" s="182"/>
      <c r="J77" s="182"/>
      <c r="K77" s="182"/>
      <c r="L77" s="182"/>
      <c r="M77" s="182"/>
      <c r="N77" s="182"/>
      <c r="O77"/>
    </row>
    <row r="78" spans="1:16" ht="12.75" customHeight="1">
      <c r="A78" s="1813" t="s">
        <v>270</v>
      </c>
      <c r="B78" s="1813"/>
      <c r="C78" s="1814"/>
      <c r="D78" s="404">
        <f>(D76-D75)/D75*100</f>
        <v>-9.8563428658160097E-3</v>
      </c>
      <c r="E78" s="405">
        <f t="shared" ref="E78:N78" si="0">(E76-E75)/E75*100</f>
        <v>1.9433324264448677E-2</v>
      </c>
      <c r="F78" s="405">
        <f t="shared" si="0"/>
        <v>3.4973051321009864E-3</v>
      </c>
      <c r="G78" s="405">
        <f t="shared" si="0"/>
        <v>-3.0822649342904126E-2</v>
      </c>
      <c r="H78" s="405">
        <f t="shared" si="0"/>
        <v>1.0290386241894559E-2</v>
      </c>
      <c r="I78" s="405">
        <f t="shared" si="0"/>
        <v>-6.0932424358725798E-2</v>
      </c>
      <c r="J78" s="405">
        <f t="shared" si="0"/>
        <v>9.4944475395945336E-3</v>
      </c>
      <c r="K78" s="405">
        <f t="shared" si="0"/>
        <v>-8.2457579440576856E-2</v>
      </c>
      <c r="L78" s="405">
        <f t="shared" si="0"/>
        <v>-0.10486391523727163</v>
      </c>
      <c r="M78" s="405">
        <f t="shared" si="0"/>
        <v>-0.13291796469366562</v>
      </c>
      <c r="N78" s="405">
        <f t="shared" si="0"/>
        <v>-0.11146339046864163</v>
      </c>
      <c r="O78"/>
      <c r="P78" s="364" t="s">
        <v>914</v>
      </c>
    </row>
    <row r="79" spans="1:16" ht="15.75" customHeight="1">
      <c r="A79" s="1815" t="s">
        <v>271</v>
      </c>
      <c r="B79" s="1815"/>
      <c r="C79" s="1816"/>
      <c r="D79" s="406">
        <f>(D76-D64)/D64*100</f>
        <v>-0.6120136382989898</v>
      </c>
      <c r="E79" s="407">
        <f t="shared" ref="E79:N79" si="1">(E76-E64)/E64*100</f>
        <v>-0.47741863212894037</v>
      </c>
      <c r="F79" s="407">
        <f t="shared" si="1"/>
        <v>-0.2390811994181421</v>
      </c>
      <c r="G79" s="407">
        <f t="shared" si="1"/>
        <v>-0.70753944578687245</v>
      </c>
      <c r="H79" s="407">
        <f t="shared" si="1"/>
        <v>-0.29035653702748548</v>
      </c>
      <c r="I79" s="407">
        <f t="shared" si="1"/>
        <v>-1.1405132701106462</v>
      </c>
      <c r="J79" s="407">
        <f t="shared" si="1"/>
        <v>-0.60037817415240202</v>
      </c>
      <c r="K79" s="407">
        <f t="shared" si="1"/>
        <v>-1.6482494483289227</v>
      </c>
      <c r="L79" s="407">
        <f t="shared" si="1"/>
        <v>-1.9437073477217583</v>
      </c>
      <c r="M79" s="407">
        <f t="shared" si="1"/>
        <v>-1.3367530135932291</v>
      </c>
      <c r="N79" s="407">
        <f t="shared" si="1"/>
        <v>-1.4668273851215976</v>
      </c>
      <c r="O79"/>
      <c r="P79" s="364" t="s">
        <v>914</v>
      </c>
    </row>
    <row r="80" spans="1:16">
      <c r="A80" s="877"/>
      <c r="B80" s="878"/>
      <c r="C80" s="699"/>
      <c r="D80" s="910"/>
      <c r="E80" s="879"/>
      <c r="F80" s="879"/>
      <c r="G80" s="879"/>
      <c r="H80" s="879"/>
      <c r="I80" s="879"/>
      <c r="J80" s="879"/>
      <c r="K80" s="879"/>
      <c r="L80" s="879"/>
      <c r="M80" s="879"/>
      <c r="N80" s="882" t="s">
        <v>388</v>
      </c>
      <c r="O80"/>
    </row>
    <row r="81" spans="1:15" ht="13.5" customHeight="1">
      <c r="A81" s="877" t="s">
        <v>387</v>
      </c>
      <c r="B81" s="878" t="s">
        <v>520</v>
      </c>
      <c r="C81" s="699" t="s">
        <v>985</v>
      </c>
      <c r="D81" s="879"/>
      <c r="E81" s="879"/>
      <c r="F81" s="879"/>
      <c r="G81" s="879"/>
      <c r="H81" s="879"/>
      <c r="I81" s="879"/>
      <c r="J81" s="879"/>
      <c r="K81" s="879"/>
      <c r="L81" s="879"/>
      <c r="M81" s="879"/>
      <c r="N81" s="911"/>
      <c r="O81"/>
    </row>
    <row r="82" spans="1:15" ht="14.25" customHeight="1">
      <c r="A82" s="877"/>
      <c r="B82" s="878" t="s">
        <v>920</v>
      </c>
      <c r="C82" s="699" t="s">
        <v>986</v>
      </c>
      <c r="D82" s="879"/>
      <c r="E82" s="879"/>
      <c r="F82" s="879"/>
      <c r="G82" s="879"/>
      <c r="H82" s="879"/>
      <c r="I82" s="879"/>
      <c r="J82" s="879"/>
      <c r="K82" s="879"/>
      <c r="L82" s="879"/>
      <c r="M82" s="879"/>
      <c r="N82" s="911"/>
      <c r="O82"/>
    </row>
    <row r="83" spans="1:15" ht="12.75" customHeight="1">
      <c r="A83" s="877"/>
      <c r="B83" s="912"/>
      <c r="C83" s="858" t="s">
        <v>922</v>
      </c>
      <c r="D83" s="858"/>
      <c r="E83" s="858"/>
      <c r="F83" s="858"/>
      <c r="G83" s="858"/>
      <c r="H83" s="858"/>
      <c r="I83" s="858"/>
      <c r="J83" s="858"/>
      <c r="K83" s="858"/>
      <c r="L83" s="858"/>
      <c r="M83" s="858"/>
      <c r="N83" s="911"/>
      <c r="O83"/>
    </row>
    <row r="84" spans="1:15" ht="11.25" customHeight="1">
      <c r="A84" s="877"/>
      <c r="B84" s="913" t="s">
        <v>923</v>
      </c>
      <c r="C84" s="858" t="s">
        <v>987</v>
      </c>
      <c r="D84" s="858"/>
      <c r="E84" s="858"/>
      <c r="F84" s="858"/>
      <c r="G84" s="858"/>
      <c r="H84" s="858"/>
      <c r="I84" s="858"/>
      <c r="J84" s="858"/>
      <c r="K84" s="858"/>
      <c r="L84" s="858"/>
      <c r="M84" s="858"/>
      <c r="N84" s="911"/>
      <c r="O84"/>
    </row>
    <row r="85" spans="1:15" ht="12" customHeight="1">
      <c r="A85" s="877"/>
      <c r="B85" s="912"/>
      <c r="C85" s="858"/>
      <c r="D85" s="858"/>
      <c r="E85" s="858"/>
      <c r="F85" s="858"/>
      <c r="G85" s="858"/>
      <c r="H85" s="858"/>
      <c r="I85" s="858"/>
      <c r="J85" s="858"/>
      <c r="K85" s="858"/>
      <c r="L85" s="858"/>
      <c r="M85" s="858"/>
      <c r="N85" s="858"/>
      <c r="O85"/>
    </row>
    <row r="86" spans="1:15" ht="13.5" customHeight="1">
      <c r="A86" s="877"/>
      <c r="B86" s="913"/>
      <c r="C86" s="858"/>
      <c r="D86" s="858"/>
      <c r="E86" s="858"/>
      <c r="F86" s="858"/>
      <c r="G86" s="858"/>
      <c r="H86" s="858"/>
      <c r="I86" s="858"/>
      <c r="J86" s="858"/>
      <c r="K86" s="858"/>
      <c r="L86" s="858"/>
      <c r="M86" s="858"/>
      <c r="N86" s="858"/>
      <c r="O86"/>
    </row>
    <row r="87" spans="1:15" ht="14.25" customHeight="1">
      <c r="A87" s="858"/>
      <c r="B87" s="913"/>
      <c r="C87" s="858"/>
      <c r="D87"/>
      <c r="E87"/>
      <c r="F87"/>
      <c r="G87"/>
      <c r="H87"/>
      <c r="I87"/>
      <c r="J87"/>
      <c r="K87"/>
      <c r="L87"/>
      <c r="M87"/>
      <c r="N87"/>
      <c r="O87"/>
    </row>
  </sheetData>
  <mergeCells count="8">
    <mergeCell ref="A78:C78"/>
    <mergeCell ref="A79:C79"/>
    <mergeCell ref="L3:N3"/>
    <mergeCell ref="A43:C43"/>
    <mergeCell ref="H3:H4"/>
    <mergeCell ref="A3:C4"/>
    <mergeCell ref="D3:D4"/>
    <mergeCell ref="I3:K3"/>
  </mergeCells>
  <phoneticPr fontId="3"/>
  <pageMargins left="0.70866141732283472" right="0.70866141732283472" top="0.70866141732283472" bottom="0.39370078740157483" header="0.31496062992125984" footer="0.31496062992125984"/>
  <pageSetup paperSize="9" scale="74" orientation="portrait" r:id="rId1"/>
  <headerFooter scaleWithDoc="0">
    <oddHeader>&amp;L&amp;"ＭＳ ゴシック,太字"&amp;14 2　人口</oddHeader>
    <oddFooter>&amp;L-10-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sheetPr>
  <dimension ref="A1:J102"/>
  <sheetViews>
    <sheetView view="pageBreakPreview" zoomScaleNormal="100" zoomScaleSheetLayoutView="100" workbookViewId="0"/>
  </sheetViews>
  <sheetFormatPr defaultColWidth="9" defaultRowHeight="12"/>
  <cols>
    <col min="1" max="1" width="36.6640625" style="20" customWidth="1"/>
    <col min="2" max="9" width="11.6640625" style="20" customWidth="1"/>
    <col min="10" max="10" width="4.33203125" style="20" customWidth="1"/>
    <col min="11" max="16384" width="9" style="20"/>
  </cols>
  <sheetData>
    <row r="1" spans="1:9" s="83" customFormat="1" ht="20">
      <c r="A1" s="914" t="s">
        <v>988</v>
      </c>
      <c r="B1" s="915"/>
      <c r="C1" s="915"/>
      <c r="D1" s="914" t="s">
        <v>1095</v>
      </c>
      <c r="E1" s="915"/>
      <c r="F1" s="678"/>
      <c r="G1" s="915"/>
      <c r="H1" s="915"/>
      <c r="I1" s="915"/>
    </row>
    <row r="2" spans="1:9" s="83" customFormat="1" ht="5.25" customHeight="1" thickBot="1">
      <c r="A2" s="914"/>
      <c r="B2" s="915"/>
      <c r="C2" s="915"/>
      <c r="D2" s="915"/>
      <c r="E2" s="915"/>
      <c r="F2" s="678"/>
      <c r="G2" s="915"/>
      <c r="H2" s="915"/>
      <c r="I2" s="915"/>
    </row>
    <row r="3" spans="1:9" s="250" customFormat="1" ht="17.649999999999999" customHeight="1">
      <c r="A3" s="916" t="s">
        <v>954</v>
      </c>
      <c r="B3" s="917"/>
      <c r="C3" s="917"/>
      <c r="D3" s="917"/>
      <c r="E3" s="917"/>
      <c r="F3" s="917"/>
      <c r="G3" s="917"/>
      <c r="H3" s="918"/>
      <c r="I3" s="919"/>
    </row>
    <row r="4" spans="1:9" s="82" customFormat="1" ht="13.5" customHeight="1">
      <c r="A4" s="920" t="s">
        <v>1075</v>
      </c>
      <c r="B4" s="921"/>
      <c r="C4" s="921"/>
      <c r="D4" s="921"/>
      <c r="E4" s="921"/>
      <c r="F4" s="921"/>
      <c r="G4" s="922"/>
      <c r="H4" s="923"/>
    </row>
    <row r="5" spans="1:9" s="82" customFormat="1" ht="3" customHeight="1">
      <c r="A5" s="920" t="s">
        <v>951</v>
      </c>
      <c r="B5" s="921"/>
      <c r="C5" s="921"/>
      <c r="D5" s="921"/>
      <c r="E5" s="921"/>
      <c r="F5" s="921"/>
      <c r="G5" s="922"/>
      <c r="H5" s="923"/>
    </row>
    <row r="6" spans="1:9" s="250" customFormat="1" ht="16.5">
      <c r="A6" s="924" t="s">
        <v>955</v>
      </c>
      <c r="B6" s="925"/>
      <c r="C6" s="925"/>
      <c r="D6" s="925"/>
      <c r="E6" s="925"/>
      <c r="F6" s="925"/>
      <c r="G6" s="925"/>
      <c r="H6" s="926"/>
      <c r="I6" s="919"/>
    </row>
    <row r="7" spans="1:9" s="82" customFormat="1" ht="15" customHeight="1">
      <c r="A7" s="920" t="s">
        <v>1076</v>
      </c>
      <c r="B7" s="921"/>
      <c r="C7" s="921"/>
      <c r="D7" s="921"/>
      <c r="E7" s="921"/>
      <c r="F7" s="921"/>
      <c r="G7" s="922"/>
      <c r="H7" s="923"/>
    </row>
    <row r="8" spans="1:9" s="82" customFormat="1" ht="15" customHeight="1">
      <c r="A8" s="920" t="s">
        <v>1077</v>
      </c>
      <c r="B8" s="921"/>
      <c r="C8" s="921"/>
      <c r="D8" s="921"/>
      <c r="E8" s="921"/>
      <c r="F8" s="921"/>
      <c r="G8" s="922"/>
      <c r="H8" s="923"/>
    </row>
    <row r="9" spans="1:9" s="82" customFormat="1" ht="2.25" customHeight="1">
      <c r="A9" s="920"/>
      <c r="B9" s="921"/>
      <c r="C9" s="921"/>
      <c r="D9" s="921"/>
      <c r="E9" s="921"/>
      <c r="F9" s="921"/>
      <c r="G9" s="921"/>
      <c r="H9" s="927"/>
    </row>
    <row r="10" spans="1:9" s="250" customFormat="1" ht="16.5">
      <c r="A10" s="924" t="s">
        <v>956</v>
      </c>
      <c r="B10" s="925"/>
      <c r="C10" s="925"/>
      <c r="D10" s="925"/>
      <c r="E10" s="925"/>
      <c r="F10" s="925"/>
      <c r="G10" s="925"/>
      <c r="H10" s="926"/>
      <c r="I10" s="919"/>
    </row>
    <row r="11" spans="1:9" s="250" customFormat="1" ht="16.5" customHeight="1">
      <c r="A11" s="928" t="s">
        <v>1078</v>
      </c>
      <c r="B11" s="929"/>
      <c r="C11" s="929"/>
      <c r="D11" s="929"/>
      <c r="E11" s="929"/>
      <c r="F11" s="929"/>
      <c r="G11" s="930"/>
      <c r="H11" s="931"/>
      <c r="I11" s="919"/>
    </row>
    <row r="12" spans="1:9" s="82" customFormat="1" ht="4.5" customHeight="1" thickBot="1">
      <c r="A12" s="932"/>
      <c r="B12" s="933"/>
      <c r="C12" s="933"/>
      <c r="D12" s="933"/>
      <c r="E12" s="933"/>
      <c r="F12" s="933"/>
      <c r="G12" s="933"/>
      <c r="H12" s="934"/>
    </row>
    <row r="13" spans="1:9" ht="5.25" customHeight="1">
      <c r="A13" s="935"/>
      <c r="B13" s="935"/>
      <c r="C13" s="935"/>
      <c r="D13" s="935"/>
      <c r="E13" s="935"/>
      <c r="F13" s="935"/>
      <c r="G13" s="935"/>
      <c r="H13" s="935"/>
      <c r="I13" s="936"/>
    </row>
    <row r="14" spans="1:9" ht="20">
      <c r="A14" s="937" t="s">
        <v>989</v>
      </c>
      <c r="E14" s="937" t="s">
        <v>1096</v>
      </c>
    </row>
    <row r="15" spans="1:9" ht="2.25" customHeight="1"/>
    <row r="16" spans="1:9" customFormat="1" ht="14.25" customHeight="1">
      <c r="A16" s="411"/>
      <c r="B16" s="1830" t="s">
        <v>630</v>
      </c>
      <c r="C16" s="1831"/>
      <c r="D16" s="1832" t="s">
        <v>168</v>
      </c>
      <c r="E16" s="1834"/>
      <c r="F16" s="1834"/>
      <c r="G16" s="1833"/>
      <c r="H16" s="1832" t="s">
        <v>169</v>
      </c>
      <c r="I16" s="1833"/>
    </row>
    <row r="17" spans="1:9" customFormat="1" ht="19">
      <c r="A17" s="412" t="s">
        <v>170</v>
      </c>
      <c r="B17" s="413" t="s">
        <v>171</v>
      </c>
      <c r="C17" s="414" t="s">
        <v>39</v>
      </c>
      <c r="D17" s="415" t="s">
        <v>261</v>
      </c>
      <c r="E17" s="414" t="s">
        <v>39</v>
      </c>
      <c r="F17" s="416" t="s">
        <v>173</v>
      </c>
      <c r="G17" s="414" t="s">
        <v>174</v>
      </c>
      <c r="H17" s="417" t="s">
        <v>172</v>
      </c>
      <c r="I17" s="418" t="s">
        <v>40</v>
      </c>
    </row>
    <row r="18" spans="1:9" customFormat="1" ht="9.75" customHeight="1">
      <c r="A18" s="938"/>
      <c r="B18" s="939" t="s">
        <v>102</v>
      </c>
      <c r="C18" s="940" t="s">
        <v>103</v>
      </c>
      <c r="D18" s="940" t="s">
        <v>102</v>
      </c>
      <c r="E18" s="940" t="s">
        <v>103</v>
      </c>
      <c r="F18" s="940" t="s">
        <v>102</v>
      </c>
      <c r="G18" s="940" t="s">
        <v>102</v>
      </c>
      <c r="H18" s="940" t="s">
        <v>102</v>
      </c>
      <c r="I18" s="940" t="s">
        <v>102</v>
      </c>
    </row>
    <row r="19" spans="1:9" customFormat="1" ht="10.4" customHeight="1">
      <c r="A19" s="941" t="s">
        <v>238</v>
      </c>
      <c r="B19" s="942">
        <v>270132</v>
      </c>
      <c r="C19" s="943">
        <v>1.8</v>
      </c>
      <c r="D19" s="942">
        <v>261066</v>
      </c>
      <c r="E19" s="558">
        <v>1.8</v>
      </c>
      <c r="F19" s="944">
        <v>241691</v>
      </c>
      <c r="G19" s="944">
        <v>19375</v>
      </c>
      <c r="H19" s="945">
        <v>9066</v>
      </c>
      <c r="I19" s="945">
        <v>-112</v>
      </c>
    </row>
    <row r="20" spans="1:9" customFormat="1" ht="3.75" customHeight="1">
      <c r="A20" s="938"/>
      <c r="B20" s="946"/>
      <c r="C20" s="947"/>
      <c r="D20" s="944"/>
      <c r="E20" s="947"/>
      <c r="F20" s="944"/>
      <c r="G20" s="944"/>
      <c r="H20" s="944"/>
      <c r="I20" s="945"/>
    </row>
    <row r="21" spans="1:9" customFormat="1" ht="10.4" customHeight="1">
      <c r="A21" s="938" t="s">
        <v>239</v>
      </c>
      <c r="B21" s="948">
        <v>371422</v>
      </c>
      <c r="C21" s="558">
        <v>3.3</v>
      </c>
      <c r="D21" s="949">
        <v>357233</v>
      </c>
      <c r="E21" s="558">
        <v>3.3</v>
      </c>
      <c r="F21" s="944">
        <v>327742</v>
      </c>
      <c r="G21" s="944">
        <v>29491</v>
      </c>
      <c r="H21" s="944">
        <v>14189</v>
      </c>
      <c r="I21" s="945">
        <v>60</v>
      </c>
    </row>
    <row r="22" spans="1:9" customFormat="1" ht="10.4" customHeight="1">
      <c r="A22" s="938" t="s">
        <v>240</v>
      </c>
      <c r="B22" s="948">
        <v>101528</v>
      </c>
      <c r="C22" s="558">
        <v>3.7</v>
      </c>
      <c r="D22" s="949">
        <v>100990</v>
      </c>
      <c r="E22" s="558">
        <v>3.6</v>
      </c>
      <c r="F22" s="944">
        <v>98453</v>
      </c>
      <c r="G22" s="944">
        <v>2537</v>
      </c>
      <c r="H22" s="944">
        <v>538</v>
      </c>
      <c r="I22" s="945">
        <v>163</v>
      </c>
    </row>
    <row r="23" spans="1:9" customFormat="1" ht="3" customHeight="1">
      <c r="A23" s="938"/>
      <c r="B23" s="946"/>
      <c r="C23" s="947"/>
      <c r="D23" s="944"/>
      <c r="E23" s="947"/>
      <c r="F23" s="944"/>
      <c r="G23" s="944"/>
      <c r="H23" s="944"/>
      <c r="I23" s="945"/>
    </row>
    <row r="24" spans="1:9" customFormat="1" ht="10.4" customHeight="1">
      <c r="A24" s="938" t="s">
        <v>246</v>
      </c>
      <c r="B24" s="950" t="s">
        <v>835</v>
      </c>
      <c r="C24" s="558" t="s">
        <v>835</v>
      </c>
      <c r="D24" s="951" t="s">
        <v>835</v>
      </c>
      <c r="E24" s="558" t="s">
        <v>835</v>
      </c>
      <c r="F24" s="951" t="s">
        <v>835</v>
      </c>
      <c r="G24" s="951" t="s">
        <v>835</v>
      </c>
      <c r="H24" s="951" t="s">
        <v>835</v>
      </c>
      <c r="I24" s="558" t="s">
        <v>835</v>
      </c>
    </row>
    <row r="25" spans="1:9" customFormat="1" ht="10.4" customHeight="1">
      <c r="A25" s="938" t="s">
        <v>184</v>
      </c>
      <c r="B25" s="946">
        <v>392724</v>
      </c>
      <c r="C25" s="558">
        <v>0.6</v>
      </c>
      <c r="D25" s="944">
        <v>381261</v>
      </c>
      <c r="E25" s="558">
        <v>0.4</v>
      </c>
      <c r="F25" s="944">
        <v>353343</v>
      </c>
      <c r="G25" s="255">
        <v>27918</v>
      </c>
      <c r="H25" s="945">
        <v>11463</v>
      </c>
      <c r="I25" s="945">
        <v>604</v>
      </c>
    </row>
    <row r="26" spans="1:9" customFormat="1" ht="10.4" customHeight="1">
      <c r="A26" s="938" t="s">
        <v>185</v>
      </c>
      <c r="B26" s="946">
        <v>339480</v>
      </c>
      <c r="C26" s="558">
        <v>1.7</v>
      </c>
      <c r="D26" s="944">
        <v>333603</v>
      </c>
      <c r="E26" s="558">
        <v>4.2</v>
      </c>
      <c r="F26" s="944">
        <v>299591</v>
      </c>
      <c r="G26" s="944">
        <v>34012</v>
      </c>
      <c r="H26" s="945">
        <v>5877</v>
      </c>
      <c r="I26" s="945">
        <v>-7858</v>
      </c>
    </row>
    <row r="27" spans="1:9" customFormat="1" ht="10.4" customHeight="1">
      <c r="A27" s="938" t="s">
        <v>186</v>
      </c>
      <c r="B27" s="946">
        <v>399687</v>
      </c>
      <c r="C27" s="558">
        <v>-3.8</v>
      </c>
      <c r="D27" s="944">
        <v>391537</v>
      </c>
      <c r="E27" s="558">
        <v>-1.7</v>
      </c>
      <c r="F27" s="944">
        <v>352534</v>
      </c>
      <c r="G27" s="944">
        <v>39003</v>
      </c>
      <c r="H27" s="945">
        <v>8150</v>
      </c>
      <c r="I27" s="945">
        <v>-8367</v>
      </c>
    </row>
    <row r="28" spans="1:9" customFormat="1" ht="10.4" customHeight="1">
      <c r="A28" s="938" t="s">
        <v>247</v>
      </c>
      <c r="B28" s="946">
        <v>393071</v>
      </c>
      <c r="C28" s="558">
        <v>8.6999999999999993</v>
      </c>
      <c r="D28" s="944">
        <v>389035</v>
      </c>
      <c r="E28" s="558">
        <v>9.1999999999999993</v>
      </c>
      <c r="F28" s="944">
        <v>369302</v>
      </c>
      <c r="G28" s="944">
        <v>19733</v>
      </c>
      <c r="H28" s="945">
        <v>4036</v>
      </c>
      <c r="I28" s="945">
        <v>-1621</v>
      </c>
    </row>
    <row r="29" spans="1:9" customFormat="1" ht="10.4" customHeight="1">
      <c r="A29" s="938" t="s">
        <v>248</v>
      </c>
      <c r="B29" s="946">
        <v>327269</v>
      </c>
      <c r="C29" s="558">
        <v>2.5</v>
      </c>
      <c r="D29" s="944">
        <v>326940</v>
      </c>
      <c r="E29" s="558">
        <v>6.5</v>
      </c>
      <c r="F29" s="944">
        <v>280092</v>
      </c>
      <c r="G29" s="944">
        <v>46848</v>
      </c>
      <c r="H29" s="945">
        <v>329</v>
      </c>
      <c r="I29" s="945">
        <v>-12050</v>
      </c>
    </row>
    <row r="30" spans="1:9" customFormat="1" ht="10.4" customHeight="1">
      <c r="A30" s="938" t="s">
        <v>249</v>
      </c>
      <c r="B30" s="946">
        <v>230557</v>
      </c>
      <c r="C30" s="558">
        <v>0.2</v>
      </c>
      <c r="D30" s="944">
        <v>216095</v>
      </c>
      <c r="E30" s="558">
        <v>-3</v>
      </c>
      <c r="F30" s="944">
        <v>204676</v>
      </c>
      <c r="G30" s="944">
        <v>11419</v>
      </c>
      <c r="H30" s="945">
        <v>14462</v>
      </c>
      <c r="I30" s="945">
        <v>7182</v>
      </c>
    </row>
    <row r="31" spans="1:9" customFormat="1" ht="10.4" customHeight="1">
      <c r="A31" s="938" t="s">
        <v>250</v>
      </c>
      <c r="B31" s="946">
        <v>393812</v>
      </c>
      <c r="C31" s="558">
        <v>4.7</v>
      </c>
      <c r="D31" s="944">
        <v>378462</v>
      </c>
      <c r="E31" s="558">
        <v>4.3</v>
      </c>
      <c r="F31" s="944">
        <v>350783</v>
      </c>
      <c r="G31" s="944">
        <v>27679</v>
      </c>
      <c r="H31" s="945">
        <v>15350</v>
      </c>
      <c r="I31" s="945">
        <v>2393</v>
      </c>
    </row>
    <row r="32" spans="1:9" customFormat="1" ht="10.4" customHeight="1">
      <c r="A32" s="938" t="s">
        <v>251</v>
      </c>
      <c r="B32" s="946">
        <v>243568</v>
      </c>
      <c r="C32" s="558">
        <v>-27.1</v>
      </c>
      <c r="D32" s="944">
        <v>238021</v>
      </c>
      <c r="E32" s="558">
        <v>-18.2</v>
      </c>
      <c r="F32" s="944">
        <v>221575</v>
      </c>
      <c r="G32" s="944">
        <v>16446</v>
      </c>
      <c r="H32" s="945">
        <v>5547</v>
      </c>
      <c r="I32" s="945">
        <v>-37601</v>
      </c>
    </row>
    <row r="33" spans="1:10" customFormat="1" ht="10.4" customHeight="1">
      <c r="A33" s="938" t="s">
        <v>252</v>
      </c>
      <c r="B33" s="946">
        <v>505703</v>
      </c>
      <c r="C33" s="558">
        <v>25.9</v>
      </c>
      <c r="D33" s="944">
        <v>384181</v>
      </c>
      <c r="E33" s="558">
        <v>11.7</v>
      </c>
      <c r="F33" s="944">
        <v>358257</v>
      </c>
      <c r="G33" s="944">
        <v>25924</v>
      </c>
      <c r="H33" s="945">
        <v>121522</v>
      </c>
      <c r="I33" s="945">
        <v>63538</v>
      </c>
    </row>
    <row r="34" spans="1:10" customFormat="1" ht="10.4" customHeight="1">
      <c r="A34" s="938" t="s">
        <v>253</v>
      </c>
      <c r="B34" s="946">
        <v>104317</v>
      </c>
      <c r="C34" s="558">
        <v>6.4</v>
      </c>
      <c r="D34" s="944">
        <v>103633</v>
      </c>
      <c r="E34" s="558">
        <v>6.1</v>
      </c>
      <c r="F34" s="944">
        <v>98710</v>
      </c>
      <c r="G34" s="944">
        <v>4923</v>
      </c>
      <c r="H34" s="945">
        <v>684</v>
      </c>
      <c r="I34" s="945">
        <v>301</v>
      </c>
    </row>
    <row r="35" spans="1:10" customFormat="1" ht="10.4" customHeight="1">
      <c r="A35" s="938" t="s">
        <v>254</v>
      </c>
      <c r="B35" s="946">
        <v>195638</v>
      </c>
      <c r="C35" s="558">
        <v>6.5</v>
      </c>
      <c r="D35" s="944">
        <v>192807</v>
      </c>
      <c r="E35" s="558">
        <v>8</v>
      </c>
      <c r="F35" s="944">
        <v>185206</v>
      </c>
      <c r="G35" s="944">
        <v>7601</v>
      </c>
      <c r="H35" s="945">
        <v>2831</v>
      </c>
      <c r="I35" s="945">
        <v>-2137</v>
      </c>
    </row>
    <row r="36" spans="1:10" customFormat="1" ht="10.4" customHeight="1">
      <c r="A36" s="938" t="s">
        <v>255</v>
      </c>
      <c r="B36" s="946">
        <v>241390</v>
      </c>
      <c r="C36" s="558">
        <v>10.5</v>
      </c>
      <c r="D36" s="944">
        <v>237147</v>
      </c>
      <c r="E36" s="558">
        <v>11</v>
      </c>
      <c r="F36" s="944">
        <v>230206</v>
      </c>
      <c r="G36" s="944">
        <v>6941</v>
      </c>
      <c r="H36" s="945">
        <v>4243</v>
      </c>
      <c r="I36" s="945">
        <v>-579</v>
      </c>
    </row>
    <row r="37" spans="1:10" customFormat="1" ht="10.4" customHeight="1">
      <c r="A37" s="938" t="s">
        <v>256</v>
      </c>
      <c r="B37" s="946">
        <v>271245</v>
      </c>
      <c r="C37" s="558">
        <v>1.7</v>
      </c>
      <c r="D37" s="944">
        <v>269034</v>
      </c>
      <c r="E37" s="558">
        <v>2.2000000000000002</v>
      </c>
      <c r="F37" s="944">
        <v>253156</v>
      </c>
      <c r="G37" s="944">
        <v>15878</v>
      </c>
      <c r="H37" s="945">
        <v>2211</v>
      </c>
      <c r="I37" s="945">
        <v>-1349</v>
      </c>
    </row>
    <row r="38" spans="1:10" customFormat="1" ht="10.4" customHeight="1">
      <c r="A38" s="938" t="s">
        <v>257</v>
      </c>
      <c r="B38" s="946">
        <v>301655</v>
      </c>
      <c r="C38" s="558">
        <v>-0.2</v>
      </c>
      <c r="D38" s="944">
        <v>301484</v>
      </c>
      <c r="E38" s="558">
        <v>-0.3</v>
      </c>
      <c r="F38" s="944">
        <v>288512</v>
      </c>
      <c r="G38" s="944">
        <v>12972</v>
      </c>
      <c r="H38" s="945">
        <v>171</v>
      </c>
      <c r="I38" s="945">
        <v>101</v>
      </c>
    </row>
    <row r="39" spans="1:10" customFormat="1" ht="13.5" customHeight="1">
      <c r="A39" s="952" t="s">
        <v>241</v>
      </c>
      <c r="B39" s="953">
        <v>228256</v>
      </c>
      <c r="C39" s="954">
        <v>-5</v>
      </c>
      <c r="D39" s="955">
        <v>224612</v>
      </c>
      <c r="E39" s="954">
        <v>-4.5999999999999996</v>
      </c>
      <c r="F39" s="955">
        <v>208272</v>
      </c>
      <c r="G39" s="955">
        <v>16340</v>
      </c>
      <c r="H39" s="956">
        <v>3644</v>
      </c>
      <c r="I39" s="956">
        <v>-1366</v>
      </c>
    </row>
    <row r="40" spans="1:10" customFormat="1" ht="5.25" customHeight="1">
      <c r="A40" s="957"/>
      <c r="B40" s="958"/>
      <c r="C40" s="959"/>
      <c r="D40" s="959"/>
      <c r="E40" s="958"/>
      <c r="F40" s="959"/>
      <c r="G40" s="959"/>
      <c r="H40" s="958"/>
      <c r="I40" s="958"/>
    </row>
    <row r="41" spans="1:10" customFormat="1" ht="10.5" customHeight="1">
      <c r="A41" s="960" t="s">
        <v>620</v>
      </c>
      <c r="B41" s="961"/>
      <c r="C41" s="962"/>
      <c r="D41" s="962"/>
      <c r="E41" s="961"/>
      <c r="F41" s="962"/>
      <c r="G41" s="962"/>
      <c r="H41" s="961"/>
      <c r="I41" s="961"/>
      <c r="J41" s="21"/>
    </row>
    <row r="42" spans="1:10" ht="12.75" customHeight="1">
      <c r="A42" s="960" t="s">
        <v>621</v>
      </c>
      <c r="B42" s="961"/>
      <c r="C42" s="962"/>
      <c r="D42" s="962"/>
      <c r="E42" s="961"/>
      <c r="F42" s="962"/>
      <c r="G42" s="962"/>
      <c r="H42" s="961"/>
      <c r="I42" s="961"/>
      <c r="J42" s="21"/>
    </row>
    <row r="43" spans="1:10" ht="12.75" customHeight="1">
      <c r="A43" s="963" t="s">
        <v>622</v>
      </c>
      <c r="B43" s="699"/>
      <c r="C43" s="699"/>
      <c r="D43" s="699"/>
      <c r="E43" s="699"/>
      <c r="F43" s="699"/>
      <c r="G43" s="699"/>
      <c r="H43" s="699"/>
      <c r="I43" s="699"/>
      <c r="J43" s="21"/>
    </row>
    <row r="44" spans="1:10" ht="8.25" customHeight="1">
      <c r="A44" s="964"/>
      <c r="J44" s="21"/>
    </row>
    <row r="45" spans="1:10" ht="20">
      <c r="A45" s="937" t="s">
        <v>990</v>
      </c>
      <c r="B45" s="965"/>
      <c r="F45" s="937" t="s">
        <v>1096</v>
      </c>
      <c r="J45" s="21"/>
    </row>
    <row r="46" spans="1:10" ht="3.75" customHeight="1"/>
    <row r="47" spans="1:10" customFormat="1" ht="16.5" customHeight="1">
      <c r="A47" s="411"/>
      <c r="B47" s="1830" t="s">
        <v>175</v>
      </c>
      <c r="C47" s="1831"/>
      <c r="D47" s="1835" t="s">
        <v>631</v>
      </c>
      <c r="E47" s="1836"/>
      <c r="F47" s="1835" t="s">
        <v>632</v>
      </c>
      <c r="G47" s="1836"/>
      <c r="H47" s="1830" t="s">
        <v>176</v>
      </c>
      <c r="I47" s="1831"/>
    </row>
    <row r="48" spans="1:10" customFormat="1" ht="19">
      <c r="A48" s="412" t="s">
        <v>177</v>
      </c>
      <c r="B48" s="413" t="s">
        <v>261</v>
      </c>
      <c r="C48" s="414" t="s">
        <v>39</v>
      </c>
      <c r="D48" s="413" t="s">
        <v>261</v>
      </c>
      <c r="E48" s="414" t="s">
        <v>39</v>
      </c>
      <c r="F48" s="415" t="s">
        <v>261</v>
      </c>
      <c r="G48" s="414" t="s">
        <v>39</v>
      </c>
      <c r="H48" s="419" t="s">
        <v>261</v>
      </c>
      <c r="I48" s="414" t="s">
        <v>41</v>
      </c>
    </row>
    <row r="49" spans="1:9" customFormat="1" ht="11.25" customHeight="1">
      <c r="A49" s="938"/>
      <c r="B49" s="966" t="s">
        <v>36</v>
      </c>
      <c r="C49" s="967" t="s">
        <v>103</v>
      </c>
      <c r="D49" s="968" t="s">
        <v>36</v>
      </c>
      <c r="E49" s="967" t="s">
        <v>103</v>
      </c>
      <c r="F49" s="967" t="s">
        <v>36</v>
      </c>
      <c r="G49" s="967" t="s">
        <v>103</v>
      </c>
      <c r="H49" s="968" t="s">
        <v>37</v>
      </c>
      <c r="I49" s="967" t="s">
        <v>37</v>
      </c>
    </row>
    <row r="50" spans="1:9" customFormat="1" ht="10.4" customHeight="1">
      <c r="A50" s="941" t="s">
        <v>214</v>
      </c>
      <c r="B50" s="969">
        <v>128.5</v>
      </c>
      <c r="C50" s="558">
        <v>-3.3</v>
      </c>
      <c r="D50" s="969">
        <v>119.3</v>
      </c>
      <c r="E50" s="558">
        <v>-3.8</v>
      </c>
      <c r="F50" s="650">
        <v>9.1999999999999993</v>
      </c>
      <c r="G50" s="558">
        <v>1.1000000000000001</v>
      </c>
      <c r="H50" s="650">
        <v>17</v>
      </c>
      <c r="I50" s="970">
        <v>-0.4</v>
      </c>
    </row>
    <row r="51" spans="1:9" customFormat="1" ht="3.75" customHeight="1">
      <c r="A51" s="938"/>
      <c r="B51" s="971"/>
      <c r="C51" s="972"/>
      <c r="D51" s="972"/>
      <c r="E51" s="972"/>
      <c r="F51" s="973"/>
      <c r="G51" s="947"/>
      <c r="H51" s="973"/>
      <c r="I51" s="947"/>
    </row>
    <row r="52" spans="1:9" customFormat="1" ht="10.4" customHeight="1">
      <c r="A52" s="938" t="s">
        <v>215</v>
      </c>
      <c r="B52" s="974">
        <v>160.69999999999999</v>
      </c>
      <c r="C52" s="558">
        <v>-2.4</v>
      </c>
      <c r="D52" s="973">
        <v>147.19999999999999</v>
      </c>
      <c r="E52" s="558">
        <v>-2.7</v>
      </c>
      <c r="F52" s="975">
        <v>13.5</v>
      </c>
      <c r="G52" s="558">
        <v>1.5</v>
      </c>
      <c r="H52" s="973">
        <v>19.2</v>
      </c>
      <c r="I52" s="976">
        <v>-0.5</v>
      </c>
    </row>
    <row r="53" spans="1:9" customFormat="1" ht="10.4" customHeight="1">
      <c r="A53" s="938" t="s">
        <v>216</v>
      </c>
      <c r="B53" s="974">
        <v>74.8</v>
      </c>
      <c r="C53" s="558">
        <v>-2.7</v>
      </c>
      <c r="D53" s="973">
        <v>72.7</v>
      </c>
      <c r="E53" s="558">
        <v>-3.5</v>
      </c>
      <c r="F53" s="973">
        <v>2.1</v>
      </c>
      <c r="G53" s="558">
        <v>23.5</v>
      </c>
      <c r="H53" s="973">
        <v>13.4</v>
      </c>
      <c r="I53" s="976">
        <v>0</v>
      </c>
    </row>
    <row r="54" spans="1:9" customFormat="1" ht="3" customHeight="1">
      <c r="A54" s="938"/>
      <c r="B54" s="977"/>
      <c r="C54" s="978"/>
      <c r="D54" s="978"/>
      <c r="E54" s="978"/>
      <c r="F54" s="973"/>
      <c r="G54" s="947"/>
      <c r="H54" s="973"/>
      <c r="I54" s="979"/>
    </row>
    <row r="55" spans="1:9" customFormat="1" ht="10.4" customHeight="1">
      <c r="A55" s="938" t="s">
        <v>246</v>
      </c>
      <c r="B55" s="980" t="s">
        <v>835</v>
      </c>
      <c r="C55" s="558" t="s">
        <v>835</v>
      </c>
      <c r="D55" s="975" t="s">
        <v>835</v>
      </c>
      <c r="E55" s="558" t="s">
        <v>835</v>
      </c>
      <c r="F55" s="975" t="s">
        <v>835</v>
      </c>
      <c r="G55" s="558" t="s">
        <v>835</v>
      </c>
      <c r="H55" s="975" t="s">
        <v>835</v>
      </c>
      <c r="I55" s="970" t="s">
        <v>835</v>
      </c>
    </row>
    <row r="56" spans="1:9" customFormat="1" ht="10.4" customHeight="1">
      <c r="A56" s="938" t="s">
        <v>184</v>
      </c>
      <c r="B56" s="981">
        <v>166.6</v>
      </c>
      <c r="C56" s="558">
        <v>-5.5</v>
      </c>
      <c r="D56" s="969">
        <v>150.80000000000001</v>
      </c>
      <c r="E56" s="558">
        <v>-4.2</v>
      </c>
      <c r="F56" s="650">
        <v>15.8</v>
      </c>
      <c r="G56" s="558">
        <v>-17.7</v>
      </c>
      <c r="H56" s="975">
        <v>20.100000000000001</v>
      </c>
      <c r="I56" s="970">
        <v>-0.6</v>
      </c>
    </row>
    <row r="57" spans="1:9" customFormat="1" ht="10.4" customHeight="1">
      <c r="A57" s="938" t="s">
        <v>185</v>
      </c>
      <c r="B57" s="981">
        <v>153.80000000000001</v>
      </c>
      <c r="C57" s="558">
        <v>-3.2</v>
      </c>
      <c r="D57" s="969">
        <v>139.69999999999999</v>
      </c>
      <c r="E57" s="558">
        <v>-3.9</v>
      </c>
      <c r="F57" s="969">
        <v>14.1</v>
      </c>
      <c r="G57" s="558">
        <v>3.7</v>
      </c>
      <c r="H57" s="975">
        <v>18.600000000000001</v>
      </c>
      <c r="I57" s="970">
        <v>-0.6</v>
      </c>
    </row>
    <row r="58" spans="1:9" customFormat="1" ht="10.4" customHeight="1">
      <c r="A58" s="938" t="s">
        <v>186</v>
      </c>
      <c r="B58" s="981">
        <v>138.30000000000001</v>
      </c>
      <c r="C58" s="558">
        <v>-1.3</v>
      </c>
      <c r="D58" s="969">
        <v>125.6</v>
      </c>
      <c r="E58" s="558">
        <v>-4.8</v>
      </c>
      <c r="F58" s="969">
        <v>12.7</v>
      </c>
      <c r="G58" s="558">
        <v>54.8</v>
      </c>
      <c r="H58" s="975">
        <v>17.7</v>
      </c>
      <c r="I58" s="970">
        <v>-0.2</v>
      </c>
    </row>
    <row r="59" spans="1:9" customFormat="1" ht="10.4" customHeight="1">
      <c r="A59" s="938" t="s">
        <v>247</v>
      </c>
      <c r="B59" s="981">
        <v>142</v>
      </c>
      <c r="C59" s="558">
        <v>-6.1</v>
      </c>
      <c r="D59" s="969">
        <v>130.19999999999999</v>
      </c>
      <c r="E59" s="558">
        <v>-7.2</v>
      </c>
      <c r="F59" s="969">
        <v>11.8</v>
      </c>
      <c r="G59" s="558">
        <v>9.3000000000000007</v>
      </c>
      <c r="H59" s="975">
        <v>16.8</v>
      </c>
      <c r="I59" s="970">
        <v>-1.5</v>
      </c>
    </row>
    <row r="60" spans="1:9" customFormat="1" ht="10.4" customHeight="1">
      <c r="A60" s="938" t="s">
        <v>248</v>
      </c>
      <c r="B60" s="981">
        <v>168.2</v>
      </c>
      <c r="C60" s="558">
        <v>0.5</v>
      </c>
      <c r="D60" s="969">
        <v>144.9</v>
      </c>
      <c r="E60" s="558">
        <v>-0.5</v>
      </c>
      <c r="F60" s="969">
        <v>23.3</v>
      </c>
      <c r="G60" s="558">
        <v>6.9</v>
      </c>
      <c r="H60" s="975">
        <v>19.399999999999999</v>
      </c>
      <c r="I60" s="970">
        <v>-0.1</v>
      </c>
    </row>
    <row r="61" spans="1:9" customFormat="1" ht="10.4" customHeight="1">
      <c r="A61" s="938" t="s">
        <v>249</v>
      </c>
      <c r="B61" s="981">
        <v>119.1</v>
      </c>
      <c r="C61" s="558">
        <v>-5.2</v>
      </c>
      <c r="D61" s="969">
        <v>113.7</v>
      </c>
      <c r="E61" s="558">
        <v>-4.5999999999999996</v>
      </c>
      <c r="F61" s="969">
        <v>5.4</v>
      </c>
      <c r="G61" s="558">
        <v>-15.6</v>
      </c>
      <c r="H61" s="975">
        <v>17.2</v>
      </c>
      <c r="I61" s="970">
        <v>-0.1</v>
      </c>
    </row>
    <row r="62" spans="1:9" customFormat="1" ht="10.4" customHeight="1">
      <c r="A62" s="938" t="s">
        <v>250</v>
      </c>
      <c r="B62" s="981">
        <v>142.19999999999999</v>
      </c>
      <c r="C62" s="558">
        <v>-4</v>
      </c>
      <c r="D62" s="969">
        <v>130.19999999999999</v>
      </c>
      <c r="E62" s="558">
        <v>-5.2</v>
      </c>
      <c r="F62" s="969">
        <v>12</v>
      </c>
      <c r="G62" s="558">
        <v>11.1</v>
      </c>
      <c r="H62" s="975">
        <v>17.5</v>
      </c>
      <c r="I62" s="970">
        <v>-0.8</v>
      </c>
    </row>
    <row r="63" spans="1:9" customFormat="1" ht="10.4" customHeight="1">
      <c r="A63" s="938" t="s">
        <v>251</v>
      </c>
      <c r="B63" s="981">
        <v>137.80000000000001</v>
      </c>
      <c r="C63" s="558">
        <v>-11.3</v>
      </c>
      <c r="D63" s="969">
        <v>129.80000000000001</v>
      </c>
      <c r="E63" s="558">
        <v>-5.9</v>
      </c>
      <c r="F63" s="969">
        <v>8</v>
      </c>
      <c r="G63" s="558">
        <v>-54.5</v>
      </c>
      <c r="H63" s="975">
        <v>18.2</v>
      </c>
      <c r="I63" s="970">
        <v>-0.2</v>
      </c>
    </row>
    <row r="64" spans="1:9" customFormat="1" ht="10.4" customHeight="1">
      <c r="A64" s="938" t="s">
        <v>252</v>
      </c>
      <c r="B64" s="981">
        <v>149.9</v>
      </c>
      <c r="C64" s="558">
        <v>2.9</v>
      </c>
      <c r="D64" s="969">
        <v>137.1</v>
      </c>
      <c r="E64" s="558">
        <v>3</v>
      </c>
      <c r="F64" s="969">
        <v>12.8</v>
      </c>
      <c r="G64" s="558">
        <v>1.6</v>
      </c>
      <c r="H64" s="975">
        <v>17.899999999999999</v>
      </c>
      <c r="I64" s="970">
        <v>0.3</v>
      </c>
    </row>
    <row r="65" spans="1:10" customFormat="1" ht="10.4" customHeight="1">
      <c r="A65" s="938" t="s">
        <v>253</v>
      </c>
      <c r="B65" s="981">
        <v>75.099999999999994</v>
      </c>
      <c r="C65" s="558">
        <v>0.9</v>
      </c>
      <c r="D65" s="969">
        <v>72.2</v>
      </c>
      <c r="E65" s="558">
        <v>0.7</v>
      </c>
      <c r="F65" s="969">
        <v>2.9</v>
      </c>
      <c r="G65" s="558">
        <v>3.5</v>
      </c>
      <c r="H65" s="975">
        <v>12.9</v>
      </c>
      <c r="I65" s="970">
        <v>0.1</v>
      </c>
    </row>
    <row r="66" spans="1:10" customFormat="1" ht="10.4" customHeight="1">
      <c r="A66" s="938" t="s">
        <v>254</v>
      </c>
      <c r="B66" s="981">
        <v>113.9</v>
      </c>
      <c r="C66" s="558">
        <v>-4.7</v>
      </c>
      <c r="D66" s="969">
        <v>108</v>
      </c>
      <c r="E66" s="558">
        <v>-7.1</v>
      </c>
      <c r="F66" s="969">
        <v>5.9</v>
      </c>
      <c r="G66" s="558">
        <v>78.8</v>
      </c>
      <c r="H66" s="975">
        <v>16</v>
      </c>
      <c r="I66" s="970">
        <v>-0.4</v>
      </c>
    </row>
    <row r="67" spans="1:10" customFormat="1" ht="10.4" customHeight="1">
      <c r="A67" s="938" t="s">
        <v>255</v>
      </c>
      <c r="B67" s="981">
        <v>103.5</v>
      </c>
      <c r="C67" s="558">
        <v>-0.8</v>
      </c>
      <c r="D67" s="969">
        <v>93.6</v>
      </c>
      <c r="E67" s="558">
        <v>-6.3</v>
      </c>
      <c r="F67" s="969">
        <v>9.9</v>
      </c>
      <c r="G67" s="558">
        <v>120</v>
      </c>
      <c r="H67" s="975">
        <v>14.6</v>
      </c>
      <c r="I67" s="970">
        <v>0.3</v>
      </c>
    </row>
    <row r="68" spans="1:10" customFormat="1" ht="10.4" customHeight="1">
      <c r="A68" s="938" t="s">
        <v>256</v>
      </c>
      <c r="B68" s="981">
        <v>124.7</v>
      </c>
      <c r="C68" s="558">
        <v>-2.1</v>
      </c>
      <c r="D68" s="969">
        <v>119.2</v>
      </c>
      <c r="E68" s="558">
        <v>-2.7</v>
      </c>
      <c r="F68" s="969">
        <v>5.5</v>
      </c>
      <c r="G68" s="558">
        <v>12.2</v>
      </c>
      <c r="H68" s="975">
        <v>16.899999999999999</v>
      </c>
      <c r="I68" s="970">
        <v>-0.5</v>
      </c>
    </row>
    <row r="69" spans="1:10" customFormat="1" ht="10.4" customHeight="1">
      <c r="A69" s="938" t="s">
        <v>257</v>
      </c>
      <c r="B69" s="981">
        <v>134</v>
      </c>
      <c r="C69" s="558">
        <v>-5.7</v>
      </c>
      <c r="D69" s="969">
        <v>126.8</v>
      </c>
      <c r="E69" s="558">
        <v>-5.6</v>
      </c>
      <c r="F69" s="969">
        <v>7.2</v>
      </c>
      <c r="G69" s="558">
        <v>-6.6</v>
      </c>
      <c r="H69" s="975">
        <v>17.3</v>
      </c>
      <c r="I69" s="970">
        <v>-0.7</v>
      </c>
    </row>
    <row r="70" spans="1:10" customFormat="1" ht="12.75" customHeight="1">
      <c r="A70" s="982" t="s">
        <v>263</v>
      </c>
      <c r="B70" s="983">
        <v>130.9</v>
      </c>
      <c r="C70" s="954">
        <v>-3.9</v>
      </c>
      <c r="D70" s="984">
        <v>122.6</v>
      </c>
      <c r="E70" s="954">
        <v>-3.2</v>
      </c>
      <c r="F70" s="984">
        <v>8.3000000000000007</v>
      </c>
      <c r="G70" s="954">
        <v>-11.7</v>
      </c>
      <c r="H70" s="985">
        <v>17.100000000000001</v>
      </c>
      <c r="I70" s="986">
        <v>-0.6</v>
      </c>
    </row>
    <row r="71" spans="1:10" customFormat="1" ht="4.5" customHeight="1">
      <c r="A71" s="957"/>
      <c r="B71" s="958"/>
      <c r="C71" s="959"/>
      <c r="D71" s="959"/>
      <c r="E71" s="958"/>
      <c r="F71" s="959"/>
      <c r="G71" s="959"/>
      <c r="H71" s="958"/>
      <c r="I71" s="958"/>
    </row>
    <row r="72" spans="1:10" customFormat="1" ht="10.5" customHeight="1">
      <c r="A72" s="960" t="s">
        <v>623</v>
      </c>
      <c r="B72" s="699"/>
      <c r="C72" s="699"/>
      <c r="D72" s="699"/>
      <c r="E72" s="699"/>
      <c r="F72" s="699"/>
      <c r="G72" s="699"/>
      <c r="H72" s="699"/>
      <c r="I72" s="699"/>
    </row>
    <row r="73" spans="1:10" ht="10.5" customHeight="1">
      <c r="A73" s="963" t="s">
        <v>624</v>
      </c>
      <c r="B73" s="699"/>
      <c r="C73" s="699"/>
      <c r="D73" s="699"/>
      <c r="E73" s="699"/>
      <c r="F73" s="699"/>
      <c r="G73" s="699"/>
      <c r="H73" s="699"/>
      <c r="I73" s="699"/>
      <c r="J73" s="21"/>
    </row>
    <row r="74" spans="1:10" ht="8.25" customHeight="1">
      <c r="A74" s="987"/>
      <c r="B74" s="699"/>
      <c r="C74" s="699"/>
      <c r="D74" s="699"/>
      <c r="E74" s="699"/>
      <c r="F74" s="699"/>
      <c r="G74" s="699"/>
      <c r="H74" s="699"/>
      <c r="I74" s="699"/>
      <c r="J74" s="21"/>
    </row>
    <row r="75" spans="1:10" s="14" customFormat="1" ht="20">
      <c r="A75" s="988" t="s">
        <v>991</v>
      </c>
      <c r="C75" s="22"/>
      <c r="E75" s="988" t="s">
        <v>1096</v>
      </c>
    </row>
    <row r="76" spans="1:10" s="14" customFormat="1" ht="2.25" customHeight="1">
      <c r="A76" s="989"/>
      <c r="C76" s="22"/>
    </row>
    <row r="77" spans="1:10" customFormat="1" ht="9.75" customHeight="1">
      <c r="A77" s="411"/>
      <c r="B77" s="1835" t="s">
        <v>633</v>
      </c>
      <c r="C77" s="1836"/>
      <c r="D77" s="1837" t="s">
        <v>55</v>
      </c>
      <c r="E77" s="1838"/>
      <c r="F77" s="1832" t="s">
        <v>56</v>
      </c>
      <c r="G77" s="1833"/>
      <c r="H77" s="20"/>
      <c r="I77" s="20"/>
    </row>
    <row r="78" spans="1:10" customFormat="1" ht="19">
      <c r="A78" s="412" t="s">
        <v>177</v>
      </c>
      <c r="B78" s="417" t="s">
        <v>261</v>
      </c>
      <c r="C78" s="416" t="s">
        <v>39</v>
      </c>
      <c r="D78" s="417" t="s">
        <v>634</v>
      </c>
      <c r="E78" s="418" t="s">
        <v>42</v>
      </c>
      <c r="F78" s="419" t="s">
        <v>635</v>
      </c>
      <c r="G78" s="417" t="s">
        <v>636</v>
      </c>
      <c r="H78" s="20"/>
      <c r="I78" s="20"/>
    </row>
    <row r="79" spans="1:10" customFormat="1" ht="11.25" customHeight="1">
      <c r="A79" s="938"/>
      <c r="B79" s="990" t="s">
        <v>57</v>
      </c>
      <c r="C79" s="967" t="s">
        <v>103</v>
      </c>
      <c r="D79" s="968" t="s">
        <v>103</v>
      </c>
      <c r="E79" s="967" t="s">
        <v>38</v>
      </c>
      <c r="F79" s="968" t="s">
        <v>103</v>
      </c>
      <c r="G79" s="967" t="s">
        <v>103</v>
      </c>
      <c r="H79" s="20"/>
      <c r="I79" s="20"/>
    </row>
    <row r="80" spans="1:10" customFormat="1" ht="10.4" customHeight="1">
      <c r="A80" s="938" t="s">
        <v>242</v>
      </c>
      <c r="B80" s="946">
        <v>1890690</v>
      </c>
      <c r="C80" s="947">
        <v>0.8</v>
      </c>
      <c r="D80" s="970">
        <v>37.6</v>
      </c>
      <c r="E80" s="970">
        <v>1.6</v>
      </c>
      <c r="F80" s="991">
        <v>1.86</v>
      </c>
      <c r="G80" s="991">
        <v>1.92</v>
      </c>
      <c r="H80" s="20"/>
      <c r="I80" s="20"/>
    </row>
    <row r="81" spans="1:9" customFormat="1" ht="2.25" customHeight="1">
      <c r="A81" s="992"/>
      <c r="B81" s="977"/>
      <c r="C81" s="978"/>
      <c r="D81" s="978"/>
      <c r="E81" s="978"/>
      <c r="F81" s="991"/>
      <c r="G81" s="993"/>
      <c r="H81" s="20"/>
      <c r="I81" s="20"/>
    </row>
    <row r="82" spans="1:9" customFormat="1" ht="10.4" customHeight="1">
      <c r="A82" s="941" t="s">
        <v>246</v>
      </c>
      <c r="B82" s="951" t="s">
        <v>835</v>
      </c>
      <c r="C82" s="558" t="s">
        <v>835</v>
      </c>
      <c r="D82" s="975" t="s">
        <v>835</v>
      </c>
      <c r="E82" s="975" t="s">
        <v>835</v>
      </c>
      <c r="F82" s="994" t="s">
        <v>835</v>
      </c>
      <c r="G82" s="994" t="s">
        <v>835</v>
      </c>
      <c r="H82" s="20"/>
      <c r="I82" s="20"/>
    </row>
    <row r="83" spans="1:9" customFormat="1" ht="10.4" customHeight="1">
      <c r="A83" s="938" t="s">
        <v>184</v>
      </c>
      <c r="B83" s="946">
        <v>66475</v>
      </c>
      <c r="C83" s="558">
        <v>-0.1</v>
      </c>
      <c r="D83" s="973">
        <v>7.7</v>
      </c>
      <c r="E83" s="947">
        <v>3.2</v>
      </c>
      <c r="F83" s="995">
        <v>0.43</v>
      </c>
      <c r="G83" s="991">
        <v>0.59</v>
      </c>
      <c r="H83" s="20"/>
      <c r="I83" s="20"/>
    </row>
    <row r="84" spans="1:9" customFormat="1" ht="10.4" customHeight="1">
      <c r="A84" s="938" t="s">
        <v>185</v>
      </c>
      <c r="B84" s="946">
        <v>342225</v>
      </c>
      <c r="C84" s="558">
        <v>-1</v>
      </c>
      <c r="D84" s="973">
        <v>15.1</v>
      </c>
      <c r="E84" s="947">
        <v>1.5</v>
      </c>
      <c r="F84" s="991">
        <v>1.55</v>
      </c>
      <c r="G84" s="991">
        <v>0.97</v>
      </c>
      <c r="H84" s="20"/>
      <c r="I84" s="20"/>
    </row>
    <row r="85" spans="1:9" customFormat="1" ht="10.4" customHeight="1">
      <c r="A85" s="938" t="s">
        <v>186</v>
      </c>
      <c r="B85" s="946">
        <v>5744</v>
      </c>
      <c r="C85" s="947">
        <v>-11.4</v>
      </c>
      <c r="D85" s="973">
        <v>10.3</v>
      </c>
      <c r="E85" s="947">
        <v>-0.4</v>
      </c>
      <c r="F85" s="991">
        <v>0.17</v>
      </c>
      <c r="G85" s="991">
        <v>0.09</v>
      </c>
      <c r="H85" s="20"/>
      <c r="I85" s="20"/>
    </row>
    <row r="86" spans="1:9" customFormat="1" ht="10.4" customHeight="1">
      <c r="A86" s="938" t="s">
        <v>247</v>
      </c>
      <c r="B86" s="946">
        <v>16817</v>
      </c>
      <c r="C86" s="947">
        <v>-2.2999999999999998</v>
      </c>
      <c r="D86" s="973">
        <v>3.4</v>
      </c>
      <c r="E86" s="947">
        <v>-2.7</v>
      </c>
      <c r="F86" s="991">
        <v>1.25</v>
      </c>
      <c r="G86" s="991">
        <v>0.75</v>
      </c>
      <c r="H86" s="20"/>
      <c r="I86" s="20"/>
    </row>
    <row r="87" spans="1:9" customFormat="1" ht="10.4" customHeight="1">
      <c r="A87" s="938" t="s">
        <v>248</v>
      </c>
      <c r="B87" s="946">
        <v>115225</v>
      </c>
      <c r="C87" s="947">
        <v>-4.8</v>
      </c>
      <c r="D87" s="973">
        <v>13.8</v>
      </c>
      <c r="E87" s="947">
        <v>1.1000000000000001</v>
      </c>
      <c r="F87" s="991">
        <v>0.9</v>
      </c>
      <c r="G87" s="991">
        <v>1.8</v>
      </c>
      <c r="H87" s="20"/>
      <c r="I87" s="20"/>
    </row>
    <row r="88" spans="1:9" customFormat="1" ht="10.4" customHeight="1">
      <c r="A88" s="938" t="s">
        <v>249</v>
      </c>
      <c r="B88" s="946">
        <v>343432</v>
      </c>
      <c r="C88" s="947">
        <v>2.1</v>
      </c>
      <c r="D88" s="973">
        <v>52.9</v>
      </c>
      <c r="E88" s="947">
        <v>1.5</v>
      </c>
      <c r="F88" s="991">
        <v>2.0099999999999998</v>
      </c>
      <c r="G88" s="991">
        <v>2.42</v>
      </c>
      <c r="H88" s="20"/>
      <c r="I88" s="20"/>
    </row>
    <row r="89" spans="1:9" customFormat="1" ht="10.4" customHeight="1">
      <c r="A89" s="938" t="s">
        <v>250</v>
      </c>
      <c r="B89" s="946">
        <v>35255</v>
      </c>
      <c r="C89" s="947">
        <v>-1</v>
      </c>
      <c r="D89" s="973">
        <v>4.3</v>
      </c>
      <c r="E89" s="947">
        <v>0.4</v>
      </c>
      <c r="F89" s="991">
        <v>1.23</v>
      </c>
      <c r="G89" s="991">
        <v>1</v>
      </c>
      <c r="H89" s="20"/>
      <c r="I89" s="20"/>
    </row>
    <row r="90" spans="1:9" customFormat="1" ht="10.4" customHeight="1">
      <c r="A90" s="938" t="s">
        <v>251</v>
      </c>
      <c r="B90" s="946">
        <v>27859</v>
      </c>
      <c r="C90" s="970">
        <v>-1.9</v>
      </c>
      <c r="D90" s="973">
        <v>41.1</v>
      </c>
      <c r="E90" s="970">
        <v>19.2</v>
      </c>
      <c r="F90" s="991">
        <v>0.81</v>
      </c>
      <c r="G90" s="991">
        <v>1.2</v>
      </c>
      <c r="H90" s="20"/>
      <c r="I90" s="20"/>
    </row>
    <row r="91" spans="1:9" customFormat="1" ht="10.4" customHeight="1">
      <c r="A91" s="938" t="s">
        <v>252</v>
      </c>
      <c r="B91" s="946">
        <v>53043</v>
      </c>
      <c r="C91" s="970">
        <v>3.6</v>
      </c>
      <c r="D91" s="973">
        <v>12.9</v>
      </c>
      <c r="E91" s="970">
        <v>-1.5</v>
      </c>
      <c r="F91" s="991">
        <v>2.2799999999999998</v>
      </c>
      <c r="G91" s="991">
        <v>0.17</v>
      </c>
      <c r="H91" s="20"/>
      <c r="I91" s="20"/>
    </row>
    <row r="92" spans="1:9" customFormat="1" ht="10.4" customHeight="1">
      <c r="A92" s="938" t="s">
        <v>253</v>
      </c>
      <c r="B92" s="946">
        <v>181758</v>
      </c>
      <c r="C92" s="970">
        <v>9.5</v>
      </c>
      <c r="D92" s="973">
        <v>84.9</v>
      </c>
      <c r="E92" s="970">
        <v>3.8</v>
      </c>
      <c r="F92" s="991">
        <v>4.6399999999999997</v>
      </c>
      <c r="G92" s="991">
        <v>4.8099999999999996</v>
      </c>
      <c r="H92" s="20"/>
      <c r="I92" s="20"/>
    </row>
    <row r="93" spans="1:9" customFormat="1" ht="10.4" customHeight="1">
      <c r="A93" s="938" t="s">
        <v>254</v>
      </c>
      <c r="B93" s="946">
        <v>54083</v>
      </c>
      <c r="C93" s="970">
        <v>3.2</v>
      </c>
      <c r="D93" s="973">
        <v>54.7</v>
      </c>
      <c r="E93" s="970">
        <v>4.0999999999999996</v>
      </c>
      <c r="F93" s="991">
        <v>1.61</v>
      </c>
      <c r="G93" s="991">
        <v>2.4700000000000002</v>
      </c>
      <c r="H93" s="20"/>
      <c r="I93" s="20"/>
    </row>
    <row r="94" spans="1:9" customFormat="1" ht="10.4" customHeight="1">
      <c r="A94" s="938" t="s">
        <v>255</v>
      </c>
      <c r="B94" s="946">
        <v>130960</v>
      </c>
      <c r="C94" s="947">
        <v>-2.2999999999999998</v>
      </c>
      <c r="D94" s="973">
        <v>50.5</v>
      </c>
      <c r="E94" s="947">
        <v>-2.8</v>
      </c>
      <c r="F94" s="991">
        <v>2.12</v>
      </c>
      <c r="G94" s="991">
        <v>2.21</v>
      </c>
      <c r="H94" s="20"/>
      <c r="I94" s="20"/>
    </row>
    <row r="95" spans="1:9" customFormat="1" ht="10.4" customHeight="1">
      <c r="A95" s="938" t="s">
        <v>256</v>
      </c>
      <c r="B95" s="946">
        <v>350916</v>
      </c>
      <c r="C95" s="947">
        <v>0.7</v>
      </c>
      <c r="D95" s="973">
        <v>35.4</v>
      </c>
      <c r="E95" s="947">
        <v>-1.9</v>
      </c>
      <c r="F95" s="991">
        <v>1.01</v>
      </c>
      <c r="G95" s="991">
        <v>1.45</v>
      </c>
      <c r="H95" s="20"/>
      <c r="I95" s="20"/>
    </row>
    <row r="96" spans="1:9" customFormat="1" ht="10.4" customHeight="1">
      <c r="A96" s="938" t="s">
        <v>257</v>
      </c>
      <c r="B96" s="946">
        <v>13053</v>
      </c>
      <c r="C96" s="947">
        <v>0.1</v>
      </c>
      <c r="D96" s="973">
        <v>23.1</v>
      </c>
      <c r="E96" s="947">
        <v>-3.9</v>
      </c>
      <c r="F96" s="991">
        <v>0.41</v>
      </c>
      <c r="G96" s="991">
        <v>0.38</v>
      </c>
      <c r="H96" s="20"/>
      <c r="I96" s="20"/>
    </row>
    <row r="97" spans="1:10" customFormat="1" ht="12.75" customHeight="1">
      <c r="A97" s="982" t="s">
        <v>263</v>
      </c>
      <c r="B97" s="953">
        <v>153845</v>
      </c>
      <c r="C97" s="986">
        <v>0</v>
      </c>
      <c r="D97" s="996">
        <v>37.700000000000003</v>
      </c>
      <c r="E97" s="986">
        <v>2.5</v>
      </c>
      <c r="F97" s="997">
        <v>2.5099999999999998</v>
      </c>
      <c r="G97" s="997">
        <v>2.08</v>
      </c>
      <c r="H97" s="20"/>
      <c r="I97" s="20"/>
    </row>
    <row r="98" spans="1:10" customFormat="1" ht="3.75" customHeight="1">
      <c r="A98" s="957"/>
      <c r="B98" s="958"/>
      <c r="C98" s="959"/>
      <c r="D98" s="959"/>
      <c r="E98" s="958"/>
      <c r="F98" s="959"/>
      <c r="G98" s="959"/>
      <c r="H98" s="20"/>
      <c r="I98" s="20"/>
    </row>
    <row r="99" spans="1:10" customFormat="1" ht="10.5" customHeight="1">
      <c r="A99" s="699" t="s">
        <v>625</v>
      </c>
      <c r="B99" s="961"/>
      <c r="C99" s="962"/>
      <c r="D99" s="962"/>
      <c r="E99" s="961"/>
      <c r="F99" s="962"/>
      <c r="G99" s="962"/>
      <c r="H99" s="20"/>
      <c r="I99" s="20"/>
    </row>
    <row r="100" spans="1:10" customFormat="1" ht="10.5" customHeight="1">
      <c r="A100" s="699" t="s">
        <v>627</v>
      </c>
      <c r="B100" s="961"/>
      <c r="C100" s="962"/>
      <c r="D100" s="962"/>
      <c r="E100" s="961"/>
      <c r="F100" s="962"/>
      <c r="G100" s="962"/>
      <c r="H100" s="961"/>
      <c r="I100" s="961"/>
    </row>
    <row r="101" spans="1:10" ht="10.5" customHeight="1">
      <c r="A101" s="963" t="s">
        <v>626</v>
      </c>
      <c r="B101" s="699"/>
      <c r="C101" s="699"/>
      <c r="D101" s="699"/>
      <c r="E101" s="699"/>
      <c r="F101" s="699"/>
      <c r="G101" s="699"/>
      <c r="H101" s="699"/>
      <c r="I101" s="699"/>
      <c r="J101" s="21"/>
    </row>
    <row r="102" spans="1:10" s="23" customFormat="1" ht="36" customHeight="1">
      <c r="A102" s="1828" t="s">
        <v>1057</v>
      </c>
      <c r="B102" s="1829"/>
      <c r="C102" s="1829"/>
      <c r="D102" s="1829"/>
      <c r="E102" s="1829"/>
      <c r="F102" s="1829"/>
      <c r="G102" s="1829"/>
      <c r="H102" s="1829"/>
      <c r="I102" s="958"/>
    </row>
  </sheetData>
  <mergeCells count="11">
    <mergeCell ref="A102:H102"/>
    <mergeCell ref="H47:I47"/>
    <mergeCell ref="B16:C16"/>
    <mergeCell ref="H16:I16"/>
    <mergeCell ref="D16:G16"/>
    <mergeCell ref="B77:C77"/>
    <mergeCell ref="D77:E77"/>
    <mergeCell ref="F77:G77"/>
    <mergeCell ref="B47:C47"/>
    <mergeCell ref="D47:E47"/>
    <mergeCell ref="F47:G47"/>
  </mergeCells>
  <phoneticPr fontId="3"/>
  <pageMargins left="0.78740157480314965" right="0.19685039370078741" top="0.70866141732283472" bottom="0.39370078740157483" header="0.39370078740157483" footer="0.19685039370078741"/>
  <pageSetup paperSize="9" scale="72" orientation="portrait" r:id="rId1"/>
  <headerFooter alignWithMargins="0">
    <oddHeader>&amp;R&amp;"ＭＳ Ｐゴシック,太字"&amp;18 &amp;19 &amp;"ＭＳ ゴシック,太字"3 労働</oddHeader>
    <oddFooter>&amp;R－11－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tabColor rgb="FF92D050"/>
  </sheetPr>
  <dimension ref="A1:U50"/>
  <sheetViews>
    <sheetView view="pageBreakPreview" zoomScaleNormal="100" zoomScaleSheetLayoutView="100" workbookViewId="0"/>
  </sheetViews>
  <sheetFormatPr defaultColWidth="9" defaultRowHeight="12"/>
  <cols>
    <col min="1" max="1" width="5.33203125" style="11" customWidth="1"/>
    <col min="2" max="2" width="3.109375" style="11" customWidth="1"/>
    <col min="3" max="9" width="6.6640625" style="11" customWidth="1"/>
    <col min="10" max="10" width="7.33203125" style="11" customWidth="1"/>
    <col min="11" max="14" width="6.6640625" style="11" customWidth="1"/>
    <col min="15" max="15" width="7.109375" style="11" customWidth="1"/>
    <col min="16" max="16" width="6.6640625" style="11" customWidth="1"/>
    <col min="17" max="17" width="7.109375" style="11" customWidth="1"/>
    <col min="18" max="20" width="6.6640625" style="11" customWidth="1"/>
    <col min="21" max="21" width="6.109375" style="11" customWidth="1"/>
    <col min="22" max="16384" width="9" style="11"/>
  </cols>
  <sheetData>
    <row r="1" spans="1:21" s="14" customFormat="1" ht="18" customHeight="1">
      <c r="A1" s="998" t="s">
        <v>992</v>
      </c>
      <c r="M1" s="999"/>
      <c r="N1" s="999"/>
      <c r="O1" s="999"/>
      <c r="P1" s="678"/>
    </row>
    <row r="2" spans="1:21" ht="13.5" customHeight="1">
      <c r="F2" s="1000"/>
      <c r="P2" s="1843" t="s">
        <v>995</v>
      </c>
      <c r="Q2" s="1843"/>
      <c r="R2" s="1843"/>
      <c r="S2" s="1843"/>
      <c r="T2" s="1843"/>
    </row>
    <row r="3" spans="1:21" s="7" customFormat="1" ht="89.25" customHeight="1">
      <c r="A3" s="1844" t="s">
        <v>452</v>
      </c>
      <c r="B3" s="1844"/>
      <c r="C3" s="1845"/>
      <c r="D3" s="242" t="s">
        <v>274</v>
      </c>
      <c r="E3" s="242" t="s">
        <v>275</v>
      </c>
      <c r="F3" s="243" t="s">
        <v>187</v>
      </c>
      <c r="G3" s="243" t="s">
        <v>188</v>
      </c>
      <c r="H3" s="242" t="s">
        <v>453</v>
      </c>
      <c r="I3" s="242" t="s">
        <v>276</v>
      </c>
      <c r="J3" s="242" t="s">
        <v>277</v>
      </c>
      <c r="K3" s="242" t="s">
        <v>278</v>
      </c>
      <c r="L3" s="242" t="s">
        <v>279</v>
      </c>
      <c r="M3" s="242" t="s">
        <v>511</v>
      </c>
      <c r="N3" s="244" t="s">
        <v>516</v>
      </c>
      <c r="O3" s="245" t="s">
        <v>512</v>
      </c>
      <c r="P3" s="242" t="s">
        <v>280</v>
      </c>
      <c r="Q3" s="242" t="s">
        <v>513</v>
      </c>
      <c r="R3" s="242" t="s">
        <v>281</v>
      </c>
      <c r="S3" s="246" t="s">
        <v>514</v>
      </c>
      <c r="T3" s="247" t="s">
        <v>282</v>
      </c>
    </row>
    <row r="4" spans="1:21" ht="6" customHeight="1">
      <c r="A4" s="1001"/>
      <c r="B4" s="1002"/>
      <c r="C4" s="1003"/>
      <c r="D4" s="1004"/>
      <c r="E4" s="1004"/>
      <c r="F4" s="1004"/>
      <c r="G4" s="1004"/>
      <c r="H4" s="1004"/>
      <c r="I4" s="1004"/>
      <c r="J4" s="1004"/>
      <c r="K4" s="1004"/>
      <c r="L4" s="1004"/>
      <c r="M4" s="1004"/>
      <c r="N4" s="1004"/>
      <c r="O4" s="1004"/>
      <c r="P4" s="1004"/>
      <c r="Q4" s="1004"/>
      <c r="R4" s="1004"/>
      <c r="S4" s="1005"/>
      <c r="T4" s="1006"/>
    </row>
    <row r="5" spans="1:21" s="22" customFormat="1" ht="17.25" customHeight="1">
      <c r="A5" s="1007" t="s">
        <v>478</v>
      </c>
      <c r="B5" s="1008">
        <v>3</v>
      </c>
      <c r="C5" s="1009" t="s">
        <v>85</v>
      </c>
      <c r="D5" s="308">
        <v>99.5</v>
      </c>
      <c r="E5" s="308" t="s">
        <v>835</v>
      </c>
      <c r="F5" s="308">
        <v>88.4</v>
      </c>
      <c r="G5" s="308">
        <v>103</v>
      </c>
      <c r="H5" s="308">
        <v>87</v>
      </c>
      <c r="I5" s="308">
        <v>90.8</v>
      </c>
      <c r="J5" s="308">
        <v>104.3</v>
      </c>
      <c r="K5" s="308">
        <v>93</v>
      </c>
      <c r="L5" s="308">
        <v>112</v>
      </c>
      <c r="M5" s="308">
        <v>114.4</v>
      </c>
      <c r="N5" s="308">
        <v>111.2</v>
      </c>
      <c r="O5" s="308">
        <v>105.1</v>
      </c>
      <c r="P5" s="308">
        <v>104.3</v>
      </c>
      <c r="Q5" s="308">
        <v>83.1</v>
      </c>
      <c r="R5" s="308">
        <v>104.3</v>
      </c>
      <c r="S5" s="308">
        <v>98.2</v>
      </c>
      <c r="T5" s="308">
        <v>102.3</v>
      </c>
    </row>
    <row r="6" spans="1:21" s="22" customFormat="1" ht="17.25" customHeight="1">
      <c r="A6" s="1007"/>
      <c r="B6" s="1008">
        <v>4</v>
      </c>
      <c r="C6" s="1010"/>
      <c r="D6" s="308">
        <v>100.2</v>
      </c>
      <c r="E6" s="385" t="s">
        <v>835</v>
      </c>
      <c r="F6" s="308">
        <v>87.4</v>
      </c>
      <c r="G6" s="308">
        <v>102.9</v>
      </c>
      <c r="H6" s="308">
        <v>90.7</v>
      </c>
      <c r="I6" s="308">
        <v>93.9</v>
      </c>
      <c r="J6" s="308">
        <v>102.9</v>
      </c>
      <c r="K6" s="308">
        <v>102.8</v>
      </c>
      <c r="L6" s="308">
        <v>107.5</v>
      </c>
      <c r="M6" s="308">
        <v>106.8</v>
      </c>
      <c r="N6" s="308">
        <v>114.2</v>
      </c>
      <c r="O6" s="308">
        <v>120.4</v>
      </c>
      <c r="P6" s="308">
        <v>99</v>
      </c>
      <c r="Q6" s="308">
        <v>84.9</v>
      </c>
      <c r="R6" s="308">
        <v>104.9</v>
      </c>
      <c r="S6" s="308">
        <v>112.7</v>
      </c>
      <c r="T6" s="308">
        <v>103.5</v>
      </c>
    </row>
    <row r="7" spans="1:21" s="22" customFormat="1" ht="17.25" customHeight="1">
      <c r="A7" s="1007"/>
      <c r="B7" s="1008">
        <v>5</v>
      </c>
      <c r="C7" s="1010"/>
      <c r="D7" s="308">
        <v>103.5</v>
      </c>
      <c r="E7" s="385" t="s">
        <v>835</v>
      </c>
      <c r="F7" s="308">
        <v>94.6</v>
      </c>
      <c r="G7" s="308">
        <v>108.6</v>
      </c>
      <c r="H7" s="308">
        <v>83.7</v>
      </c>
      <c r="I7" s="308">
        <v>92.8</v>
      </c>
      <c r="J7" s="308">
        <v>110</v>
      </c>
      <c r="K7" s="308">
        <v>100.5</v>
      </c>
      <c r="L7" s="308">
        <v>124.1</v>
      </c>
      <c r="M7" s="308">
        <v>134.80000000000001</v>
      </c>
      <c r="N7" s="308">
        <v>109.9</v>
      </c>
      <c r="O7" s="308">
        <v>113.5</v>
      </c>
      <c r="P7" s="308">
        <v>113.3</v>
      </c>
      <c r="Q7" s="308">
        <v>94</v>
      </c>
      <c r="R7" s="308">
        <v>106.6</v>
      </c>
      <c r="S7" s="308">
        <v>112.7</v>
      </c>
      <c r="T7" s="308">
        <v>105.6</v>
      </c>
    </row>
    <row r="8" spans="1:21" ht="4.5" customHeight="1">
      <c r="A8" s="397"/>
      <c r="B8" s="1011"/>
      <c r="C8" s="1012"/>
      <c r="D8" s="313"/>
      <c r="E8" s="313"/>
      <c r="F8" s="142"/>
      <c r="G8" s="142"/>
      <c r="H8" s="142"/>
      <c r="I8" s="142"/>
      <c r="J8" s="142"/>
      <c r="K8" s="142"/>
      <c r="L8" s="142"/>
      <c r="M8" s="142"/>
      <c r="N8" s="142"/>
      <c r="O8" s="142"/>
      <c r="P8" s="142"/>
      <c r="Q8" s="142"/>
      <c r="R8" s="142"/>
      <c r="S8" s="314"/>
      <c r="T8" s="1013"/>
    </row>
    <row r="9" spans="1:21" ht="17.25" customHeight="1">
      <c r="A9" s="512">
        <v>5</v>
      </c>
      <c r="B9" s="513">
        <v>9</v>
      </c>
      <c r="C9" s="1012" t="s">
        <v>289</v>
      </c>
      <c r="D9" s="1014">
        <v>87.3</v>
      </c>
      <c r="E9" s="1014" t="s">
        <v>835</v>
      </c>
      <c r="F9" s="309">
        <v>79.8</v>
      </c>
      <c r="G9" s="1015">
        <v>87.5</v>
      </c>
      <c r="H9" s="1015">
        <v>63.4</v>
      </c>
      <c r="I9" s="1015">
        <v>71</v>
      </c>
      <c r="J9" s="1015">
        <v>95.9</v>
      </c>
      <c r="K9" s="1015">
        <v>88.2</v>
      </c>
      <c r="L9" s="1015">
        <v>98.9</v>
      </c>
      <c r="M9" s="1015">
        <v>122</v>
      </c>
      <c r="N9" s="1015">
        <v>93</v>
      </c>
      <c r="O9" s="1015">
        <v>98.1</v>
      </c>
      <c r="P9" s="1015">
        <v>108.2</v>
      </c>
      <c r="Q9" s="1015">
        <v>68.7</v>
      </c>
      <c r="R9" s="1015">
        <v>93.3</v>
      </c>
      <c r="S9" s="1016">
        <v>84.7</v>
      </c>
      <c r="T9" s="1016">
        <v>93.1</v>
      </c>
    </row>
    <row r="10" spans="1:21" ht="17.25" customHeight="1">
      <c r="A10" s="512">
        <v>6</v>
      </c>
      <c r="B10" s="513">
        <v>6</v>
      </c>
      <c r="C10" s="1017"/>
      <c r="D10" s="309">
        <v>149.1</v>
      </c>
      <c r="E10" s="309" t="s">
        <v>835</v>
      </c>
      <c r="F10" s="309">
        <v>118.8</v>
      </c>
      <c r="G10" s="309">
        <v>163.19999999999999</v>
      </c>
      <c r="H10" s="309">
        <v>201</v>
      </c>
      <c r="I10" s="309">
        <v>280.2</v>
      </c>
      <c r="J10" s="309">
        <v>154.9</v>
      </c>
      <c r="K10" s="309">
        <v>110.8</v>
      </c>
      <c r="L10" s="309">
        <v>236.8</v>
      </c>
      <c r="M10" s="309">
        <v>247.7</v>
      </c>
      <c r="N10" s="309">
        <v>194.3</v>
      </c>
      <c r="O10" s="309">
        <v>117.5</v>
      </c>
      <c r="P10" s="309">
        <v>108.5</v>
      </c>
      <c r="Q10" s="309">
        <v>157.30000000000001</v>
      </c>
      <c r="R10" s="309">
        <v>154.19999999999999</v>
      </c>
      <c r="S10" s="396">
        <v>205.2</v>
      </c>
      <c r="T10" s="396">
        <v>129.5</v>
      </c>
    </row>
    <row r="11" spans="1:21" ht="17.25" customHeight="1">
      <c r="A11" s="512"/>
      <c r="B11" s="513">
        <v>7</v>
      </c>
      <c r="C11" s="1018"/>
      <c r="D11" s="309">
        <v>116.3</v>
      </c>
      <c r="E11" s="309" t="s">
        <v>835</v>
      </c>
      <c r="F11" s="309">
        <v>110.2</v>
      </c>
      <c r="G11" s="309">
        <v>131.9</v>
      </c>
      <c r="H11" s="309">
        <v>58.4</v>
      </c>
      <c r="I11" s="309">
        <v>78.599999999999994</v>
      </c>
      <c r="J11" s="309">
        <v>126.5</v>
      </c>
      <c r="K11" s="309">
        <v>120.3</v>
      </c>
      <c r="L11" s="309">
        <v>123.9</v>
      </c>
      <c r="M11" s="309">
        <v>98.8</v>
      </c>
      <c r="N11" s="309">
        <v>131.69999999999999</v>
      </c>
      <c r="O11" s="309">
        <v>130.30000000000001</v>
      </c>
      <c r="P11" s="309">
        <v>132.5</v>
      </c>
      <c r="Q11" s="309">
        <v>85.9</v>
      </c>
      <c r="R11" s="309">
        <v>119.2</v>
      </c>
      <c r="S11" s="396">
        <v>94.2</v>
      </c>
      <c r="T11" s="396">
        <v>99.4</v>
      </c>
    </row>
    <row r="12" spans="1:21" ht="17.25" customHeight="1">
      <c r="A12" s="512"/>
      <c r="B12" s="513">
        <v>8</v>
      </c>
      <c r="C12" s="1018"/>
      <c r="D12" s="309">
        <v>90.8</v>
      </c>
      <c r="E12" s="309" t="s">
        <v>835</v>
      </c>
      <c r="F12" s="309">
        <v>88.2</v>
      </c>
      <c r="G12" s="309">
        <v>89.9</v>
      </c>
      <c r="H12" s="309">
        <v>62.5</v>
      </c>
      <c r="I12" s="309">
        <v>76.3</v>
      </c>
      <c r="J12" s="309">
        <v>103.3</v>
      </c>
      <c r="K12" s="309">
        <v>95.6</v>
      </c>
      <c r="L12" s="309">
        <v>101</v>
      </c>
      <c r="M12" s="309">
        <v>75.3</v>
      </c>
      <c r="N12" s="309">
        <v>88.3</v>
      </c>
      <c r="O12" s="309">
        <v>115.4</v>
      </c>
      <c r="P12" s="309">
        <v>117.7</v>
      </c>
      <c r="Q12" s="309">
        <v>79.099999999999994</v>
      </c>
      <c r="R12" s="309">
        <v>93.3</v>
      </c>
      <c r="S12" s="396">
        <v>86</v>
      </c>
      <c r="T12" s="396">
        <v>89.4</v>
      </c>
    </row>
    <row r="13" spans="1:21" ht="17.25" customHeight="1">
      <c r="A13" s="512"/>
      <c r="B13" s="513">
        <v>9</v>
      </c>
      <c r="C13" s="1012"/>
      <c r="D13" s="309">
        <v>89.6</v>
      </c>
      <c r="E13" s="309" t="s">
        <v>835</v>
      </c>
      <c r="F13" s="309">
        <v>79.8</v>
      </c>
      <c r="G13" s="309">
        <v>88.3</v>
      </c>
      <c r="H13" s="309">
        <v>61.5</v>
      </c>
      <c r="I13" s="309">
        <v>78.8</v>
      </c>
      <c r="J13" s="309">
        <v>98.4</v>
      </c>
      <c r="K13" s="309">
        <v>91.2</v>
      </c>
      <c r="L13" s="309">
        <v>104.1</v>
      </c>
      <c r="M13" s="309">
        <v>86.7</v>
      </c>
      <c r="N13" s="309">
        <v>116.2</v>
      </c>
      <c r="O13" s="309">
        <v>106.9</v>
      </c>
      <c r="P13" s="309">
        <v>114.8</v>
      </c>
      <c r="Q13" s="309">
        <v>75.8</v>
      </c>
      <c r="R13" s="309">
        <v>93.3</v>
      </c>
      <c r="S13" s="396">
        <v>84.4</v>
      </c>
      <c r="T13" s="396">
        <v>87.2</v>
      </c>
    </row>
    <row r="14" spans="1:21" ht="4.5" customHeight="1">
      <c r="A14" s="1019"/>
      <c r="B14" s="1020"/>
      <c r="C14" s="1018"/>
      <c r="D14" s="310"/>
      <c r="E14" s="310"/>
      <c r="F14" s="310"/>
      <c r="G14" s="310"/>
      <c r="H14" s="310"/>
      <c r="I14" s="310"/>
      <c r="J14" s="310"/>
      <c r="K14" s="310"/>
      <c r="L14" s="310"/>
      <c r="M14" s="310"/>
      <c r="N14" s="310"/>
      <c r="O14" s="310"/>
      <c r="P14" s="310"/>
      <c r="Q14" s="310"/>
      <c r="R14" s="310"/>
      <c r="S14" s="311"/>
      <c r="T14" s="1020"/>
    </row>
    <row r="15" spans="1:21" ht="19.5" customHeight="1">
      <c r="A15" s="1848" t="s">
        <v>271</v>
      </c>
      <c r="B15" s="1848"/>
      <c r="C15" s="1849"/>
      <c r="D15" s="1021">
        <v>1.8</v>
      </c>
      <c r="E15" s="309" t="s">
        <v>835</v>
      </c>
      <c r="F15" s="1021">
        <v>0.6</v>
      </c>
      <c r="G15" s="1021">
        <v>1.7</v>
      </c>
      <c r="H15" s="1021">
        <v>-3.8</v>
      </c>
      <c r="I15" s="1021">
        <v>8.6999999999999993</v>
      </c>
      <c r="J15" s="1021">
        <v>2.5</v>
      </c>
      <c r="K15" s="1021">
        <v>0.2</v>
      </c>
      <c r="L15" s="1021">
        <v>4.7</v>
      </c>
      <c r="M15" s="1021">
        <v>-27.1</v>
      </c>
      <c r="N15" s="1021">
        <v>25.9</v>
      </c>
      <c r="O15" s="1021">
        <v>6.4</v>
      </c>
      <c r="P15" s="1021">
        <v>6.5</v>
      </c>
      <c r="Q15" s="1021">
        <v>10.5</v>
      </c>
      <c r="R15" s="1021">
        <v>1.7</v>
      </c>
      <c r="S15" s="1021">
        <v>-0.2</v>
      </c>
      <c r="T15" s="1021">
        <v>-5</v>
      </c>
      <c r="U15" s="365"/>
    </row>
    <row r="16" spans="1:21">
      <c r="A16" s="1022"/>
      <c r="B16" s="7"/>
      <c r="C16" s="1023"/>
      <c r="D16" s="790"/>
      <c r="E16" s="790"/>
      <c r="F16" s="790"/>
      <c r="G16" s="790"/>
      <c r="H16" s="790"/>
      <c r="I16" s="790"/>
      <c r="J16" s="790"/>
      <c r="K16" s="790"/>
      <c r="L16" s="790"/>
      <c r="M16" s="790"/>
      <c r="N16" s="790"/>
      <c r="O16" s="790"/>
      <c r="P16" s="790"/>
      <c r="Q16" s="790"/>
      <c r="R16" s="790"/>
      <c r="S16" s="1846" t="s">
        <v>272</v>
      </c>
      <c r="T16" s="1846"/>
    </row>
    <row r="17" spans="1:21" ht="19">
      <c r="A17" s="998" t="s">
        <v>993</v>
      </c>
      <c r="B17" s="14"/>
      <c r="C17" s="14"/>
      <c r="E17" s="14"/>
      <c r="F17" s="14"/>
      <c r="G17" s="14"/>
      <c r="H17" s="14"/>
      <c r="I17" s="14"/>
      <c r="J17" s="14"/>
      <c r="K17" s="14"/>
      <c r="L17" s="14"/>
      <c r="M17" s="14"/>
      <c r="N17" s="14"/>
      <c r="O17" s="14"/>
    </row>
    <row r="18" spans="1:21" s="14" customFormat="1" ht="13.5" customHeight="1">
      <c r="A18" s="11"/>
      <c r="B18" s="11"/>
      <c r="C18" s="11"/>
      <c r="D18" s="11"/>
      <c r="E18" s="11"/>
      <c r="F18" s="1000"/>
      <c r="H18" s="11"/>
      <c r="I18" s="11"/>
      <c r="J18" s="11"/>
      <c r="K18" s="11"/>
      <c r="L18" s="11"/>
      <c r="M18" s="11"/>
      <c r="N18" s="11"/>
      <c r="O18" s="11"/>
      <c r="P18" s="1843" t="s">
        <v>995</v>
      </c>
      <c r="Q18" s="1843"/>
      <c r="R18" s="1843"/>
      <c r="S18" s="1843"/>
      <c r="T18" s="1843"/>
    </row>
    <row r="19" spans="1:21" ht="92.25" customHeight="1">
      <c r="A19" s="1850" t="s">
        <v>84</v>
      </c>
      <c r="B19" s="1850"/>
      <c r="C19" s="1851"/>
      <c r="D19" s="242" t="s">
        <v>274</v>
      </c>
      <c r="E19" s="242" t="s">
        <v>275</v>
      </c>
      <c r="F19" s="243" t="s">
        <v>187</v>
      </c>
      <c r="G19" s="243" t="s">
        <v>188</v>
      </c>
      <c r="H19" s="242" t="s">
        <v>453</v>
      </c>
      <c r="I19" s="242" t="s">
        <v>276</v>
      </c>
      <c r="J19" s="242" t="s">
        <v>277</v>
      </c>
      <c r="K19" s="242" t="s">
        <v>278</v>
      </c>
      <c r="L19" s="242" t="s">
        <v>279</v>
      </c>
      <c r="M19" s="242" t="s">
        <v>511</v>
      </c>
      <c r="N19" s="244" t="s">
        <v>516</v>
      </c>
      <c r="O19" s="245" t="s">
        <v>512</v>
      </c>
      <c r="P19" s="242" t="s">
        <v>280</v>
      </c>
      <c r="Q19" s="242" t="s">
        <v>513</v>
      </c>
      <c r="R19" s="242" t="s">
        <v>281</v>
      </c>
      <c r="S19" s="246" t="s">
        <v>514</v>
      </c>
      <c r="T19" s="247" t="s">
        <v>282</v>
      </c>
    </row>
    <row r="20" spans="1:21" s="24" customFormat="1" ht="6" customHeight="1">
      <c r="A20" s="1024"/>
      <c r="B20" s="1025"/>
      <c r="C20" s="1026"/>
      <c r="D20" s="1004"/>
      <c r="E20" s="1004"/>
      <c r="F20" s="1004"/>
      <c r="G20" s="1004"/>
      <c r="H20" s="1004"/>
      <c r="I20" s="1004"/>
      <c r="J20" s="1004"/>
      <c r="K20" s="1004"/>
      <c r="L20" s="1004"/>
      <c r="M20" s="1020"/>
      <c r="N20" s="1020"/>
      <c r="O20" s="1020"/>
      <c r="P20" s="1020"/>
      <c r="Q20" s="1020"/>
      <c r="R20" s="1020"/>
      <c r="S20" s="1027"/>
      <c r="T20" s="1027"/>
    </row>
    <row r="21" spans="1:21" ht="17.25" customHeight="1">
      <c r="A21" s="1007" t="s">
        <v>478</v>
      </c>
      <c r="B21" s="1008">
        <v>3</v>
      </c>
      <c r="C21" s="1009" t="s">
        <v>85</v>
      </c>
      <c r="D21" s="308">
        <v>99.9</v>
      </c>
      <c r="E21" s="308" t="s">
        <v>835</v>
      </c>
      <c r="F21" s="308">
        <v>97.6</v>
      </c>
      <c r="G21" s="308">
        <v>101.5</v>
      </c>
      <c r="H21" s="308">
        <v>98.8</v>
      </c>
      <c r="I21" s="308">
        <v>97</v>
      </c>
      <c r="J21" s="308">
        <v>99.5</v>
      </c>
      <c r="K21" s="308">
        <v>99.1</v>
      </c>
      <c r="L21" s="308">
        <v>103.9</v>
      </c>
      <c r="M21" s="308">
        <v>99.1</v>
      </c>
      <c r="N21" s="308">
        <v>102.1</v>
      </c>
      <c r="O21" s="308">
        <v>103.9</v>
      </c>
      <c r="P21" s="308">
        <v>102.6</v>
      </c>
      <c r="Q21" s="308">
        <v>88.6</v>
      </c>
      <c r="R21" s="308">
        <v>100.9</v>
      </c>
      <c r="S21" s="308">
        <v>100.5</v>
      </c>
      <c r="T21" s="308">
        <v>102.1</v>
      </c>
    </row>
    <row r="22" spans="1:21" s="22" customFormat="1" ht="17.25" customHeight="1">
      <c r="A22" s="1007"/>
      <c r="B22" s="1008">
        <v>4</v>
      </c>
      <c r="C22" s="1010"/>
      <c r="D22" s="385">
        <v>101.2</v>
      </c>
      <c r="E22" s="385" t="s">
        <v>835</v>
      </c>
      <c r="F22" s="308">
        <v>96.7</v>
      </c>
      <c r="G22" s="308">
        <v>101</v>
      </c>
      <c r="H22" s="308">
        <v>97.9</v>
      </c>
      <c r="I22" s="308">
        <v>98.8</v>
      </c>
      <c r="J22" s="308">
        <v>99.1</v>
      </c>
      <c r="K22" s="308">
        <v>102.2</v>
      </c>
      <c r="L22" s="308">
        <v>98.2</v>
      </c>
      <c r="M22" s="308">
        <v>102.7</v>
      </c>
      <c r="N22" s="308">
        <v>98.7</v>
      </c>
      <c r="O22" s="308">
        <v>116.8</v>
      </c>
      <c r="P22" s="308">
        <v>106.5</v>
      </c>
      <c r="Q22" s="308">
        <v>102.4</v>
      </c>
      <c r="R22" s="308">
        <v>102.1</v>
      </c>
      <c r="S22" s="308">
        <v>101.3</v>
      </c>
      <c r="T22" s="308">
        <v>102.3</v>
      </c>
    </row>
    <row r="23" spans="1:21" s="22" customFormat="1" ht="17.25" customHeight="1">
      <c r="A23" s="1007"/>
      <c r="B23" s="1008">
        <v>5</v>
      </c>
      <c r="C23" s="1010"/>
      <c r="D23" s="385">
        <v>101.5</v>
      </c>
      <c r="E23" s="385" t="s">
        <v>835</v>
      </c>
      <c r="F23" s="308">
        <v>98.2</v>
      </c>
      <c r="G23" s="308">
        <v>101.6</v>
      </c>
      <c r="H23" s="308">
        <v>96.4</v>
      </c>
      <c r="I23" s="308">
        <v>97.9</v>
      </c>
      <c r="J23" s="308">
        <v>105.6</v>
      </c>
      <c r="K23" s="308">
        <v>100.7</v>
      </c>
      <c r="L23" s="308">
        <v>103.4</v>
      </c>
      <c r="M23" s="308">
        <v>113.5</v>
      </c>
      <c r="N23" s="308">
        <v>97.8</v>
      </c>
      <c r="O23" s="308">
        <v>110.5</v>
      </c>
      <c r="P23" s="308">
        <v>111</v>
      </c>
      <c r="Q23" s="308">
        <v>102.4</v>
      </c>
      <c r="R23" s="308">
        <v>102.9</v>
      </c>
      <c r="S23" s="308">
        <v>103.7</v>
      </c>
      <c r="T23" s="308">
        <v>101.2</v>
      </c>
    </row>
    <row r="24" spans="1:21" s="22" customFormat="1" ht="4.5" customHeight="1">
      <c r="A24" s="397"/>
      <c r="B24" s="1011"/>
      <c r="C24" s="1012"/>
      <c r="D24" s="313"/>
      <c r="E24" s="313"/>
      <c r="F24" s="142"/>
      <c r="G24" s="142"/>
      <c r="H24" s="142"/>
      <c r="I24" s="142"/>
      <c r="J24" s="142"/>
      <c r="K24" s="142"/>
      <c r="L24" s="142"/>
      <c r="M24" s="142"/>
      <c r="N24" s="142"/>
      <c r="O24" s="142"/>
      <c r="P24" s="142"/>
      <c r="Q24" s="142"/>
      <c r="R24" s="142"/>
      <c r="S24" s="1028"/>
      <c r="T24" s="1028"/>
    </row>
    <row r="25" spans="1:21" ht="17.25" customHeight="1">
      <c r="A25" s="512">
        <v>5</v>
      </c>
      <c r="B25" s="513">
        <v>9</v>
      </c>
      <c r="C25" s="1012" t="s">
        <v>289</v>
      </c>
      <c r="D25" s="303">
        <v>102</v>
      </c>
      <c r="E25" s="303" t="s">
        <v>835</v>
      </c>
      <c r="F25" s="167">
        <v>104.5</v>
      </c>
      <c r="G25" s="167">
        <v>103.4</v>
      </c>
      <c r="H25" s="167">
        <v>92.3</v>
      </c>
      <c r="I25" s="167">
        <v>95.8</v>
      </c>
      <c r="J25" s="167">
        <v>106.9</v>
      </c>
      <c r="K25" s="167">
        <v>99.4</v>
      </c>
      <c r="L25" s="167">
        <v>104.4</v>
      </c>
      <c r="M25" s="167">
        <v>113</v>
      </c>
      <c r="N25" s="167">
        <v>96.1</v>
      </c>
      <c r="O25" s="167">
        <v>102.7</v>
      </c>
      <c r="P25" s="167">
        <v>115.5</v>
      </c>
      <c r="Q25" s="167">
        <v>101.1</v>
      </c>
      <c r="R25" s="167">
        <v>105.2</v>
      </c>
      <c r="S25" s="1029">
        <v>101.8</v>
      </c>
      <c r="T25" s="1029">
        <v>101.9</v>
      </c>
    </row>
    <row r="26" spans="1:21" ht="17.25" customHeight="1">
      <c r="A26" s="512">
        <v>6</v>
      </c>
      <c r="B26" s="513">
        <v>6</v>
      </c>
      <c r="C26" s="1017"/>
      <c r="D26" s="303">
        <v>102.8</v>
      </c>
      <c r="E26" s="303" t="s">
        <v>835</v>
      </c>
      <c r="F26" s="303">
        <v>102.9</v>
      </c>
      <c r="G26" s="303">
        <v>104.2</v>
      </c>
      <c r="H26" s="303">
        <v>97.4</v>
      </c>
      <c r="I26" s="303">
        <v>95.1</v>
      </c>
      <c r="J26" s="303">
        <v>110.1</v>
      </c>
      <c r="K26" s="303">
        <v>99.2</v>
      </c>
      <c r="L26" s="303">
        <v>108.5</v>
      </c>
      <c r="M26" s="303">
        <v>111.4</v>
      </c>
      <c r="N26" s="303">
        <v>105</v>
      </c>
      <c r="O26" s="303">
        <v>108.1</v>
      </c>
      <c r="P26" s="303">
        <v>104</v>
      </c>
      <c r="Q26" s="303">
        <v>103.7</v>
      </c>
      <c r="R26" s="303">
        <v>106.7</v>
      </c>
      <c r="S26" s="1029">
        <v>99.7</v>
      </c>
      <c r="T26" s="303">
        <v>98.7</v>
      </c>
    </row>
    <row r="27" spans="1:21" ht="17.25" customHeight="1">
      <c r="A27" s="512"/>
      <c r="B27" s="513">
        <v>7</v>
      </c>
      <c r="C27" s="1018"/>
      <c r="D27" s="303">
        <v>103.3</v>
      </c>
      <c r="E27" s="303" t="s">
        <v>835</v>
      </c>
      <c r="F27" s="303">
        <v>103.1</v>
      </c>
      <c r="G27" s="303">
        <v>103.9</v>
      </c>
      <c r="H27" s="303">
        <v>106</v>
      </c>
      <c r="I27" s="303">
        <v>103.3</v>
      </c>
      <c r="J27" s="303">
        <v>109</v>
      </c>
      <c r="K27" s="303">
        <v>100.2</v>
      </c>
      <c r="L27" s="303">
        <v>109.9</v>
      </c>
      <c r="M27" s="303">
        <v>101.1</v>
      </c>
      <c r="N27" s="303">
        <v>100.9</v>
      </c>
      <c r="O27" s="303">
        <v>111.1</v>
      </c>
      <c r="P27" s="303">
        <v>109.6</v>
      </c>
      <c r="Q27" s="303">
        <v>107.4</v>
      </c>
      <c r="R27" s="303">
        <v>106.4</v>
      </c>
      <c r="S27" s="1029">
        <v>110</v>
      </c>
      <c r="T27" s="303">
        <v>100.4</v>
      </c>
    </row>
    <row r="28" spans="1:21" ht="17.25" customHeight="1">
      <c r="A28" s="512"/>
      <c r="B28" s="513">
        <v>8</v>
      </c>
      <c r="C28" s="1018"/>
      <c r="D28" s="303">
        <v>96.8</v>
      </c>
      <c r="E28" s="303" t="s">
        <v>835</v>
      </c>
      <c r="F28" s="303">
        <v>92.7</v>
      </c>
      <c r="G28" s="303">
        <v>93.9</v>
      </c>
      <c r="H28" s="303">
        <v>98.9</v>
      </c>
      <c r="I28" s="303">
        <v>91.4</v>
      </c>
      <c r="J28" s="303">
        <v>105.6</v>
      </c>
      <c r="K28" s="303">
        <v>97.4</v>
      </c>
      <c r="L28" s="303">
        <v>105.9</v>
      </c>
      <c r="M28" s="303">
        <v>97</v>
      </c>
      <c r="N28" s="303">
        <v>98.7</v>
      </c>
      <c r="O28" s="303">
        <v>114.8</v>
      </c>
      <c r="P28" s="303">
        <v>106.8</v>
      </c>
      <c r="Q28" s="303">
        <v>75.099999999999994</v>
      </c>
      <c r="R28" s="303">
        <v>102.8</v>
      </c>
      <c r="S28" s="1029">
        <v>101.6</v>
      </c>
      <c r="T28" s="303">
        <v>96.4</v>
      </c>
    </row>
    <row r="29" spans="1:21" ht="17.25" customHeight="1">
      <c r="A29" s="512"/>
      <c r="B29" s="513">
        <v>9</v>
      </c>
      <c r="C29" s="1012"/>
      <c r="D29" s="303">
        <v>99.2</v>
      </c>
      <c r="E29" s="303" t="s">
        <v>835</v>
      </c>
      <c r="F29" s="303">
        <v>98.8</v>
      </c>
      <c r="G29" s="303">
        <v>99.9</v>
      </c>
      <c r="H29" s="303">
        <v>91.2</v>
      </c>
      <c r="I29" s="303">
        <v>89.8</v>
      </c>
      <c r="J29" s="303">
        <v>107.7</v>
      </c>
      <c r="K29" s="303">
        <v>95.7</v>
      </c>
      <c r="L29" s="303">
        <v>100.3</v>
      </c>
      <c r="M29" s="303">
        <v>99.9</v>
      </c>
      <c r="N29" s="303">
        <v>98.3</v>
      </c>
      <c r="O29" s="303">
        <v>105.2</v>
      </c>
      <c r="P29" s="303">
        <v>108.8</v>
      </c>
      <c r="Q29" s="303">
        <v>100.6</v>
      </c>
      <c r="R29" s="303">
        <v>102.9</v>
      </c>
      <c r="S29" s="1029">
        <v>96.1</v>
      </c>
      <c r="T29" s="303">
        <v>97.3</v>
      </c>
    </row>
    <row r="30" spans="1:21" ht="4.5" customHeight="1">
      <c r="A30" s="1019"/>
      <c r="B30" s="1020"/>
      <c r="C30" s="1018"/>
      <c r="D30" s="310"/>
      <c r="E30" s="310"/>
      <c r="F30" s="310"/>
      <c r="G30" s="310"/>
      <c r="H30" s="310"/>
      <c r="I30" s="310"/>
      <c r="J30" s="310"/>
      <c r="K30" s="310"/>
      <c r="L30" s="310"/>
      <c r="M30" s="310"/>
      <c r="N30" s="310"/>
      <c r="O30" s="310"/>
      <c r="P30" s="310"/>
      <c r="Q30" s="310"/>
      <c r="R30" s="310"/>
      <c r="S30" s="1013"/>
      <c r="T30" s="1013"/>
    </row>
    <row r="31" spans="1:21" ht="21" customHeight="1">
      <c r="A31" s="1848" t="s">
        <v>271</v>
      </c>
      <c r="B31" s="1848"/>
      <c r="C31" s="1849"/>
      <c r="D31" s="1021">
        <v>-3.3</v>
      </c>
      <c r="E31" s="1030" t="s">
        <v>835</v>
      </c>
      <c r="F31" s="1021">
        <v>-5.5</v>
      </c>
      <c r="G31" s="1021">
        <v>-3.2</v>
      </c>
      <c r="H31" s="1021">
        <v>-1.3</v>
      </c>
      <c r="I31" s="1021">
        <v>-6.1</v>
      </c>
      <c r="J31" s="1021">
        <v>0.5</v>
      </c>
      <c r="K31" s="1021">
        <v>-5.2</v>
      </c>
      <c r="L31" s="1021">
        <v>-4</v>
      </c>
      <c r="M31" s="1021">
        <v>-11.3</v>
      </c>
      <c r="N31" s="1021">
        <v>2.9</v>
      </c>
      <c r="O31" s="1021">
        <v>0.9</v>
      </c>
      <c r="P31" s="1021">
        <v>-4.7</v>
      </c>
      <c r="Q31" s="1021">
        <v>-0.8</v>
      </c>
      <c r="R31" s="1021">
        <v>-2.1</v>
      </c>
      <c r="S31" s="1021">
        <v>-5.7</v>
      </c>
      <c r="T31" s="1021">
        <v>-3.9</v>
      </c>
      <c r="U31" s="365"/>
    </row>
    <row r="32" spans="1:21" ht="12" customHeight="1">
      <c r="A32" s="1022"/>
      <c r="B32" s="7"/>
      <c r="C32" s="1023"/>
      <c r="D32" s="7"/>
      <c r="E32" s="7"/>
      <c r="F32" s="7"/>
      <c r="G32" s="7"/>
      <c r="H32" s="7"/>
      <c r="I32" s="7"/>
      <c r="J32" s="7"/>
      <c r="K32" s="7"/>
      <c r="S32" s="1847" t="s">
        <v>272</v>
      </c>
      <c r="T32" s="1847"/>
    </row>
    <row r="33" spans="1:21" ht="4.5" customHeight="1"/>
    <row r="34" spans="1:21" ht="19">
      <c r="A34" s="1031" t="s">
        <v>994</v>
      </c>
      <c r="C34" s="14"/>
      <c r="E34" s="14"/>
      <c r="F34" s="14"/>
      <c r="G34" s="14"/>
      <c r="H34" s="14"/>
      <c r="I34" s="14"/>
      <c r="J34" s="14"/>
      <c r="K34" s="14"/>
      <c r="L34" s="14"/>
      <c r="M34" s="14"/>
      <c r="N34" s="14"/>
      <c r="O34" s="14"/>
    </row>
    <row r="35" spans="1:21" ht="13.5" customHeight="1">
      <c r="F35" s="1000"/>
      <c r="P35" s="1843" t="s">
        <v>995</v>
      </c>
      <c r="Q35" s="1843"/>
      <c r="R35" s="1843"/>
      <c r="S35" s="1843"/>
      <c r="T35" s="1843"/>
    </row>
    <row r="36" spans="1:21" s="14" customFormat="1" ht="92.25" customHeight="1">
      <c r="A36" s="1844" t="s">
        <v>84</v>
      </c>
      <c r="B36" s="1844"/>
      <c r="C36" s="1845"/>
      <c r="D36" s="242" t="s">
        <v>274</v>
      </c>
      <c r="E36" s="242" t="s">
        <v>275</v>
      </c>
      <c r="F36" s="243" t="s">
        <v>187</v>
      </c>
      <c r="G36" s="243" t="s">
        <v>188</v>
      </c>
      <c r="H36" s="242" t="s">
        <v>453</v>
      </c>
      <c r="I36" s="242" t="s">
        <v>276</v>
      </c>
      <c r="J36" s="242" t="s">
        <v>277</v>
      </c>
      <c r="K36" s="242" t="s">
        <v>278</v>
      </c>
      <c r="L36" s="242" t="s">
        <v>279</v>
      </c>
      <c r="M36" s="242" t="s">
        <v>511</v>
      </c>
      <c r="N36" s="244" t="s">
        <v>516</v>
      </c>
      <c r="O36" s="245" t="s">
        <v>512</v>
      </c>
      <c r="P36" s="242" t="s">
        <v>280</v>
      </c>
      <c r="Q36" s="242" t="s">
        <v>513</v>
      </c>
      <c r="R36" s="242" t="s">
        <v>281</v>
      </c>
      <c r="S36" s="246" t="s">
        <v>514</v>
      </c>
      <c r="T36" s="247" t="s">
        <v>282</v>
      </c>
    </row>
    <row r="37" spans="1:21" ht="6" customHeight="1">
      <c r="A37" s="1001"/>
      <c r="B37" s="1002"/>
      <c r="C37" s="1003"/>
      <c r="D37" s="1004"/>
      <c r="E37" s="1004"/>
      <c r="F37" s="1004"/>
      <c r="G37" s="1004"/>
      <c r="H37" s="1004"/>
      <c r="I37" s="1004"/>
      <c r="J37" s="1004"/>
      <c r="K37" s="1004"/>
      <c r="L37" s="1004"/>
      <c r="M37" s="1020"/>
      <c r="N37" s="1020"/>
      <c r="O37" s="1020"/>
      <c r="P37" s="1020"/>
      <c r="Q37" s="1020"/>
      <c r="R37" s="1020"/>
      <c r="S37" s="1020"/>
      <c r="T37" s="1020"/>
    </row>
    <row r="38" spans="1:21" s="24" customFormat="1" ht="17.25" customHeight="1">
      <c r="A38" s="1007" t="s">
        <v>478</v>
      </c>
      <c r="B38" s="1008">
        <v>3</v>
      </c>
      <c r="C38" s="1009" t="s">
        <v>85</v>
      </c>
      <c r="D38" s="308">
        <v>99.4</v>
      </c>
      <c r="E38" s="308" t="s">
        <v>835</v>
      </c>
      <c r="F38" s="308">
        <v>99.1</v>
      </c>
      <c r="G38" s="308">
        <v>94</v>
      </c>
      <c r="H38" s="308">
        <v>104.6</v>
      </c>
      <c r="I38" s="308">
        <v>101.7</v>
      </c>
      <c r="J38" s="308">
        <v>102.3</v>
      </c>
      <c r="K38" s="308">
        <v>102.6</v>
      </c>
      <c r="L38" s="308">
        <v>98.6</v>
      </c>
      <c r="M38" s="308">
        <v>97.8</v>
      </c>
      <c r="N38" s="308">
        <v>100.6</v>
      </c>
      <c r="O38" s="308">
        <v>98.5</v>
      </c>
      <c r="P38" s="308">
        <v>95.8</v>
      </c>
      <c r="Q38" s="308">
        <v>101.3</v>
      </c>
      <c r="R38" s="308">
        <v>100.6</v>
      </c>
      <c r="S38" s="308">
        <v>103.9</v>
      </c>
      <c r="T38" s="308">
        <v>100.3</v>
      </c>
    </row>
    <row r="39" spans="1:21" ht="17.25" customHeight="1">
      <c r="A39" s="1007"/>
      <c r="B39" s="1008">
        <v>4</v>
      </c>
      <c r="C39" s="1010"/>
      <c r="D39" s="308">
        <v>100.1</v>
      </c>
      <c r="E39" s="385" t="s">
        <v>835</v>
      </c>
      <c r="F39" s="308">
        <v>100</v>
      </c>
      <c r="G39" s="308">
        <v>96.9</v>
      </c>
      <c r="H39" s="308">
        <v>89.2</v>
      </c>
      <c r="I39" s="308">
        <v>85.9</v>
      </c>
      <c r="J39" s="308">
        <v>103.7</v>
      </c>
      <c r="K39" s="308">
        <v>101.2</v>
      </c>
      <c r="L39" s="308">
        <v>94.4</v>
      </c>
      <c r="M39" s="308">
        <v>96.4</v>
      </c>
      <c r="N39" s="308">
        <v>98</v>
      </c>
      <c r="O39" s="308">
        <v>105.3</v>
      </c>
      <c r="P39" s="308">
        <v>94.4</v>
      </c>
      <c r="Q39" s="308">
        <v>99.8</v>
      </c>
      <c r="R39" s="308">
        <v>102</v>
      </c>
      <c r="S39" s="308">
        <v>100.2</v>
      </c>
      <c r="T39" s="308">
        <v>98.5</v>
      </c>
    </row>
    <row r="40" spans="1:21" s="22" customFormat="1" ht="17.25" customHeight="1">
      <c r="A40" s="1007"/>
      <c r="B40" s="1008">
        <v>5</v>
      </c>
      <c r="C40" s="1010"/>
      <c r="D40" s="308">
        <v>100.6</v>
      </c>
      <c r="E40" s="385" t="s">
        <v>835</v>
      </c>
      <c r="F40" s="308">
        <v>99.4</v>
      </c>
      <c r="G40" s="308">
        <v>97.9</v>
      </c>
      <c r="H40" s="308">
        <v>79.400000000000006</v>
      </c>
      <c r="I40" s="308">
        <v>81.900000000000006</v>
      </c>
      <c r="J40" s="308">
        <v>103.8</v>
      </c>
      <c r="K40" s="308">
        <v>100.5</v>
      </c>
      <c r="L40" s="308">
        <v>93.5</v>
      </c>
      <c r="M40" s="308">
        <v>95.2</v>
      </c>
      <c r="N40" s="308">
        <v>99.6</v>
      </c>
      <c r="O40" s="308">
        <v>110.3</v>
      </c>
      <c r="P40" s="308">
        <v>91.8</v>
      </c>
      <c r="Q40" s="308">
        <v>97.9</v>
      </c>
      <c r="R40" s="308">
        <v>103.4</v>
      </c>
      <c r="S40" s="308">
        <v>95.5</v>
      </c>
      <c r="T40" s="308">
        <v>99.1</v>
      </c>
    </row>
    <row r="41" spans="1:21" s="22" customFormat="1" ht="4.5" customHeight="1">
      <c r="A41" s="137"/>
      <c r="B41" s="1032"/>
      <c r="C41" s="1033"/>
      <c r="D41" s="315"/>
      <c r="E41" s="315"/>
      <c r="F41" s="316"/>
      <c r="G41" s="316"/>
      <c r="H41" s="316"/>
      <c r="I41" s="316"/>
      <c r="J41" s="316"/>
      <c r="K41" s="316"/>
      <c r="L41" s="316"/>
      <c r="M41" s="316"/>
      <c r="N41" s="316"/>
      <c r="O41" s="316"/>
      <c r="P41" s="316"/>
      <c r="Q41" s="316"/>
      <c r="R41" s="316"/>
      <c r="S41" s="316"/>
      <c r="T41" s="316"/>
    </row>
    <row r="42" spans="1:21" s="22" customFormat="1" ht="17.25" customHeight="1">
      <c r="A42" s="512">
        <v>5</v>
      </c>
      <c r="B42" s="513">
        <v>9</v>
      </c>
      <c r="C42" s="1012" t="s">
        <v>289</v>
      </c>
      <c r="D42" s="303">
        <v>100.6</v>
      </c>
      <c r="E42" s="303" t="s">
        <v>835</v>
      </c>
      <c r="F42" s="167">
        <v>99.1</v>
      </c>
      <c r="G42" s="167">
        <v>97.4</v>
      </c>
      <c r="H42" s="167">
        <v>78.7</v>
      </c>
      <c r="I42" s="167">
        <v>81.5</v>
      </c>
      <c r="J42" s="167">
        <v>103.6</v>
      </c>
      <c r="K42" s="167">
        <v>100.1</v>
      </c>
      <c r="L42" s="167">
        <v>93.7</v>
      </c>
      <c r="M42" s="167">
        <v>94.7</v>
      </c>
      <c r="N42" s="167">
        <v>98.9</v>
      </c>
      <c r="O42" s="167">
        <v>111.5</v>
      </c>
      <c r="P42" s="167">
        <v>92.5</v>
      </c>
      <c r="Q42" s="167">
        <v>99.3</v>
      </c>
      <c r="R42" s="167">
        <v>103.5</v>
      </c>
      <c r="S42" s="167">
        <v>93.5</v>
      </c>
      <c r="T42" s="167">
        <v>99.4</v>
      </c>
    </row>
    <row r="43" spans="1:21" ht="17.25" customHeight="1">
      <c r="A43" s="512">
        <v>6</v>
      </c>
      <c r="B43" s="513">
        <v>6</v>
      </c>
      <c r="C43" s="1017"/>
      <c r="D43" s="303">
        <v>101.3</v>
      </c>
      <c r="E43" s="303" t="s">
        <v>835</v>
      </c>
      <c r="F43" s="303">
        <v>98</v>
      </c>
      <c r="G43" s="303">
        <v>96.6</v>
      </c>
      <c r="H43" s="303">
        <v>45.7</v>
      </c>
      <c r="I43" s="303">
        <v>79.400000000000006</v>
      </c>
      <c r="J43" s="303">
        <v>99.8</v>
      </c>
      <c r="K43" s="303">
        <v>102.4</v>
      </c>
      <c r="L43" s="303">
        <v>91.5</v>
      </c>
      <c r="M43" s="303">
        <v>93.4</v>
      </c>
      <c r="N43" s="303">
        <v>102</v>
      </c>
      <c r="O43" s="303">
        <v>120.5</v>
      </c>
      <c r="P43" s="303">
        <v>97</v>
      </c>
      <c r="Q43" s="303">
        <v>97</v>
      </c>
      <c r="R43" s="303">
        <v>105</v>
      </c>
      <c r="S43" s="303">
        <v>96.2</v>
      </c>
      <c r="T43" s="303">
        <v>97.9</v>
      </c>
    </row>
    <row r="44" spans="1:21" ht="17.25" customHeight="1">
      <c r="A44" s="512"/>
      <c r="B44" s="513">
        <v>7</v>
      </c>
      <c r="C44" s="1018"/>
      <c r="D44" s="303">
        <v>101.4</v>
      </c>
      <c r="E44" s="303" t="s">
        <v>835</v>
      </c>
      <c r="F44" s="303">
        <v>98.3</v>
      </c>
      <c r="G44" s="303">
        <v>95.9</v>
      </c>
      <c r="H44" s="303">
        <v>69.400000000000006</v>
      </c>
      <c r="I44" s="303">
        <v>79.400000000000006</v>
      </c>
      <c r="J44" s="303">
        <v>99.3</v>
      </c>
      <c r="K44" s="303">
        <v>102.7</v>
      </c>
      <c r="L44" s="303">
        <v>93.1</v>
      </c>
      <c r="M44" s="303">
        <v>93.1</v>
      </c>
      <c r="N44" s="303">
        <v>101.3</v>
      </c>
      <c r="O44" s="303">
        <v>120.8</v>
      </c>
      <c r="P44" s="303">
        <v>97.1</v>
      </c>
      <c r="Q44" s="303">
        <v>97</v>
      </c>
      <c r="R44" s="303">
        <v>104.8</v>
      </c>
      <c r="S44" s="303">
        <v>94.5</v>
      </c>
      <c r="T44" s="303">
        <v>99.1</v>
      </c>
    </row>
    <row r="45" spans="1:21" ht="17.25" customHeight="1">
      <c r="A45" s="512"/>
      <c r="B45" s="513">
        <v>8</v>
      </c>
      <c r="C45" s="1018"/>
      <c r="D45" s="303">
        <v>101.8</v>
      </c>
      <c r="E45" s="303" t="s">
        <v>835</v>
      </c>
      <c r="F45" s="303">
        <v>99.2</v>
      </c>
      <c r="G45" s="303">
        <v>97.1</v>
      </c>
      <c r="H45" s="303">
        <v>69.599999999999994</v>
      </c>
      <c r="I45" s="303">
        <v>79.3</v>
      </c>
      <c r="J45" s="303">
        <v>99.5</v>
      </c>
      <c r="K45" s="303">
        <v>102.6</v>
      </c>
      <c r="L45" s="303">
        <v>92.6</v>
      </c>
      <c r="M45" s="303">
        <v>93.3</v>
      </c>
      <c r="N45" s="303">
        <v>100.4</v>
      </c>
      <c r="O45" s="303">
        <v>122.8</v>
      </c>
      <c r="P45" s="303">
        <v>96.4</v>
      </c>
      <c r="Q45" s="303">
        <v>97.1</v>
      </c>
      <c r="R45" s="303">
        <v>104.7</v>
      </c>
      <c r="S45" s="303">
        <v>93.6</v>
      </c>
      <c r="T45" s="303">
        <v>99</v>
      </c>
    </row>
    <row r="46" spans="1:21" ht="17.25" customHeight="1">
      <c r="A46" s="512"/>
      <c r="B46" s="513">
        <v>9</v>
      </c>
      <c r="C46" s="1012"/>
      <c r="D46" s="303">
        <v>101.4</v>
      </c>
      <c r="E46" s="303" t="s">
        <v>835</v>
      </c>
      <c r="F46" s="303">
        <v>99</v>
      </c>
      <c r="G46" s="303">
        <v>96.4</v>
      </c>
      <c r="H46" s="303">
        <v>69.7</v>
      </c>
      <c r="I46" s="303">
        <v>79.599999999999994</v>
      </c>
      <c r="J46" s="303">
        <v>98.6</v>
      </c>
      <c r="K46" s="303">
        <v>102.2</v>
      </c>
      <c r="L46" s="303">
        <v>92.8</v>
      </c>
      <c r="M46" s="303">
        <v>92.9</v>
      </c>
      <c r="N46" s="303">
        <v>102.5</v>
      </c>
      <c r="O46" s="303">
        <v>122.1</v>
      </c>
      <c r="P46" s="303">
        <v>95.5</v>
      </c>
      <c r="Q46" s="303">
        <v>97</v>
      </c>
      <c r="R46" s="303">
        <v>104.2</v>
      </c>
      <c r="S46" s="303">
        <v>93.6</v>
      </c>
      <c r="T46" s="303">
        <v>99.4</v>
      </c>
    </row>
    <row r="47" spans="1:21" ht="4.5" customHeight="1">
      <c r="A47" s="1019"/>
      <c r="B47" s="1020"/>
      <c r="C47" s="1018"/>
      <c r="D47" s="312"/>
      <c r="E47" s="312"/>
      <c r="F47" s="312"/>
      <c r="G47" s="312"/>
      <c r="H47" s="310"/>
      <c r="I47" s="312"/>
      <c r="J47" s="312"/>
      <c r="K47" s="312"/>
      <c r="L47" s="312"/>
      <c r="M47" s="312"/>
      <c r="N47" s="312"/>
      <c r="O47" s="312"/>
      <c r="P47" s="312"/>
      <c r="Q47" s="312"/>
      <c r="R47" s="312"/>
      <c r="S47" s="1034"/>
      <c r="T47" s="1034"/>
    </row>
    <row r="48" spans="1:21" ht="20.25" customHeight="1">
      <c r="A48" s="1848" t="s">
        <v>271</v>
      </c>
      <c r="B48" s="1848"/>
      <c r="C48" s="1849"/>
      <c r="D48" s="1021">
        <v>0.8</v>
      </c>
      <c r="E48" s="303" t="s">
        <v>835</v>
      </c>
      <c r="F48" s="1021">
        <v>-0.1</v>
      </c>
      <c r="G48" s="1021">
        <v>-1</v>
      </c>
      <c r="H48" s="1021">
        <v>-11.4</v>
      </c>
      <c r="I48" s="1021">
        <v>-2.2999999999999998</v>
      </c>
      <c r="J48" s="1021">
        <v>-4.8</v>
      </c>
      <c r="K48" s="1021">
        <v>2.1</v>
      </c>
      <c r="L48" s="1021">
        <v>-1</v>
      </c>
      <c r="M48" s="1021">
        <v>-1.9</v>
      </c>
      <c r="N48" s="1021">
        <v>3.6</v>
      </c>
      <c r="O48" s="1021">
        <v>9.5</v>
      </c>
      <c r="P48" s="1021">
        <v>3.2</v>
      </c>
      <c r="Q48" s="1021">
        <v>-2.2999999999999998</v>
      </c>
      <c r="R48" s="1021">
        <v>0.7</v>
      </c>
      <c r="S48" s="1021">
        <v>0.1</v>
      </c>
      <c r="T48" s="1021">
        <v>0</v>
      </c>
      <c r="U48" s="365"/>
    </row>
    <row r="49" spans="1:20" ht="42.75" customHeight="1">
      <c r="A49" s="1035"/>
      <c r="B49" s="1839"/>
      <c r="C49" s="1840"/>
      <c r="D49" s="1840"/>
      <c r="E49" s="1840"/>
      <c r="F49" s="1840"/>
      <c r="G49" s="1840"/>
      <c r="H49" s="1840"/>
      <c r="I49" s="1840"/>
      <c r="J49" s="1840"/>
      <c r="K49" s="1840"/>
      <c r="L49" s="1840"/>
      <c r="M49" s="1840"/>
      <c r="N49" s="1840"/>
      <c r="O49" s="1840"/>
      <c r="P49" s="1840"/>
      <c r="Q49" s="1840"/>
      <c r="R49" s="1840"/>
      <c r="S49" s="1842" t="s">
        <v>272</v>
      </c>
      <c r="T49" s="1842"/>
    </row>
    <row r="50" spans="1:20" ht="12" customHeight="1">
      <c r="B50" s="1841"/>
      <c r="C50" s="1841"/>
      <c r="D50" s="1841"/>
      <c r="E50" s="1841"/>
      <c r="F50" s="1841"/>
      <c r="G50" s="1841"/>
      <c r="H50" s="1841"/>
      <c r="I50" s="1841"/>
      <c r="J50" s="1841"/>
      <c r="K50" s="1841"/>
      <c r="L50" s="1841"/>
      <c r="M50" s="1841"/>
      <c r="N50" s="1841"/>
      <c r="O50" s="1841"/>
      <c r="P50" s="1841"/>
      <c r="Q50" s="1841"/>
      <c r="R50" s="1841"/>
    </row>
  </sheetData>
  <mergeCells count="14">
    <mergeCell ref="B49:R49"/>
    <mergeCell ref="B50:R50"/>
    <mergeCell ref="S49:T49"/>
    <mergeCell ref="P2:T2"/>
    <mergeCell ref="P18:T18"/>
    <mergeCell ref="P35:T35"/>
    <mergeCell ref="A3:C3"/>
    <mergeCell ref="S16:T16"/>
    <mergeCell ref="S32:T32"/>
    <mergeCell ref="A36:C36"/>
    <mergeCell ref="A15:C15"/>
    <mergeCell ref="A48:C48"/>
    <mergeCell ref="A19:C19"/>
    <mergeCell ref="A31:C31"/>
  </mergeCells>
  <phoneticPr fontId="3"/>
  <pageMargins left="0.39370078740157483" right="0.59055118110236227" top="0.70866141732283472" bottom="0.39370078740157483" header="0.39370078740157483" footer="0.19685039370078741"/>
  <pageSetup paperSize="9" scale="83" orientation="portrait" r:id="rId1"/>
  <headerFooter>
    <oddHeader xml:space="preserve">&amp;L&amp;"ＭＳ ゴシック,太字"&amp;18 3　労働&amp;R&amp;"ＭＳ ゴシック,太字"&amp;14 </oddHeader>
    <oddFooter>&amp;L－12－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92D050"/>
  </sheetPr>
  <dimension ref="A1:O64"/>
  <sheetViews>
    <sheetView view="pageBreakPreview" zoomScaleNormal="100" zoomScaleSheetLayoutView="100" workbookViewId="0"/>
  </sheetViews>
  <sheetFormatPr defaultColWidth="9" defaultRowHeight="12"/>
  <cols>
    <col min="1" max="1" width="5.109375" style="20" customWidth="1"/>
    <col min="2" max="2" width="3.33203125" style="20" customWidth="1"/>
    <col min="3" max="3" width="9.6640625" style="20" customWidth="1"/>
    <col min="4" max="4" width="13.33203125" style="20" customWidth="1"/>
    <col min="5" max="5" width="11.6640625" style="20" customWidth="1"/>
    <col min="6" max="7" width="10" style="20" customWidth="1"/>
    <col min="8" max="8" width="10.44140625" style="20" customWidth="1"/>
    <col min="9" max="10" width="10" style="20" customWidth="1"/>
    <col min="11" max="11" width="3.33203125" style="20" customWidth="1"/>
    <col min="12" max="12" width="6.109375" style="20" customWidth="1"/>
    <col min="13" max="14" width="6.6640625" style="20" customWidth="1"/>
    <col min="15" max="15" width="5.33203125" style="20" customWidth="1"/>
    <col min="16" max="16384" width="9" style="20"/>
  </cols>
  <sheetData>
    <row r="1" spans="1:14" s="14" customFormat="1" ht="18" customHeight="1">
      <c r="A1" s="1036" t="s">
        <v>732</v>
      </c>
      <c r="J1" s="678"/>
      <c r="K1" s="678"/>
    </row>
    <row r="2" spans="1:14" ht="13.5" customHeight="1"/>
    <row r="3" spans="1:14" s="104" customFormat="1" ht="15" customHeight="1">
      <c r="A3" s="1864" t="s">
        <v>44</v>
      </c>
      <c r="B3" s="1864"/>
      <c r="C3" s="1865"/>
      <c r="D3" s="1870" t="s">
        <v>717</v>
      </c>
      <c r="E3" s="219"/>
      <c r="F3" s="1873" t="s">
        <v>718</v>
      </c>
      <c r="G3" s="1876" t="s">
        <v>719</v>
      </c>
      <c r="H3" s="219"/>
      <c r="I3" s="1879" t="s">
        <v>720</v>
      </c>
      <c r="J3" s="1882" t="s">
        <v>721</v>
      </c>
      <c r="K3" s="1883"/>
      <c r="L3" s="1862"/>
      <c r="M3" s="1861" t="s">
        <v>45</v>
      </c>
      <c r="N3" s="1862"/>
    </row>
    <row r="4" spans="1:14" s="25" customFormat="1" ht="15" customHeight="1">
      <c r="A4" s="1866"/>
      <c r="B4" s="1866"/>
      <c r="C4" s="1867"/>
      <c r="D4" s="1871"/>
      <c r="E4" s="1884" t="s">
        <v>794</v>
      </c>
      <c r="F4" s="1874"/>
      <c r="G4" s="1877"/>
      <c r="H4" s="1884" t="s">
        <v>794</v>
      </c>
      <c r="I4" s="1880"/>
      <c r="J4" s="1874"/>
      <c r="K4" s="1890" t="s">
        <v>794</v>
      </c>
      <c r="L4" s="1891"/>
      <c r="M4" s="1888" t="s">
        <v>722</v>
      </c>
      <c r="N4" s="1879" t="s">
        <v>723</v>
      </c>
    </row>
    <row r="5" spans="1:14" s="25" customFormat="1" ht="15" customHeight="1">
      <c r="A5" s="1868"/>
      <c r="B5" s="1868"/>
      <c r="C5" s="1869"/>
      <c r="D5" s="1872"/>
      <c r="E5" s="1885"/>
      <c r="F5" s="1875"/>
      <c r="G5" s="1878"/>
      <c r="H5" s="1885"/>
      <c r="I5" s="1881"/>
      <c r="J5" s="1875"/>
      <c r="K5" s="1890"/>
      <c r="L5" s="1891"/>
      <c r="M5" s="1878"/>
      <c r="N5" s="1881"/>
    </row>
    <row r="6" spans="1:14" s="11" customFormat="1">
      <c r="A6" s="1034"/>
      <c r="B6" s="1002"/>
      <c r="C6" s="1033"/>
      <c r="D6" s="1037" t="s">
        <v>46</v>
      </c>
      <c r="E6" s="1038" t="s">
        <v>57</v>
      </c>
      <c r="F6" s="1038" t="s">
        <v>57</v>
      </c>
      <c r="G6" s="1038" t="s">
        <v>57</v>
      </c>
      <c r="H6" s="1038" t="s">
        <v>57</v>
      </c>
      <c r="I6" s="1038" t="s">
        <v>57</v>
      </c>
      <c r="J6" s="1038" t="s">
        <v>46</v>
      </c>
      <c r="K6" s="1889" t="s">
        <v>57</v>
      </c>
      <c r="L6" s="1889"/>
      <c r="M6" s="1038" t="s">
        <v>47</v>
      </c>
      <c r="N6" s="1038" t="s">
        <v>47</v>
      </c>
    </row>
    <row r="7" spans="1:14" s="19" customFormat="1" ht="13.5" customHeight="1">
      <c r="A7" s="1039" t="s">
        <v>478</v>
      </c>
      <c r="B7" s="1040" t="s">
        <v>484</v>
      </c>
      <c r="C7" s="1041" t="s">
        <v>152</v>
      </c>
      <c r="D7" s="367">
        <v>15962</v>
      </c>
      <c r="E7" s="169">
        <v>4412</v>
      </c>
      <c r="F7" s="169">
        <v>33517</v>
      </c>
      <c r="G7" s="169">
        <v>71398</v>
      </c>
      <c r="H7" s="169">
        <v>19770</v>
      </c>
      <c r="I7" s="169">
        <v>98234</v>
      </c>
      <c r="J7" s="169">
        <v>4524</v>
      </c>
      <c r="K7" s="1892">
        <v>1119</v>
      </c>
      <c r="L7" s="1841"/>
      <c r="M7" s="292">
        <v>2.1</v>
      </c>
      <c r="N7" s="292">
        <v>1.38</v>
      </c>
    </row>
    <row r="8" spans="1:14" s="19" customFormat="1" ht="13.5" customHeight="1">
      <c r="A8" s="1039"/>
      <c r="B8" s="1040">
        <v>2</v>
      </c>
      <c r="C8" s="1041"/>
      <c r="D8" s="367">
        <v>15663</v>
      </c>
      <c r="E8" s="169">
        <v>4598</v>
      </c>
      <c r="F8" s="169">
        <v>26812</v>
      </c>
      <c r="G8" s="169">
        <v>79387</v>
      </c>
      <c r="H8" s="169">
        <v>23539</v>
      </c>
      <c r="I8" s="169">
        <v>76824</v>
      </c>
      <c r="J8" s="169">
        <v>3735</v>
      </c>
      <c r="K8" s="1892">
        <v>903</v>
      </c>
      <c r="L8" s="1841"/>
      <c r="M8" s="292">
        <v>1.71</v>
      </c>
      <c r="N8" s="292">
        <v>0.97</v>
      </c>
    </row>
    <row r="9" spans="1:14" s="19" customFormat="1" ht="13.5" customHeight="1">
      <c r="A9" s="1039"/>
      <c r="B9" s="1040">
        <v>3</v>
      </c>
      <c r="C9" s="1041"/>
      <c r="D9" s="367">
        <v>16233</v>
      </c>
      <c r="E9" s="169">
        <v>4657</v>
      </c>
      <c r="F9" s="169">
        <v>28235</v>
      </c>
      <c r="G9" s="169">
        <v>86313</v>
      </c>
      <c r="H9" s="169">
        <v>25284</v>
      </c>
      <c r="I9" s="169">
        <v>80846</v>
      </c>
      <c r="J9" s="169">
        <v>3829</v>
      </c>
      <c r="K9" s="1892">
        <v>928</v>
      </c>
      <c r="L9" s="1841"/>
      <c r="M9" s="292">
        <v>1.74</v>
      </c>
      <c r="N9" s="292">
        <v>0.94</v>
      </c>
    </row>
    <row r="10" spans="1:14" s="19" customFormat="1" ht="13.5" customHeight="1">
      <c r="A10" s="1039"/>
      <c r="B10" s="1040">
        <v>4</v>
      </c>
      <c r="C10" s="1041"/>
      <c r="D10" s="367">
        <v>16164</v>
      </c>
      <c r="E10" s="169">
        <v>4603</v>
      </c>
      <c r="F10" s="169">
        <v>29795</v>
      </c>
      <c r="G10" s="169">
        <v>84013</v>
      </c>
      <c r="H10" s="169">
        <v>23818</v>
      </c>
      <c r="I10" s="169">
        <v>86426</v>
      </c>
      <c r="J10" s="169">
        <v>3825</v>
      </c>
      <c r="K10" s="1856">
        <v>915</v>
      </c>
      <c r="L10" s="1856"/>
      <c r="M10" s="292">
        <v>1.84</v>
      </c>
      <c r="N10" s="292">
        <v>1.03</v>
      </c>
    </row>
    <row r="11" spans="1:14" s="19" customFormat="1" ht="13.5" customHeight="1">
      <c r="A11" s="1039"/>
      <c r="B11" s="1040">
        <v>5</v>
      </c>
      <c r="C11" s="1041"/>
      <c r="D11" s="367">
        <v>15890</v>
      </c>
      <c r="E11" s="335">
        <v>4758.8999999999996</v>
      </c>
      <c r="F11" s="169">
        <v>28838</v>
      </c>
      <c r="G11" s="169">
        <v>82184</v>
      </c>
      <c r="H11" s="335">
        <v>23867.8</v>
      </c>
      <c r="I11" s="169">
        <v>83560</v>
      </c>
      <c r="J11" s="169">
        <v>3780</v>
      </c>
      <c r="K11" s="1855">
        <v>929</v>
      </c>
      <c r="L11" s="1855"/>
      <c r="M11" s="292">
        <v>1.81</v>
      </c>
      <c r="N11" s="292">
        <v>1.02</v>
      </c>
    </row>
    <row r="12" spans="1:14">
      <c r="A12" s="85"/>
      <c r="B12" s="1042"/>
      <c r="C12" s="1043"/>
      <c r="D12" s="1044"/>
      <c r="E12" s="1045"/>
      <c r="F12" s="1045"/>
      <c r="G12" s="1045"/>
      <c r="H12" s="169" t="s">
        <v>265</v>
      </c>
      <c r="I12" s="1045" t="s">
        <v>265</v>
      </c>
      <c r="J12" s="1045" t="s">
        <v>265</v>
      </c>
      <c r="K12" s="1856" t="s">
        <v>265</v>
      </c>
      <c r="L12" s="1856"/>
      <c r="M12" s="1045" t="s">
        <v>265</v>
      </c>
      <c r="N12" s="1046"/>
    </row>
    <row r="13" spans="1:14" s="11" customFormat="1" ht="13.5" customHeight="1">
      <c r="A13" s="500">
        <v>5</v>
      </c>
      <c r="B13" s="470">
        <v>9</v>
      </c>
      <c r="C13" s="1033" t="s">
        <v>285</v>
      </c>
      <c r="D13" s="332">
        <v>14968</v>
      </c>
      <c r="E13" s="332">
        <v>4405</v>
      </c>
      <c r="F13" s="332">
        <v>29329</v>
      </c>
      <c r="G13" s="332">
        <v>81995</v>
      </c>
      <c r="H13" s="332">
        <v>23663</v>
      </c>
      <c r="I13" s="332">
        <v>82509</v>
      </c>
      <c r="J13" s="332">
        <v>3806</v>
      </c>
      <c r="K13" s="332"/>
      <c r="L13" s="332">
        <v>924</v>
      </c>
      <c r="M13" s="1047">
        <v>1.83</v>
      </c>
      <c r="N13" s="459">
        <v>1.01</v>
      </c>
    </row>
    <row r="14" spans="1:14" s="11" customFormat="1" ht="13.5" customHeight="1">
      <c r="A14" s="500"/>
      <c r="B14" s="470">
        <v>10</v>
      </c>
      <c r="C14" s="1033"/>
      <c r="D14" s="332">
        <v>16036</v>
      </c>
      <c r="E14" s="332">
        <v>4650</v>
      </c>
      <c r="F14" s="332">
        <v>31918</v>
      </c>
      <c r="G14" s="332">
        <v>82619</v>
      </c>
      <c r="H14" s="332">
        <v>23828</v>
      </c>
      <c r="I14" s="332">
        <v>84825</v>
      </c>
      <c r="J14" s="332">
        <v>3865</v>
      </c>
      <c r="K14" s="332"/>
      <c r="L14" s="332">
        <v>959</v>
      </c>
      <c r="M14" s="1047">
        <v>1.86</v>
      </c>
      <c r="N14" s="459">
        <v>1.01</v>
      </c>
    </row>
    <row r="15" spans="1:14" s="11" customFormat="1" ht="13.5" customHeight="1">
      <c r="A15" s="500"/>
      <c r="B15" s="470">
        <v>11</v>
      </c>
      <c r="C15" s="1033"/>
      <c r="D15" s="332">
        <v>13497</v>
      </c>
      <c r="E15" s="332">
        <v>4114</v>
      </c>
      <c r="F15" s="332">
        <v>26874</v>
      </c>
      <c r="G15" s="332">
        <v>79792</v>
      </c>
      <c r="H15" s="332">
        <v>23150</v>
      </c>
      <c r="I15" s="332">
        <v>84684</v>
      </c>
      <c r="J15" s="332">
        <v>3627</v>
      </c>
      <c r="K15" s="332"/>
      <c r="L15" s="332">
        <v>846</v>
      </c>
      <c r="M15" s="1047">
        <v>1.77</v>
      </c>
      <c r="N15" s="459">
        <v>1.01</v>
      </c>
    </row>
    <row r="16" spans="1:14" s="11" customFormat="1" ht="13.5" customHeight="1">
      <c r="A16" s="500"/>
      <c r="B16" s="470">
        <v>12</v>
      </c>
      <c r="C16" s="1033"/>
      <c r="D16" s="332">
        <v>11724</v>
      </c>
      <c r="E16" s="332">
        <v>3759</v>
      </c>
      <c r="F16" s="332">
        <v>29099</v>
      </c>
      <c r="G16" s="332">
        <v>75779</v>
      </c>
      <c r="H16" s="332">
        <v>22379</v>
      </c>
      <c r="I16" s="332">
        <v>84819</v>
      </c>
      <c r="J16" s="332">
        <v>3388</v>
      </c>
      <c r="K16" s="332"/>
      <c r="L16" s="332">
        <v>863</v>
      </c>
      <c r="M16" s="1047">
        <v>1.81</v>
      </c>
      <c r="N16" s="459">
        <v>1.01</v>
      </c>
    </row>
    <row r="17" spans="1:15" s="11" customFormat="1" ht="13.5" customHeight="1">
      <c r="A17" s="500">
        <v>6</v>
      </c>
      <c r="B17" s="470">
        <v>1</v>
      </c>
      <c r="C17" s="1033"/>
      <c r="D17" s="332">
        <v>16581</v>
      </c>
      <c r="E17" s="332">
        <v>5055</v>
      </c>
      <c r="F17" s="332">
        <v>31315</v>
      </c>
      <c r="G17" s="332">
        <v>76374</v>
      </c>
      <c r="H17" s="332">
        <v>22759</v>
      </c>
      <c r="I17" s="332">
        <v>84796</v>
      </c>
      <c r="J17" s="332">
        <v>2901</v>
      </c>
      <c r="K17" s="332"/>
      <c r="L17" s="332">
        <v>771</v>
      </c>
      <c r="M17" s="1047">
        <v>1.82</v>
      </c>
      <c r="N17" s="459">
        <v>1.02</v>
      </c>
    </row>
    <row r="18" spans="1:15" s="11" customFormat="1" ht="13.5" customHeight="1">
      <c r="A18" s="500"/>
      <c r="B18" s="470">
        <v>2</v>
      </c>
      <c r="C18" s="1033"/>
      <c r="D18" s="332">
        <v>16135</v>
      </c>
      <c r="E18" s="332">
        <v>5105</v>
      </c>
      <c r="F18" s="332">
        <v>29459</v>
      </c>
      <c r="G18" s="332">
        <v>78796</v>
      </c>
      <c r="H18" s="332">
        <v>23614</v>
      </c>
      <c r="I18" s="332">
        <v>87113</v>
      </c>
      <c r="J18" s="332">
        <v>3900</v>
      </c>
      <c r="K18" s="332"/>
      <c r="L18" s="332">
        <v>914</v>
      </c>
      <c r="M18" s="1047">
        <v>1.87</v>
      </c>
      <c r="N18" s="459">
        <v>1.03</v>
      </c>
    </row>
    <row r="19" spans="1:15" s="11" customFormat="1" ht="13.5" customHeight="1">
      <c r="A19" s="500"/>
      <c r="B19" s="470">
        <v>3</v>
      </c>
      <c r="C19" s="1033"/>
      <c r="D19" s="332">
        <v>15661</v>
      </c>
      <c r="E19" s="332">
        <v>4882</v>
      </c>
      <c r="F19" s="332">
        <v>28151</v>
      </c>
      <c r="G19" s="332">
        <v>80605</v>
      </c>
      <c r="H19" s="332">
        <v>24219</v>
      </c>
      <c r="I19" s="332">
        <v>85635</v>
      </c>
      <c r="J19" s="332">
        <v>4675</v>
      </c>
      <c r="K19" s="332"/>
      <c r="L19" s="332">
        <v>1132</v>
      </c>
      <c r="M19" s="1047">
        <v>1.92</v>
      </c>
      <c r="N19" s="459">
        <v>1.04</v>
      </c>
    </row>
    <row r="20" spans="1:15" s="11" customFormat="1" ht="13.5" customHeight="1">
      <c r="A20" s="500"/>
      <c r="B20" s="470">
        <v>4</v>
      </c>
      <c r="C20" s="1033"/>
      <c r="D20" s="332">
        <v>22571</v>
      </c>
      <c r="E20" s="332">
        <v>6528</v>
      </c>
      <c r="F20" s="332">
        <v>27599</v>
      </c>
      <c r="G20" s="332">
        <v>86192</v>
      </c>
      <c r="H20" s="332">
        <v>25566</v>
      </c>
      <c r="I20" s="332">
        <v>81693</v>
      </c>
      <c r="J20" s="332">
        <v>4110</v>
      </c>
      <c r="K20" s="332"/>
      <c r="L20" s="332">
        <v>996</v>
      </c>
      <c r="M20" s="1047">
        <v>1.73</v>
      </c>
      <c r="N20" s="459">
        <v>1.01</v>
      </c>
    </row>
    <row r="21" spans="1:15" s="11" customFormat="1" ht="13.5" customHeight="1">
      <c r="A21" s="500"/>
      <c r="B21" s="470">
        <v>5</v>
      </c>
      <c r="C21" s="1033"/>
      <c r="D21" s="332">
        <v>17348</v>
      </c>
      <c r="E21" s="332">
        <v>4993</v>
      </c>
      <c r="F21" s="332">
        <v>26041</v>
      </c>
      <c r="G21" s="332">
        <v>87743</v>
      </c>
      <c r="H21" s="332">
        <v>25432</v>
      </c>
      <c r="I21" s="332">
        <v>78439</v>
      </c>
      <c r="J21" s="332">
        <v>4022</v>
      </c>
      <c r="K21" s="332"/>
      <c r="L21" s="332">
        <v>910</v>
      </c>
      <c r="M21" s="1047">
        <v>1.7</v>
      </c>
      <c r="N21" s="459">
        <v>0.99</v>
      </c>
    </row>
    <row r="22" spans="1:15" s="11" customFormat="1" ht="13.5" customHeight="1">
      <c r="A22" s="500"/>
      <c r="B22" s="470">
        <v>6</v>
      </c>
      <c r="C22" s="1033"/>
      <c r="D22" s="332">
        <v>14685</v>
      </c>
      <c r="E22" s="332">
        <v>4580</v>
      </c>
      <c r="F22" s="332">
        <v>26766</v>
      </c>
      <c r="G22" s="332">
        <v>86641</v>
      </c>
      <c r="H22" s="332">
        <v>25228</v>
      </c>
      <c r="I22" s="332">
        <v>77185</v>
      </c>
      <c r="J22" s="332">
        <v>3632</v>
      </c>
      <c r="K22" s="332"/>
      <c r="L22" s="332">
        <v>850</v>
      </c>
      <c r="M22" s="1047">
        <v>1.78</v>
      </c>
      <c r="N22" s="459">
        <v>0.97</v>
      </c>
    </row>
    <row r="23" spans="1:15" s="11" customFormat="1" ht="13.5" customHeight="1">
      <c r="A23" s="500"/>
      <c r="B23" s="470">
        <v>7</v>
      </c>
      <c r="C23" s="1033"/>
      <c r="D23" s="332">
        <v>15109</v>
      </c>
      <c r="E23" s="332">
        <v>4769</v>
      </c>
      <c r="F23" s="332">
        <v>29461</v>
      </c>
      <c r="G23" s="332">
        <v>82947</v>
      </c>
      <c r="H23" s="332">
        <v>24629</v>
      </c>
      <c r="I23" s="332">
        <v>79481</v>
      </c>
      <c r="J23" s="332">
        <v>3561</v>
      </c>
      <c r="K23" s="332"/>
      <c r="L23" s="332">
        <v>857</v>
      </c>
      <c r="M23" s="1047">
        <v>1.86</v>
      </c>
      <c r="N23" s="459">
        <v>1.01</v>
      </c>
    </row>
    <row r="24" spans="1:15" s="11" customFormat="1" ht="13.5" customHeight="1">
      <c r="A24" s="500"/>
      <c r="B24" s="470">
        <v>8</v>
      </c>
      <c r="C24" s="1033"/>
      <c r="D24" s="332">
        <v>13709</v>
      </c>
      <c r="E24" s="332">
        <v>4246</v>
      </c>
      <c r="F24" s="332">
        <v>25906</v>
      </c>
      <c r="G24" s="332">
        <v>80076</v>
      </c>
      <c r="H24" s="332">
        <v>23742</v>
      </c>
      <c r="I24" s="332">
        <v>79227</v>
      </c>
      <c r="J24" s="332">
        <v>3301</v>
      </c>
      <c r="K24" s="332"/>
      <c r="L24" s="332">
        <v>835</v>
      </c>
      <c r="M24" s="1047">
        <v>1.87</v>
      </c>
      <c r="N24" s="459">
        <v>1.02</v>
      </c>
    </row>
    <row r="25" spans="1:15" s="11" customFormat="1" ht="13.5" customHeight="1">
      <c r="A25" s="500"/>
      <c r="B25" s="470">
        <v>9</v>
      </c>
      <c r="C25" s="1033"/>
      <c r="D25" s="255">
        <v>14714</v>
      </c>
      <c r="E25" s="332">
        <v>4347</v>
      </c>
      <c r="F25" s="332">
        <v>27323</v>
      </c>
      <c r="G25" s="332">
        <v>79574</v>
      </c>
      <c r="H25" s="332">
        <v>23551</v>
      </c>
      <c r="I25" s="332">
        <v>80294</v>
      </c>
      <c r="J25" s="332">
        <v>3565</v>
      </c>
      <c r="K25" s="332"/>
      <c r="L25" s="332">
        <v>945</v>
      </c>
      <c r="M25" s="1048">
        <v>1.75</v>
      </c>
      <c r="N25" s="1048">
        <v>1.01</v>
      </c>
    </row>
    <row r="26" spans="1:15" s="11" customFormat="1">
      <c r="A26" s="1049"/>
      <c r="B26" s="1032"/>
      <c r="C26" s="1050"/>
      <c r="D26" s="506"/>
      <c r="E26" s="506"/>
      <c r="F26" s="506"/>
      <c r="G26" s="506"/>
      <c r="H26" s="506"/>
      <c r="I26" s="506"/>
      <c r="J26" s="506"/>
      <c r="K26" s="1858"/>
      <c r="L26" s="1858"/>
      <c r="M26" s="506"/>
      <c r="N26" s="506"/>
    </row>
    <row r="27" spans="1:15" s="11" customFormat="1">
      <c r="A27" s="1813" t="s">
        <v>842</v>
      </c>
      <c r="B27" s="1813"/>
      <c r="C27" s="1814"/>
      <c r="D27" s="551">
        <v>5.2</v>
      </c>
      <c r="E27" s="462" t="s">
        <v>476</v>
      </c>
      <c r="F27" s="551">
        <v>-1.8</v>
      </c>
      <c r="G27" s="551">
        <v>0.5</v>
      </c>
      <c r="H27" s="462" t="s">
        <v>476</v>
      </c>
      <c r="I27" s="551">
        <v>-0.1</v>
      </c>
      <c r="J27" s="462" t="s">
        <v>476</v>
      </c>
      <c r="K27" s="462"/>
      <c r="L27" s="462" t="s">
        <v>476</v>
      </c>
      <c r="M27" s="1051">
        <f>M25-M24</f>
        <v>-0.12000000000000011</v>
      </c>
      <c r="N27" s="1051">
        <f>N25-N24</f>
        <v>-1.0000000000000009E-2</v>
      </c>
    </row>
    <row r="28" spans="1:15" s="11" customFormat="1" ht="13.5" customHeight="1">
      <c r="A28" s="1859" t="s">
        <v>271</v>
      </c>
      <c r="B28" s="1859"/>
      <c r="C28" s="1860"/>
      <c r="D28" s="382">
        <f>(D25-D13)/D13*100</f>
        <v>-1.6969535008017103</v>
      </c>
      <c r="E28" s="383">
        <f t="shared" ref="E28:J28" si="0">(E25-E13)/E13*100</f>
        <v>-1.3166855845629966</v>
      </c>
      <c r="F28" s="383">
        <f t="shared" si="0"/>
        <v>-6.8396467659995226</v>
      </c>
      <c r="G28" s="383">
        <f t="shared" si="0"/>
        <v>-2.9526190621379351</v>
      </c>
      <c r="H28" s="383">
        <f t="shared" si="0"/>
        <v>-0.4733127667666821</v>
      </c>
      <c r="I28" s="383">
        <f t="shared" si="0"/>
        <v>-2.6845556242349322</v>
      </c>
      <c r="J28" s="383">
        <f t="shared" si="0"/>
        <v>-6.3321071991592222</v>
      </c>
      <c r="K28" s="1857">
        <f>(L25-L13)/L13*100</f>
        <v>2.2727272727272729</v>
      </c>
      <c r="L28" s="1857"/>
      <c r="M28" s="337" t="s">
        <v>925</v>
      </c>
      <c r="N28" s="337" t="s">
        <v>925</v>
      </c>
      <c r="O28" s="363" t="s">
        <v>918</v>
      </c>
    </row>
    <row r="29" spans="1:15" s="11" customFormat="1" ht="13.5" customHeight="1">
      <c r="A29" s="909"/>
      <c r="B29" s="909"/>
      <c r="C29" s="909"/>
      <c r="D29" s="1052"/>
      <c r="E29" s="1052"/>
      <c r="F29" s="1052"/>
      <c r="G29" s="1052"/>
      <c r="H29" s="1052"/>
      <c r="I29" s="1052"/>
      <c r="L29" s="550"/>
      <c r="M29" s="91"/>
      <c r="N29" s="1053" t="s">
        <v>49</v>
      </c>
    </row>
    <row r="30" spans="1:15" s="11" customFormat="1" ht="10.5" customHeight="1">
      <c r="A30" s="1054" t="s">
        <v>48</v>
      </c>
      <c r="B30" s="960" t="s">
        <v>765</v>
      </c>
      <c r="C30" s="699"/>
      <c r="D30" s="699"/>
      <c r="E30" s="699"/>
      <c r="F30" s="699"/>
      <c r="G30" s="699"/>
      <c r="H30" s="699"/>
      <c r="I30" s="699"/>
      <c r="J30" s="1055"/>
      <c r="K30" s="1055"/>
      <c r="L30" s="1055"/>
      <c r="M30" s="1055"/>
      <c r="N30" s="1055"/>
    </row>
    <row r="31" spans="1:15" ht="10.5" customHeight="1">
      <c r="A31" s="699"/>
      <c r="B31" s="1863" t="s">
        <v>1023</v>
      </c>
      <c r="C31" s="1863"/>
      <c r="D31" s="1863"/>
      <c r="E31" s="1863"/>
      <c r="F31" s="1863"/>
      <c r="G31" s="1863"/>
      <c r="H31" s="1863"/>
      <c r="I31" s="1863"/>
      <c r="J31" s="1863"/>
      <c r="K31" s="1863"/>
      <c r="L31" s="1863"/>
      <c r="M31" s="1863"/>
      <c r="N31" s="1863"/>
    </row>
    <row r="32" spans="1:15" ht="10.5" customHeight="1">
      <c r="A32" s="699"/>
      <c r="B32" s="1863"/>
      <c r="C32" s="1863"/>
      <c r="D32" s="1863"/>
      <c r="E32" s="1863"/>
      <c r="F32" s="1863"/>
      <c r="G32" s="1863"/>
      <c r="H32" s="1863"/>
      <c r="I32" s="1863"/>
      <c r="J32" s="1863"/>
      <c r="K32" s="1863"/>
      <c r="L32" s="1863"/>
      <c r="M32" s="1863"/>
      <c r="N32" s="1863"/>
    </row>
    <row r="33" spans="1:14" ht="10.5" customHeight="1">
      <c r="A33" s="1057"/>
      <c r="B33" s="1057" t="s">
        <v>679</v>
      </c>
      <c r="C33" s="699"/>
      <c r="D33" s="699"/>
      <c r="E33" s="699"/>
      <c r="F33" s="699"/>
      <c r="G33" s="699"/>
      <c r="H33" s="699"/>
      <c r="I33" s="699"/>
      <c r="J33" s="699"/>
      <c r="K33" s="699"/>
      <c r="L33" s="699"/>
      <c r="M33" s="699"/>
      <c r="N33" s="699"/>
    </row>
    <row r="34" spans="1:14" ht="10.5" customHeight="1">
      <c r="A34" s="699"/>
      <c r="B34" s="699" t="s">
        <v>680</v>
      </c>
      <c r="C34" s="1056"/>
      <c r="D34" s="1056"/>
      <c r="E34" s="1056"/>
      <c r="F34" s="1056"/>
      <c r="G34" s="1056"/>
      <c r="H34" s="1056"/>
      <c r="I34" s="1056"/>
      <c r="J34" s="1056"/>
      <c r="K34" s="1056"/>
      <c r="L34" s="1056"/>
      <c r="M34" s="1056"/>
      <c r="N34" s="1056"/>
    </row>
    <row r="35" spans="1:14" ht="12" customHeight="1">
      <c r="B35" s="1058"/>
      <c r="C35" s="960"/>
      <c r="D35" s="1058"/>
      <c r="E35" s="1058"/>
      <c r="F35" s="1058"/>
      <c r="G35" s="1058"/>
      <c r="H35" s="1058"/>
      <c r="I35" s="1058"/>
      <c r="J35" s="1058"/>
      <c r="K35" s="1058"/>
      <c r="L35" s="1058"/>
      <c r="M35" s="1058"/>
      <c r="N35" s="1058"/>
    </row>
    <row r="36" spans="1:14" ht="11.25" customHeight="1"/>
    <row r="37" spans="1:14" s="14" customFormat="1" ht="17.5">
      <c r="A37" s="1036" t="s">
        <v>731</v>
      </c>
      <c r="B37" s="22"/>
      <c r="C37" s="22"/>
    </row>
    <row r="38" spans="1:14" ht="13.5" customHeight="1"/>
    <row r="39" spans="1:14" s="25" customFormat="1" ht="33.75" customHeight="1">
      <c r="A39" s="1844" t="s">
        <v>44</v>
      </c>
      <c r="B39" s="1844"/>
      <c r="C39" s="1845"/>
      <c r="D39" s="281" t="s">
        <v>796</v>
      </c>
      <c r="E39" s="220" t="s">
        <v>797</v>
      </c>
      <c r="F39" s="220" t="s">
        <v>283</v>
      </c>
      <c r="G39" s="220" t="s">
        <v>50</v>
      </c>
      <c r="H39" s="220" t="s">
        <v>51</v>
      </c>
      <c r="I39" s="220" t="s">
        <v>52</v>
      </c>
      <c r="J39" s="1886" t="s">
        <v>284</v>
      </c>
      <c r="K39" s="1887"/>
    </row>
    <row r="40" spans="1:14" ht="12" customHeight="1">
      <c r="A40" s="1059"/>
      <c r="B40" s="790"/>
      <c r="C40" s="1060"/>
      <c r="D40" s="1061" t="s">
        <v>795</v>
      </c>
      <c r="E40" s="1061" t="s">
        <v>53</v>
      </c>
      <c r="F40" s="1061" t="s">
        <v>46</v>
      </c>
      <c r="G40" s="1061" t="s">
        <v>46</v>
      </c>
      <c r="H40" s="1061" t="s">
        <v>199</v>
      </c>
      <c r="I40" s="1061" t="s">
        <v>199</v>
      </c>
      <c r="J40" s="1852" t="s">
        <v>54</v>
      </c>
      <c r="K40" s="1852"/>
    </row>
    <row r="41" spans="1:14" s="19" customFormat="1" ht="13.5" customHeight="1">
      <c r="A41" s="1039" t="s">
        <v>478</v>
      </c>
      <c r="B41" s="1040" t="s">
        <v>484</v>
      </c>
      <c r="C41" s="1041" t="s">
        <v>151</v>
      </c>
      <c r="D41" s="178">
        <v>82805</v>
      </c>
      <c r="E41" s="178">
        <v>1427695</v>
      </c>
      <c r="F41" s="169">
        <v>159509</v>
      </c>
      <c r="G41" s="178">
        <v>58859</v>
      </c>
      <c r="H41" s="178">
        <v>48568</v>
      </c>
      <c r="I41" s="178">
        <v>17690</v>
      </c>
      <c r="J41" s="1853">
        <v>27659439</v>
      </c>
      <c r="K41" s="1854"/>
      <c r="L41" s="1062"/>
    </row>
    <row r="42" spans="1:14" s="19" customFormat="1" ht="13.5" customHeight="1">
      <c r="A42" s="1039"/>
      <c r="B42" s="1040">
        <v>2</v>
      </c>
      <c r="C42" s="1041"/>
      <c r="D42" s="178">
        <v>84679</v>
      </c>
      <c r="E42" s="178">
        <v>1434917</v>
      </c>
      <c r="F42" s="169">
        <v>155863</v>
      </c>
      <c r="G42" s="178">
        <v>65041</v>
      </c>
      <c r="H42" s="178">
        <v>56524</v>
      </c>
      <c r="I42" s="178">
        <v>21028</v>
      </c>
      <c r="J42" s="1896">
        <v>39625422</v>
      </c>
      <c r="K42" s="1854"/>
      <c r="L42" s="1063"/>
    </row>
    <row r="43" spans="1:14" s="19" customFormat="1" ht="13.5" customHeight="1">
      <c r="A43" s="1039"/>
      <c r="B43" s="1040">
        <v>3</v>
      </c>
      <c r="C43" s="1041"/>
      <c r="D43" s="178">
        <v>86101</v>
      </c>
      <c r="E43" s="178">
        <v>1430330</v>
      </c>
      <c r="F43" s="169">
        <v>153743</v>
      </c>
      <c r="G43" s="449">
        <v>57702</v>
      </c>
      <c r="H43" s="178">
        <v>50591</v>
      </c>
      <c r="I43" s="178">
        <v>19846</v>
      </c>
      <c r="J43" s="1853">
        <v>40151191</v>
      </c>
      <c r="K43" s="1854"/>
      <c r="L43" s="1063"/>
    </row>
    <row r="44" spans="1:14" s="19" customFormat="1" ht="13.5" customHeight="1">
      <c r="A44" s="1039"/>
      <c r="B44" s="1040">
        <v>4</v>
      </c>
      <c r="C44" s="1041"/>
      <c r="D44" s="178">
        <v>86916</v>
      </c>
      <c r="E44" s="178">
        <v>1423851</v>
      </c>
      <c r="F44" s="169">
        <v>162235</v>
      </c>
      <c r="G44" s="449">
        <v>59048</v>
      </c>
      <c r="H44" s="449">
        <v>50673</v>
      </c>
      <c r="I44" s="178">
        <v>18598</v>
      </c>
      <c r="J44" s="1853">
        <v>30984905</v>
      </c>
      <c r="K44" s="1853"/>
      <c r="L44" s="1063"/>
    </row>
    <row r="45" spans="1:14" s="19" customFormat="1" ht="13.5" customHeight="1">
      <c r="A45" s="1039"/>
      <c r="B45" s="1040">
        <v>5</v>
      </c>
      <c r="C45" s="1041"/>
      <c r="D45" s="178">
        <v>87087</v>
      </c>
      <c r="E45" s="178">
        <v>1425157</v>
      </c>
      <c r="F45" s="335">
        <v>164591</v>
      </c>
      <c r="G45" s="449">
        <v>61374</v>
      </c>
      <c r="H45" s="449">
        <v>53321</v>
      </c>
      <c r="I45" s="178">
        <v>19783</v>
      </c>
      <c r="J45" s="1897">
        <v>31976745</v>
      </c>
      <c r="K45" s="1841"/>
      <c r="L45" s="1063"/>
    </row>
    <row r="46" spans="1:14" ht="13.5" customHeight="1">
      <c r="A46" s="85"/>
      <c r="B46" s="1042"/>
      <c r="C46" s="1043"/>
      <c r="D46" s="1045"/>
      <c r="E46" s="1045"/>
      <c r="F46" s="1045"/>
      <c r="G46" s="1064"/>
      <c r="H46" s="1045"/>
      <c r="I46" s="1045"/>
      <c r="J46" s="1899"/>
      <c r="K46" s="1899"/>
      <c r="L46" s="1065"/>
    </row>
    <row r="47" spans="1:14" s="11" customFormat="1" ht="13.5" customHeight="1">
      <c r="A47" s="500">
        <v>5</v>
      </c>
      <c r="B47" s="470">
        <v>9</v>
      </c>
      <c r="C47" s="1033" t="s">
        <v>285</v>
      </c>
      <c r="D47" s="332">
        <v>86691</v>
      </c>
      <c r="E47" s="332">
        <v>1431084</v>
      </c>
      <c r="F47" s="332">
        <v>12545</v>
      </c>
      <c r="G47" s="255">
        <v>4800</v>
      </c>
      <c r="H47" s="958">
        <v>3730</v>
      </c>
      <c r="I47" s="884">
        <v>21349</v>
      </c>
      <c r="J47" s="1898">
        <v>2777613</v>
      </c>
      <c r="K47" s="1898"/>
      <c r="L47" s="1066"/>
    </row>
    <row r="48" spans="1:14" s="11" customFormat="1" ht="13.5" customHeight="1">
      <c r="A48" s="500"/>
      <c r="B48" s="470">
        <v>10</v>
      </c>
      <c r="C48" s="1033"/>
      <c r="D48" s="332">
        <v>86824</v>
      </c>
      <c r="E48" s="332">
        <v>1428384</v>
      </c>
      <c r="F48" s="332">
        <v>14378</v>
      </c>
      <c r="G48" s="255">
        <v>5280</v>
      </c>
      <c r="H48" s="958">
        <v>4144</v>
      </c>
      <c r="I48" s="884">
        <v>21154</v>
      </c>
      <c r="J48" s="1898">
        <v>2841014.696</v>
      </c>
      <c r="K48" s="1898"/>
      <c r="L48" s="1066"/>
    </row>
    <row r="49" spans="1:15" s="11" customFormat="1" ht="13.5" customHeight="1">
      <c r="A49" s="500"/>
      <c r="B49" s="470">
        <v>11</v>
      </c>
      <c r="C49" s="1033"/>
      <c r="D49" s="332">
        <v>86883</v>
      </c>
      <c r="E49" s="332">
        <v>1432613</v>
      </c>
      <c r="F49" s="332">
        <v>10102</v>
      </c>
      <c r="G49" s="255">
        <v>4435</v>
      </c>
      <c r="H49" s="958">
        <v>4437</v>
      </c>
      <c r="I49" s="884">
        <v>19797</v>
      </c>
      <c r="J49" s="1895">
        <v>2778711</v>
      </c>
      <c r="K49" s="1895"/>
      <c r="L49" s="1066"/>
    </row>
    <row r="50" spans="1:15" s="11" customFormat="1" ht="13.5" customHeight="1">
      <c r="A50" s="500"/>
      <c r="B50" s="470">
        <v>12</v>
      </c>
      <c r="C50" s="1033"/>
      <c r="D50" s="332">
        <v>86918</v>
      </c>
      <c r="E50" s="332">
        <v>1432125</v>
      </c>
      <c r="F50" s="332">
        <v>9447</v>
      </c>
      <c r="G50" s="255">
        <v>3578</v>
      </c>
      <c r="H50" s="958">
        <v>3704</v>
      </c>
      <c r="I50" s="884">
        <v>18756</v>
      </c>
      <c r="J50" s="1895">
        <v>2363515</v>
      </c>
      <c r="K50" s="1895"/>
      <c r="L50" s="1066"/>
    </row>
    <row r="51" spans="1:15" s="11" customFormat="1" ht="13.5" customHeight="1">
      <c r="A51" s="500">
        <v>6</v>
      </c>
      <c r="B51" s="470">
        <v>1</v>
      </c>
      <c r="C51" s="1033"/>
      <c r="D51" s="332">
        <v>87051</v>
      </c>
      <c r="E51" s="332">
        <v>1428034</v>
      </c>
      <c r="F51" s="332">
        <v>14021</v>
      </c>
      <c r="G51" s="255">
        <v>4656</v>
      </c>
      <c r="H51" s="958">
        <v>3832</v>
      </c>
      <c r="I51" s="884">
        <v>19032</v>
      </c>
      <c r="J51" s="1895">
        <v>2813907</v>
      </c>
      <c r="K51" s="1895"/>
      <c r="L51" s="1066"/>
    </row>
    <row r="52" spans="1:15" s="11" customFormat="1" ht="13.5" customHeight="1">
      <c r="A52" s="500"/>
      <c r="B52" s="470">
        <v>2</v>
      </c>
      <c r="C52" s="1033"/>
      <c r="D52" s="332">
        <v>87092</v>
      </c>
      <c r="E52" s="332">
        <v>1427151</v>
      </c>
      <c r="F52" s="332">
        <v>11343</v>
      </c>
      <c r="G52" s="255">
        <v>4688</v>
      </c>
      <c r="H52" s="958">
        <v>4000</v>
      </c>
      <c r="I52" s="884">
        <v>18139</v>
      </c>
      <c r="J52" s="1895">
        <v>2439721.8110000002</v>
      </c>
      <c r="K52" s="1895"/>
      <c r="L52" s="1066"/>
    </row>
    <row r="53" spans="1:15" s="11" customFormat="1" ht="13.5" customHeight="1">
      <c r="A53" s="500"/>
      <c r="B53" s="470">
        <v>3</v>
      </c>
      <c r="C53" s="1033"/>
      <c r="D53" s="332">
        <v>87087</v>
      </c>
      <c r="E53" s="332">
        <v>1425157</v>
      </c>
      <c r="F53" s="332">
        <v>12172</v>
      </c>
      <c r="G53" s="255">
        <v>4529</v>
      </c>
      <c r="H53" s="958">
        <v>3232</v>
      </c>
      <c r="I53" s="884">
        <v>17250</v>
      </c>
      <c r="J53" s="1895">
        <v>2315241.574</v>
      </c>
      <c r="K53" s="1895"/>
      <c r="L53" s="1066"/>
    </row>
    <row r="54" spans="1:15" s="11" customFormat="1" ht="13.5" customHeight="1">
      <c r="A54" s="500"/>
      <c r="B54" s="470">
        <v>4</v>
      </c>
      <c r="C54" s="1033"/>
      <c r="D54" s="332">
        <v>87235</v>
      </c>
      <c r="E54" s="332">
        <v>1410233</v>
      </c>
      <c r="F54" s="332">
        <v>30081</v>
      </c>
      <c r="G54" s="255">
        <v>7117</v>
      </c>
      <c r="H54" s="958">
        <v>4570</v>
      </c>
      <c r="I54" s="884">
        <v>17974</v>
      </c>
      <c r="J54" s="1895">
        <v>2314991.5610000002</v>
      </c>
      <c r="K54" s="1895"/>
      <c r="L54" s="1066"/>
    </row>
    <row r="55" spans="1:15" s="11" customFormat="1" ht="13.5" customHeight="1">
      <c r="A55" s="500"/>
      <c r="B55" s="470">
        <v>5</v>
      </c>
      <c r="C55" s="1033"/>
      <c r="D55" s="332">
        <v>87344</v>
      </c>
      <c r="E55" s="332">
        <v>1427631</v>
      </c>
      <c r="F55" s="332">
        <v>13041</v>
      </c>
      <c r="G55" s="255">
        <v>6753</v>
      </c>
      <c r="H55" s="958">
        <v>6176</v>
      </c>
      <c r="I55" s="884">
        <v>19693</v>
      </c>
      <c r="J55" s="1895">
        <v>2725518.048</v>
      </c>
      <c r="K55" s="1895"/>
      <c r="L55" s="1066"/>
    </row>
    <row r="56" spans="1:15" s="11" customFormat="1" ht="13.5" customHeight="1">
      <c r="A56" s="500"/>
      <c r="B56" s="470">
        <v>6</v>
      </c>
      <c r="C56" s="1033"/>
      <c r="D56" s="332">
        <v>87426</v>
      </c>
      <c r="E56" s="332">
        <v>1431898</v>
      </c>
      <c r="F56" s="332">
        <v>11581</v>
      </c>
      <c r="G56" s="255">
        <v>4734</v>
      </c>
      <c r="H56" s="958">
        <v>4114</v>
      </c>
      <c r="I56" s="884">
        <v>19628</v>
      </c>
      <c r="J56" s="1893">
        <v>2520017.7489999998</v>
      </c>
      <c r="K56" s="1893"/>
      <c r="L56" s="1066"/>
    </row>
    <row r="57" spans="1:15" s="11" customFormat="1" ht="13.5" customHeight="1">
      <c r="A57" s="500"/>
      <c r="B57" s="470">
        <v>7</v>
      </c>
      <c r="C57" s="1033"/>
      <c r="D57" s="332">
        <v>87367</v>
      </c>
      <c r="E57" s="332">
        <v>1431545</v>
      </c>
      <c r="F57" s="332">
        <v>13052</v>
      </c>
      <c r="G57" s="170">
        <v>4835</v>
      </c>
      <c r="H57" s="958">
        <v>5701</v>
      </c>
      <c r="I57" s="884">
        <v>22206</v>
      </c>
      <c r="J57" s="1893">
        <v>3090805.5019999999</v>
      </c>
      <c r="K57" s="1893"/>
      <c r="L57" s="1066"/>
    </row>
    <row r="58" spans="1:15" s="11" customFormat="1" ht="13.5" customHeight="1">
      <c r="A58" s="500"/>
      <c r="B58" s="470">
        <v>8</v>
      </c>
      <c r="C58" s="1033"/>
      <c r="D58" s="332">
        <v>87166</v>
      </c>
      <c r="E58" s="465">
        <v>1432920</v>
      </c>
      <c r="F58" s="332">
        <v>11821</v>
      </c>
      <c r="G58" s="170">
        <v>4432</v>
      </c>
      <c r="H58" s="958">
        <v>4337</v>
      </c>
      <c r="I58" s="884">
        <v>21536</v>
      </c>
      <c r="J58" s="1893">
        <v>2984086.7629999998</v>
      </c>
      <c r="K58" s="1893"/>
      <c r="L58" s="1067"/>
    </row>
    <row r="59" spans="1:15" s="11" customFormat="1" ht="13.5" customHeight="1">
      <c r="A59" s="500"/>
      <c r="B59" s="470">
        <v>9</v>
      </c>
      <c r="C59" s="1033"/>
      <c r="D59" s="332">
        <v>86905</v>
      </c>
      <c r="E59" s="332">
        <v>1430221</v>
      </c>
      <c r="F59" s="332">
        <v>11926</v>
      </c>
      <c r="G59" s="332">
        <v>4218</v>
      </c>
      <c r="H59" s="332">
        <v>3504</v>
      </c>
      <c r="I59" s="332">
        <v>20723</v>
      </c>
      <c r="J59" s="1894">
        <v>2745102.915</v>
      </c>
      <c r="K59" s="1841"/>
    </row>
    <row r="60" spans="1:15" s="11" customFormat="1">
      <c r="A60" s="1049"/>
      <c r="B60" s="1068"/>
      <c r="C60" s="1050"/>
      <c r="D60" s="506"/>
      <c r="E60" s="506"/>
      <c r="F60" s="506"/>
      <c r="G60" s="506"/>
      <c r="H60" s="506"/>
      <c r="I60" s="506"/>
      <c r="J60" s="1858"/>
      <c r="K60" s="1858"/>
      <c r="L60" s="1067"/>
    </row>
    <row r="61" spans="1:15" s="11" customFormat="1" ht="13.5" customHeight="1">
      <c r="A61" s="1859" t="s">
        <v>271</v>
      </c>
      <c r="B61" s="1859"/>
      <c r="C61" s="1860"/>
      <c r="D61" s="383">
        <f>(D59-D47)/D47*100</f>
        <v>0.24685376798052852</v>
      </c>
      <c r="E61" s="383">
        <f t="shared" ref="E61:J61" si="1">(E59-E47)/E47*100</f>
        <v>-6.0303937434839604E-2</v>
      </c>
      <c r="F61" s="383">
        <f t="shared" si="1"/>
        <v>-4.9342367477082503</v>
      </c>
      <c r="G61" s="383">
        <f t="shared" si="1"/>
        <v>-12.125</v>
      </c>
      <c r="H61" s="383">
        <f t="shared" si="1"/>
        <v>-6.0589812332439683</v>
      </c>
      <c r="I61" s="383">
        <f t="shared" si="1"/>
        <v>-2.9322216497259825</v>
      </c>
      <c r="J61" s="1857">
        <f t="shared" si="1"/>
        <v>-1.1704324900553087</v>
      </c>
      <c r="K61" s="1857"/>
      <c r="L61" s="1067"/>
      <c r="O61" s="363" t="s">
        <v>918</v>
      </c>
    </row>
    <row r="62" spans="1:15" s="11" customFormat="1">
      <c r="A62" s="1069" t="s">
        <v>224</v>
      </c>
      <c r="B62" s="1070" t="s">
        <v>677</v>
      </c>
      <c r="C62" s="1069"/>
      <c r="D62" s="699"/>
      <c r="E62"/>
      <c r="F62" s="7"/>
      <c r="G62" s="7"/>
      <c r="H62" s="7"/>
      <c r="I62" s="7" t="s">
        <v>403</v>
      </c>
      <c r="J62" s="1034"/>
      <c r="K62" s="1034"/>
      <c r="M62" s="20"/>
    </row>
    <row r="63" spans="1:15" ht="10.5" customHeight="1">
      <c r="A63" s="699"/>
      <c r="B63" s="699" t="s">
        <v>678</v>
      </c>
      <c r="C63" s="699"/>
      <c r="D63" s="699"/>
      <c r="E63"/>
      <c r="F63"/>
      <c r="G63"/>
      <c r="H63"/>
      <c r="I63"/>
      <c r="J63"/>
      <c r="K63"/>
    </row>
    <row r="64" spans="1:15" ht="10.5" customHeight="1">
      <c r="A64" s="699"/>
      <c r="B64" s="699" t="s">
        <v>770</v>
      </c>
      <c r="C64" s="699"/>
      <c r="D64" s="699"/>
    </row>
  </sheetData>
  <mergeCells count="50">
    <mergeCell ref="J53:K53"/>
    <mergeCell ref="J54:K54"/>
    <mergeCell ref="J55:K55"/>
    <mergeCell ref="J56:K56"/>
    <mergeCell ref="J42:K42"/>
    <mergeCell ref="J43:K43"/>
    <mergeCell ref="J44:K44"/>
    <mergeCell ref="J45:K45"/>
    <mergeCell ref="J47:K47"/>
    <mergeCell ref="J46:K46"/>
    <mergeCell ref="J48:K48"/>
    <mergeCell ref="J49:K49"/>
    <mergeCell ref="J50:K50"/>
    <mergeCell ref="J51:K51"/>
    <mergeCell ref="J52:K52"/>
    <mergeCell ref="J58:K58"/>
    <mergeCell ref="J59:K59"/>
    <mergeCell ref="J61:K61"/>
    <mergeCell ref="J57:K57"/>
    <mergeCell ref="J60:K60"/>
    <mergeCell ref="M4:M5"/>
    <mergeCell ref="K6:L6"/>
    <mergeCell ref="K4:L5"/>
    <mergeCell ref="K9:L9"/>
    <mergeCell ref="K10:L10"/>
    <mergeCell ref="K7:L7"/>
    <mergeCell ref="K8:L8"/>
    <mergeCell ref="A61:C61"/>
    <mergeCell ref="A28:C28"/>
    <mergeCell ref="M3:N3"/>
    <mergeCell ref="A27:C27"/>
    <mergeCell ref="B31:N32"/>
    <mergeCell ref="A3:C5"/>
    <mergeCell ref="D3:D5"/>
    <mergeCell ref="F3:F5"/>
    <mergeCell ref="G3:G5"/>
    <mergeCell ref="I3:I5"/>
    <mergeCell ref="J3:J5"/>
    <mergeCell ref="K3:L3"/>
    <mergeCell ref="E4:E5"/>
    <mergeCell ref="H4:H5"/>
    <mergeCell ref="N4:N5"/>
    <mergeCell ref="J39:K39"/>
    <mergeCell ref="A39:C39"/>
    <mergeCell ref="J40:K40"/>
    <mergeCell ref="J41:K41"/>
    <mergeCell ref="K11:L11"/>
    <mergeCell ref="K12:L12"/>
    <mergeCell ref="K28:L28"/>
    <mergeCell ref="K26:L26"/>
  </mergeCells>
  <phoneticPr fontId="3"/>
  <pageMargins left="0.59055118110236227" right="0.59055118110236227" top="0.70866141732283472" bottom="0.39370078740157483" header="0.39370078740157483" footer="0.19685039370078741"/>
  <pageSetup paperSize="9" scale="92" orientation="portrait" r:id="rId1"/>
  <headerFooter alignWithMargins="0">
    <oddHeader>&amp;R&amp;"ＭＳ ゴシック,太字"&amp;17 3　労働</oddHeader>
    <oddFooter>&amp;R－13－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rgb="FFADF98F"/>
  </sheetPr>
  <dimension ref="A1:R87"/>
  <sheetViews>
    <sheetView view="pageBreakPreview" zoomScaleNormal="100" zoomScaleSheetLayoutView="100" workbookViewId="0"/>
  </sheetViews>
  <sheetFormatPr defaultColWidth="10.109375" defaultRowHeight="11"/>
  <cols>
    <col min="1" max="1" width="3.33203125" style="2" customWidth="1"/>
    <col min="2" max="2" width="4.77734375" style="3" customWidth="1"/>
    <col min="3" max="3" width="3.109375" style="2" customWidth="1"/>
    <col min="4" max="4" width="6.33203125" style="2" customWidth="1"/>
    <col min="5" max="17" width="9.6640625" style="2" customWidth="1"/>
    <col min="18" max="18" width="3.6640625" style="2" customWidth="1"/>
    <col min="19" max="16384" width="10.109375" style="2"/>
  </cols>
  <sheetData>
    <row r="1" spans="1:18" ht="17.5">
      <c r="A1" s="1071" t="s">
        <v>964</v>
      </c>
      <c r="H1" s="1071" t="s">
        <v>1097</v>
      </c>
    </row>
    <row r="2" spans="1:18" ht="9" customHeight="1" thickBot="1">
      <c r="A2" s="1072"/>
    </row>
    <row r="3" spans="1:18" ht="18.75" customHeight="1">
      <c r="A3" s="1073"/>
      <c r="B3" s="1074" t="s">
        <v>1081</v>
      </c>
      <c r="C3" s="1075"/>
      <c r="D3" s="1075"/>
      <c r="E3" s="1075"/>
      <c r="F3" s="1075"/>
      <c r="G3" s="1075"/>
      <c r="H3" s="1075"/>
      <c r="I3" s="1075"/>
      <c r="J3" s="1075"/>
      <c r="K3" s="1075"/>
      <c r="L3" s="1075"/>
      <c r="M3" s="1076"/>
      <c r="N3" s="1077"/>
    </row>
    <row r="4" spans="1:18" ht="3.75" customHeight="1">
      <c r="A4" s="1078"/>
      <c r="B4" s="1079"/>
      <c r="C4" s="1080"/>
      <c r="D4" s="1080"/>
      <c r="E4" s="1080"/>
      <c r="F4" s="1080"/>
      <c r="G4" s="1080"/>
      <c r="H4" s="1080"/>
      <c r="I4" s="1080"/>
      <c r="J4" s="1080"/>
      <c r="K4" s="1080"/>
      <c r="L4" s="1080"/>
      <c r="N4" s="1081"/>
    </row>
    <row r="5" spans="1:18" s="257" customFormat="1" ht="14.25" customHeight="1">
      <c r="A5" s="1082"/>
      <c r="B5" s="1079" t="s">
        <v>1082</v>
      </c>
      <c r="C5" s="1080"/>
      <c r="D5" s="1080"/>
      <c r="E5" s="1080"/>
      <c r="F5" s="1080"/>
      <c r="G5" s="1080"/>
      <c r="H5" s="1080"/>
      <c r="I5" s="1080"/>
      <c r="J5" s="1080"/>
      <c r="K5" s="1080"/>
      <c r="L5" s="1080"/>
      <c r="M5" s="1083"/>
      <c r="N5" s="1084"/>
      <c r="O5" s="1083"/>
      <c r="P5" s="1083"/>
      <c r="Q5" s="1083"/>
    </row>
    <row r="6" spans="1:18" s="257" customFormat="1" ht="14.25" customHeight="1">
      <c r="A6" s="1082"/>
      <c r="B6" s="1079" t="s">
        <v>1083</v>
      </c>
      <c r="C6" s="1080"/>
      <c r="D6" s="1080"/>
      <c r="E6" s="1080"/>
      <c r="F6" s="1080"/>
      <c r="G6" s="1080"/>
      <c r="H6" s="1080"/>
      <c r="I6" s="1080"/>
      <c r="J6" s="1080"/>
      <c r="K6" s="1080"/>
      <c r="L6" s="1080"/>
      <c r="M6" s="1083"/>
      <c r="N6" s="1084"/>
      <c r="O6" s="1083"/>
      <c r="P6" s="1083"/>
      <c r="Q6" s="1083"/>
    </row>
    <row r="7" spans="1:18" s="257" customFormat="1" ht="14.25" customHeight="1">
      <c r="A7" s="1082"/>
      <c r="B7" s="1079" t="s">
        <v>1084</v>
      </c>
      <c r="C7" s="1080"/>
      <c r="D7" s="1080"/>
      <c r="E7" s="1080"/>
      <c r="F7" s="1080"/>
      <c r="G7" s="1080"/>
      <c r="H7" s="1080"/>
      <c r="I7" s="1080"/>
      <c r="J7" s="1080"/>
      <c r="K7" s="1080"/>
      <c r="L7" s="1080"/>
      <c r="M7" s="1083"/>
      <c r="N7" s="1084"/>
      <c r="O7" s="1083"/>
      <c r="P7" s="1083"/>
      <c r="Q7" s="1083"/>
    </row>
    <row r="8" spans="1:18" s="257" customFormat="1" ht="5.25" customHeight="1" thickBot="1">
      <c r="A8" s="1085"/>
      <c r="B8" s="1086"/>
      <c r="C8" s="1087"/>
      <c r="D8" s="1088"/>
      <c r="E8" s="1088"/>
      <c r="F8" s="1088"/>
      <c r="G8" s="1088"/>
      <c r="H8" s="1088"/>
      <c r="I8" s="1088"/>
      <c r="J8" s="1088"/>
      <c r="K8" s="1088"/>
      <c r="L8" s="1088"/>
      <c r="M8" s="1089"/>
      <c r="N8" s="1090"/>
      <c r="O8" s="1083"/>
      <c r="P8" s="1083"/>
      <c r="Q8" s="1083"/>
    </row>
    <row r="9" spans="1:18" s="257" customFormat="1" ht="5.25" customHeight="1">
      <c r="A9" s="1091"/>
      <c r="B9" s="1092"/>
      <c r="C9" s="1093"/>
      <c r="D9" s="1094"/>
      <c r="E9" s="1083"/>
      <c r="F9" s="1083"/>
      <c r="G9" s="1083"/>
      <c r="H9" s="1083"/>
      <c r="I9" s="1083"/>
      <c r="J9" s="1083"/>
      <c r="K9" s="1083"/>
      <c r="L9" s="1083"/>
      <c r="M9" s="1083"/>
      <c r="N9" s="1083"/>
      <c r="O9" s="1083"/>
      <c r="P9" s="1083"/>
      <c r="Q9" s="1083"/>
    </row>
    <row r="10" spans="1:18" ht="13.5" customHeight="1">
      <c r="B10" s="1095"/>
      <c r="C10" s="1096"/>
      <c r="D10" s="1096"/>
      <c r="O10" s="1908" t="s">
        <v>1024</v>
      </c>
      <c r="P10" s="1908"/>
      <c r="Q10" s="1908"/>
      <c r="R10" s="530"/>
    </row>
    <row r="11" spans="1:18" s="102" customFormat="1" ht="15" customHeight="1">
      <c r="A11" s="531"/>
      <c r="B11" s="1906" t="s">
        <v>798</v>
      </c>
      <c r="C11" s="1906"/>
      <c r="D11" s="1906"/>
      <c r="E11" s="1909" t="s">
        <v>1025</v>
      </c>
      <c r="F11" s="1911" t="s">
        <v>1026</v>
      </c>
      <c r="G11" s="1911" t="s">
        <v>1027</v>
      </c>
      <c r="H11" s="1911" t="s">
        <v>1028</v>
      </c>
      <c r="I11" s="1911" t="s">
        <v>1029</v>
      </c>
      <c r="J11" s="1911" t="s">
        <v>1030</v>
      </c>
      <c r="K11" s="1911" t="s">
        <v>1031</v>
      </c>
      <c r="L11" s="1911" t="s">
        <v>1032</v>
      </c>
      <c r="M11" s="1911" t="s">
        <v>1033</v>
      </c>
      <c r="N11" s="1911" t="s">
        <v>1034</v>
      </c>
      <c r="O11" s="1911" t="s">
        <v>1035</v>
      </c>
      <c r="P11" s="1911" t="s">
        <v>1036</v>
      </c>
      <c r="Q11" s="1914" t="s">
        <v>1037</v>
      </c>
    </row>
    <row r="12" spans="1:18" s="102" customFormat="1" ht="30.75" customHeight="1">
      <c r="A12" s="532"/>
      <c r="B12" s="1907"/>
      <c r="C12" s="1907"/>
      <c r="D12" s="1907"/>
      <c r="E12" s="1910"/>
      <c r="F12" s="1912"/>
      <c r="G12" s="1912"/>
      <c r="H12" s="1912"/>
      <c r="I12" s="1912"/>
      <c r="J12" s="1912"/>
      <c r="K12" s="1913"/>
      <c r="L12" s="1913"/>
      <c r="M12" s="1913"/>
      <c r="N12" s="1913"/>
      <c r="O12" s="1913"/>
      <c r="P12" s="1913"/>
      <c r="Q12" s="1915"/>
    </row>
    <row r="13" spans="1:18" s="533" customFormat="1" ht="12.75" customHeight="1">
      <c r="A13" s="1097"/>
      <c r="B13" s="1904" t="s">
        <v>98</v>
      </c>
      <c r="C13" s="1905"/>
      <c r="D13" s="1905"/>
      <c r="E13" s="1098">
        <v>9999.9999999999982</v>
      </c>
      <c r="F13" s="1099">
        <v>9998.2999999999975</v>
      </c>
      <c r="G13" s="1099">
        <v>852.80000000000007</v>
      </c>
      <c r="H13" s="1099">
        <v>231.7</v>
      </c>
      <c r="I13" s="1099">
        <v>722.09999999999991</v>
      </c>
      <c r="J13" s="1099">
        <v>1121.8000000000002</v>
      </c>
      <c r="K13" s="1099">
        <v>703.80000000000007</v>
      </c>
      <c r="L13" s="1099">
        <v>213.4</v>
      </c>
      <c r="M13" s="1099">
        <v>193.6</v>
      </c>
      <c r="N13" s="1099">
        <v>817.1</v>
      </c>
      <c r="O13" s="1099">
        <v>304.2</v>
      </c>
      <c r="P13" s="1099">
        <v>862.8</v>
      </c>
      <c r="Q13" s="1099">
        <v>277.80000000000007</v>
      </c>
    </row>
    <row r="14" spans="1:18" ht="4.5" customHeight="1">
      <c r="A14" s="1100"/>
      <c r="B14" s="1101"/>
      <c r="C14" s="1"/>
      <c r="D14" s="1"/>
      <c r="E14" s="1102"/>
    </row>
    <row r="15" spans="1:18" s="221" customFormat="1" ht="11.25" customHeight="1">
      <c r="A15" s="1103"/>
      <c r="B15" s="1104" t="s">
        <v>488</v>
      </c>
      <c r="C15" s="1105">
        <v>3</v>
      </c>
      <c r="D15" s="1106" t="s">
        <v>85</v>
      </c>
      <c r="E15" s="1107">
        <v>102</v>
      </c>
      <c r="F15" s="1108">
        <v>102</v>
      </c>
      <c r="G15" s="1108">
        <v>119.9</v>
      </c>
      <c r="H15" s="1108">
        <v>96.5</v>
      </c>
      <c r="I15" s="1108">
        <v>98.6</v>
      </c>
      <c r="J15" s="1108">
        <v>89</v>
      </c>
      <c r="K15" s="1108">
        <v>118.4</v>
      </c>
      <c r="L15" s="1108">
        <v>98.8</v>
      </c>
      <c r="M15" s="1108">
        <v>111.1</v>
      </c>
      <c r="N15" s="1108">
        <v>93.2</v>
      </c>
      <c r="O15" s="1108">
        <v>90.5</v>
      </c>
      <c r="P15" s="1108">
        <v>99.8</v>
      </c>
      <c r="Q15" s="1108">
        <v>100.6</v>
      </c>
    </row>
    <row r="16" spans="1:18" s="221" customFormat="1" ht="11.25" customHeight="1">
      <c r="A16" s="1900" t="s">
        <v>99</v>
      </c>
      <c r="B16" s="1104"/>
      <c r="C16" s="1105">
        <v>4</v>
      </c>
      <c r="D16" s="1106"/>
      <c r="E16" s="1110">
        <v>102.1</v>
      </c>
      <c r="F16" s="1111">
        <v>102.1</v>
      </c>
      <c r="G16" s="1111">
        <v>110.7</v>
      </c>
      <c r="H16" s="1111">
        <v>90.9</v>
      </c>
      <c r="I16" s="1111">
        <v>105.9</v>
      </c>
      <c r="J16" s="1111">
        <v>96.9</v>
      </c>
      <c r="K16" s="1111">
        <v>123.5</v>
      </c>
      <c r="L16" s="1111">
        <v>100.3</v>
      </c>
      <c r="M16" s="1111">
        <v>95.3</v>
      </c>
      <c r="N16" s="1111">
        <v>92.3</v>
      </c>
      <c r="O16" s="1111">
        <v>79.2</v>
      </c>
      <c r="P16" s="1111">
        <v>104.6</v>
      </c>
      <c r="Q16" s="1111">
        <v>98.2</v>
      </c>
    </row>
    <row r="17" spans="1:17" s="221" customFormat="1" ht="11.25" customHeight="1">
      <c r="A17" s="1900"/>
      <c r="B17" s="1104"/>
      <c r="C17" s="1105">
        <v>5</v>
      </c>
      <c r="D17" s="1106"/>
      <c r="E17" s="1110">
        <v>97.9</v>
      </c>
      <c r="F17" s="1111">
        <v>97.9</v>
      </c>
      <c r="G17" s="1111">
        <v>105.8</v>
      </c>
      <c r="H17" s="1111">
        <v>87.7</v>
      </c>
      <c r="I17" s="1111">
        <v>90.4</v>
      </c>
      <c r="J17" s="1111">
        <v>85.3</v>
      </c>
      <c r="K17" s="1111">
        <v>99.3</v>
      </c>
      <c r="L17" s="1111">
        <v>101.8</v>
      </c>
      <c r="M17" s="1111">
        <v>74</v>
      </c>
      <c r="N17" s="1111">
        <v>112.7</v>
      </c>
      <c r="O17" s="1111">
        <v>75</v>
      </c>
      <c r="P17" s="1111">
        <v>105.7</v>
      </c>
      <c r="Q17" s="1111">
        <v>84.2</v>
      </c>
    </row>
    <row r="18" spans="1:17" ht="7.5" customHeight="1">
      <c r="A18" s="1900"/>
      <c r="B18" s="534"/>
      <c r="C18" s="1112"/>
      <c r="D18" s="1112"/>
      <c r="E18" s="1102"/>
    </row>
    <row r="19" spans="1:17" ht="11.25" customHeight="1">
      <c r="A19" s="1900"/>
      <c r="B19" s="475">
        <v>5</v>
      </c>
      <c r="C19" s="469">
        <v>9</v>
      </c>
      <c r="D19" s="1113" t="s">
        <v>675</v>
      </c>
      <c r="E19" s="1114">
        <v>95.8</v>
      </c>
      <c r="F19" s="1115">
        <v>95.8</v>
      </c>
      <c r="G19" s="1115">
        <v>105.7</v>
      </c>
      <c r="H19" s="1115">
        <v>86.4</v>
      </c>
      <c r="I19" s="1115">
        <v>84.1</v>
      </c>
      <c r="J19" s="1115">
        <v>72.5</v>
      </c>
      <c r="K19" s="1115">
        <v>83.8</v>
      </c>
      <c r="L19" s="1115">
        <v>100.4</v>
      </c>
      <c r="M19" s="1115">
        <v>71.3</v>
      </c>
      <c r="N19" s="1115">
        <v>118.1</v>
      </c>
      <c r="O19" s="1115">
        <v>85</v>
      </c>
      <c r="P19" s="1115">
        <v>108.4</v>
      </c>
      <c r="Q19" s="1115">
        <v>82.8</v>
      </c>
    </row>
    <row r="20" spans="1:17" ht="11.25" customHeight="1">
      <c r="A20" s="1900"/>
      <c r="B20" s="475"/>
      <c r="C20" s="469">
        <v>10</v>
      </c>
      <c r="D20" s="1113"/>
      <c r="E20" s="1114">
        <v>95</v>
      </c>
      <c r="F20" s="1115">
        <v>95</v>
      </c>
      <c r="G20" s="1115">
        <v>104.3</v>
      </c>
      <c r="H20" s="1115">
        <v>86.4</v>
      </c>
      <c r="I20" s="1115">
        <v>83.3</v>
      </c>
      <c r="J20" s="1115">
        <v>64.7</v>
      </c>
      <c r="K20" s="1115">
        <v>82.4</v>
      </c>
      <c r="L20" s="1115">
        <v>93</v>
      </c>
      <c r="M20" s="1115">
        <v>77.099999999999994</v>
      </c>
      <c r="N20" s="1115">
        <v>118.2</v>
      </c>
      <c r="O20" s="1115">
        <v>78</v>
      </c>
      <c r="P20" s="1115">
        <v>116.8</v>
      </c>
      <c r="Q20" s="1115">
        <v>80.5</v>
      </c>
    </row>
    <row r="21" spans="1:17" ht="11.25" customHeight="1">
      <c r="A21" s="1900"/>
      <c r="B21" s="475"/>
      <c r="C21" s="469">
        <v>11</v>
      </c>
      <c r="D21" s="1113"/>
      <c r="E21" s="1116">
        <v>94.5</v>
      </c>
      <c r="F21" s="1117">
        <v>94.5</v>
      </c>
      <c r="G21" s="1117">
        <v>102.8</v>
      </c>
      <c r="H21" s="1117">
        <v>80.599999999999994</v>
      </c>
      <c r="I21" s="1117">
        <v>85.7</v>
      </c>
      <c r="J21" s="1117">
        <v>68.7</v>
      </c>
      <c r="K21" s="1117">
        <v>91.7</v>
      </c>
      <c r="L21" s="1117">
        <v>106.4</v>
      </c>
      <c r="M21" s="1117">
        <v>73</v>
      </c>
      <c r="N21" s="1117">
        <v>111.5</v>
      </c>
      <c r="O21" s="1117">
        <v>73.7</v>
      </c>
      <c r="P21" s="1117">
        <v>112.2</v>
      </c>
      <c r="Q21" s="1117">
        <v>75.400000000000006</v>
      </c>
    </row>
    <row r="22" spans="1:17" ht="11.25" customHeight="1">
      <c r="A22" s="1900"/>
      <c r="B22" s="475"/>
      <c r="C22" s="469">
        <v>12</v>
      </c>
      <c r="D22" s="1113"/>
      <c r="E22" s="1116">
        <v>97.7</v>
      </c>
      <c r="F22" s="1117">
        <v>97.5</v>
      </c>
      <c r="G22" s="1117">
        <v>101.2</v>
      </c>
      <c r="H22" s="1117">
        <v>79.599999999999994</v>
      </c>
      <c r="I22" s="1117">
        <v>84.4</v>
      </c>
      <c r="J22" s="1117">
        <v>98.5</v>
      </c>
      <c r="K22" s="1117">
        <v>84.8</v>
      </c>
      <c r="L22" s="1117">
        <v>101.3</v>
      </c>
      <c r="M22" s="1117">
        <v>76</v>
      </c>
      <c r="N22" s="1117">
        <v>117.1</v>
      </c>
      <c r="O22" s="1117">
        <v>70.400000000000006</v>
      </c>
      <c r="P22" s="1117">
        <v>108.3</v>
      </c>
      <c r="Q22" s="1117">
        <v>80.400000000000006</v>
      </c>
    </row>
    <row r="23" spans="1:17" ht="11.25" customHeight="1">
      <c r="A23" s="1900"/>
      <c r="B23" s="475">
        <v>6</v>
      </c>
      <c r="C23" s="469">
        <v>1</v>
      </c>
      <c r="D23" s="1113"/>
      <c r="E23" s="1116">
        <v>92.8</v>
      </c>
      <c r="F23" s="1117">
        <v>92.9</v>
      </c>
      <c r="G23" s="1117">
        <v>103.1</v>
      </c>
      <c r="H23" s="1117">
        <v>77</v>
      </c>
      <c r="I23" s="1117">
        <v>84.3</v>
      </c>
      <c r="J23" s="1117">
        <v>66.400000000000006</v>
      </c>
      <c r="K23" s="1117">
        <v>91.4</v>
      </c>
      <c r="L23" s="1117">
        <v>110.9</v>
      </c>
      <c r="M23" s="1117">
        <v>62.9</v>
      </c>
      <c r="N23" s="1117">
        <v>102.2</v>
      </c>
      <c r="O23" s="1117">
        <v>58.3</v>
      </c>
      <c r="P23" s="1117">
        <v>109.3</v>
      </c>
      <c r="Q23" s="1117">
        <v>78.8</v>
      </c>
    </row>
    <row r="24" spans="1:17" ht="11.25" customHeight="1">
      <c r="A24" s="1900"/>
      <c r="B24" s="475"/>
      <c r="C24" s="469">
        <v>2</v>
      </c>
      <c r="D24" s="1113"/>
      <c r="E24" s="1116">
        <v>97</v>
      </c>
      <c r="F24" s="1117">
        <v>97</v>
      </c>
      <c r="G24" s="1117">
        <v>108.4</v>
      </c>
      <c r="H24" s="1117">
        <v>78</v>
      </c>
      <c r="I24" s="1117">
        <v>87.8</v>
      </c>
      <c r="J24" s="1117">
        <v>86.9</v>
      </c>
      <c r="K24" s="1117">
        <v>84.4</v>
      </c>
      <c r="L24" s="1117">
        <v>89</v>
      </c>
      <c r="M24" s="1117">
        <v>63.2</v>
      </c>
      <c r="N24" s="1117">
        <v>123.9</v>
      </c>
      <c r="O24" s="1117">
        <v>57.3</v>
      </c>
      <c r="P24" s="1117">
        <v>116.8</v>
      </c>
      <c r="Q24" s="1117">
        <v>79.8</v>
      </c>
    </row>
    <row r="25" spans="1:17" ht="11.25" customHeight="1">
      <c r="A25" s="1900"/>
      <c r="B25" s="475"/>
      <c r="C25" s="469">
        <v>3</v>
      </c>
      <c r="D25" s="1113"/>
      <c r="E25" s="1116">
        <v>99</v>
      </c>
      <c r="F25" s="1117">
        <v>99</v>
      </c>
      <c r="G25" s="1117">
        <v>104.9</v>
      </c>
      <c r="H25" s="1117">
        <v>80.099999999999994</v>
      </c>
      <c r="I25" s="1117">
        <v>87.1</v>
      </c>
      <c r="J25" s="1117">
        <v>93.7</v>
      </c>
      <c r="K25" s="1117">
        <v>86.7</v>
      </c>
      <c r="L25" s="1117">
        <v>108.3</v>
      </c>
      <c r="M25" s="1117">
        <v>65.3</v>
      </c>
      <c r="N25" s="1117">
        <v>114.9</v>
      </c>
      <c r="O25" s="1117">
        <v>58.1</v>
      </c>
      <c r="P25" s="1117">
        <v>122.4</v>
      </c>
      <c r="Q25" s="1117">
        <v>81.099999999999994</v>
      </c>
    </row>
    <row r="26" spans="1:17" ht="11.25" customHeight="1">
      <c r="A26" s="1900"/>
      <c r="B26" s="475"/>
      <c r="C26" s="469">
        <v>4</v>
      </c>
      <c r="D26" s="1113"/>
      <c r="E26" s="1116">
        <v>90.5</v>
      </c>
      <c r="F26" s="1117">
        <v>90.6</v>
      </c>
      <c r="G26" s="1117">
        <v>100.8</v>
      </c>
      <c r="H26" s="1117">
        <v>82.1</v>
      </c>
      <c r="I26" s="1117">
        <v>82.9</v>
      </c>
      <c r="J26" s="1117">
        <v>69.099999999999994</v>
      </c>
      <c r="K26" s="1117">
        <v>89.4</v>
      </c>
      <c r="L26" s="1117">
        <v>97.3</v>
      </c>
      <c r="M26" s="1117">
        <v>68.599999999999994</v>
      </c>
      <c r="N26" s="1117">
        <v>103.5</v>
      </c>
      <c r="O26" s="1117">
        <v>56.1</v>
      </c>
      <c r="P26" s="1117">
        <v>104.8</v>
      </c>
      <c r="Q26" s="1117">
        <v>79.5</v>
      </c>
    </row>
    <row r="27" spans="1:17" ht="11.25" customHeight="1">
      <c r="A27" s="1100"/>
      <c r="B27" s="475"/>
      <c r="C27" s="469">
        <v>5</v>
      </c>
      <c r="D27" s="1113"/>
      <c r="E27" s="1116">
        <v>95.2</v>
      </c>
      <c r="F27" s="1117">
        <v>95.2</v>
      </c>
      <c r="G27" s="1117">
        <v>103.9</v>
      </c>
      <c r="H27" s="1117">
        <v>88.3</v>
      </c>
      <c r="I27" s="1117">
        <v>86.4</v>
      </c>
      <c r="J27" s="1117">
        <v>61.7</v>
      </c>
      <c r="K27" s="1117">
        <v>93</v>
      </c>
      <c r="L27" s="1117">
        <v>89.1</v>
      </c>
      <c r="M27" s="1117">
        <v>69</v>
      </c>
      <c r="N27" s="1117">
        <v>111.5</v>
      </c>
      <c r="O27" s="1117">
        <v>56.8</v>
      </c>
      <c r="P27" s="1117">
        <v>118.3</v>
      </c>
      <c r="Q27" s="1117">
        <v>85.1</v>
      </c>
    </row>
    <row r="28" spans="1:17" ht="11.25" customHeight="1">
      <c r="A28" s="1100"/>
      <c r="B28" s="475"/>
      <c r="C28" s="469">
        <v>6</v>
      </c>
      <c r="D28" s="1113"/>
      <c r="E28" s="1114">
        <v>94.6</v>
      </c>
      <c r="F28" s="1115">
        <v>94.6</v>
      </c>
      <c r="G28" s="1115">
        <v>101.5</v>
      </c>
      <c r="H28" s="1115">
        <v>86.5</v>
      </c>
      <c r="I28" s="1115">
        <v>90.3</v>
      </c>
      <c r="J28" s="1115">
        <v>81.2</v>
      </c>
      <c r="K28" s="1115">
        <v>82.4</v>
      </c>
      <c r="L28" s="1115">
        <v>81.7</v>
      </c>
      <c r="M28" s="1115">
        <v>71.3</v>
      </c>
      <c r="N28" s="1115">
        <v>107.2</v>
      </c>
      <c r="O28" s="1115">
        <v>56.8</v>
      </c>
      <c r="P28" s="1115">
        <v>103.6</v>
      </c>
      <c r="Q28" s="1115">
        <v>79.900000000000006</v>
      </c>
    </row>
    <row r="29" spans="1:17" ht="11.25" customHeight="1">
      <c r="A29" s="1100"/>
      <c r="B29" s="475"/>
      <c r="C29" s="469">
        <v>7</v>
      </c>
      <c r="D29" s="1113"/>
      <c r="E29" s="1114">
        <v>99.8</v>
      </c>
      <c r="F29" s="1115">
        <v>99.9</v>
      </c>
      <c r="G29" s="1115">
        <v>108.5</v>
      </c>
      <c r="H29" s="1115">
        <v>85.2</v>
      </c>
      <c r="I29" s="1115">
        <v>85</v>
      </c>
      <c r="J29" s="1115">
        <v>92.9</v>
      </c>
      <c r="K29" s="1115">
        <v>101.3</v>
      </c>
      <c r="L29" s="1115">
        <v>113</v>
      </c>
      <c r="M29" s="1115">
        <v>72.400000000000006</v>
      </c>
      <c r="N29" s="1115">
        <v>122.6</v>
      </c>
      <c r="O29" s="1115">
        <v>57.9</v>
      </c>
      <c r="P29" s="1115">
        <v>106</v>
      </c>
      <c r="Q29" s="1115">
        <v>82.5</v>
      </c>
    </row>
    <row r="30" spans="1:17" ht="11.25" customHeight="1">
      <c r="A30" s="1100"/>
      <c r="B30" s="475"/>
      <c r="C30" s="469">
        <v>8</v>
      </c>
      <c r="D30" s="1113"/>
      <c r="E30" s="1118">
        <v>95.9</v>
      </c>
      <c r="F30" s="1119">
        <v>95.9</v>
      </c>
      <c r="G30" s="1119">
        <v>104.7</v>
      </c>
      <c r="H30" s="1119">
        <v>81.3</v>
      </c>
      <c r="I30" s="1119">
        <v>86.9</v>
      </c>
      <c r="J30" s="1119">
        <v>76.7</v>
      </c>
      <c r="K30" s="1119">
        <v>93.8</v>
      </c>
      <c r="L30" s="1119">
        <v>84.5</v>
      </c>
      <c r="M30" s="1119">
        <v>68.599999999999994</v>
      </c>
      <c r="N30" s="1120">
        <v>115.8</v>
      </c>
      <c r="O30" s="1119">
        <v>51.1</v>
      </c>
      <c r="P30" s="1120">
        <v>97.2</v>
      </c>
      <c r="Q30" s="1119">
        <v>76.400000000000006</v>
      </c>
    </row>
    <row r="31" spans="1:17" s="1" customFormat="1" ht="11.25" customHeight="1">
      <c r="A31" s="1121"/>
      <c r="B31" s="475"/>
      <c r="C31" s="469">
        <v>9</v>
      </c>
      <c r="D31" s="1113"/>
      <c r="E31" s="1118">
        <v>98.1</v>
      </c>
      <c r="F31" s="1119">
        <v>98.1</v>
      </c>
      <c r="G31" s="1119">
        <v>102.5</v>
      </c>
      <c r="H31" s="1119">
        <v>80.2</v>
      </c>
      <c r="I31" s="1119">
        <v>82.2</v>
      </c>
      <c r="J31" s="1119">
        <v>87.9</v>
      </c>
      <c r="K31" s="1119">
        <v>112.8</v>
      </c>
      <c r="L31" s="1119">
        <v>99.9</v>
      </c>
      <c r="M31" s="1119">
        <v>70.099999999999994</v>
      </c>
      <c r="N31" s="1119">
        <v>106.9</v>
      </c>
      <c r="O31" s="1119">
        <v>52.2</v>
      </c>
      <c r="P31" s="1119">
        <v>111.2</v>
      </c>
      <c r="Q31" s="1119">
        <v>84</v>
      </c>
    </row>
    <row r="32" spans="1:17" ht="11.25" customHeight="1">
      <c r="A32" s="1100"/>
      <c r="B32" s="1122"/>
      <c r="C32" s="1123"/>
      <c r="D32" s="1"/>
      <c r="E32" s="1124"/>
      <c r="F32" s="1125"/>
      <c r="G32" s="1125"/>
      <c r="H32" s="1125"/>
      <c r="I32" s="1125"/>
      <c r="J32" s="1125"/>
      <c r="K32" s="1125"/>
      <c r="L32" s="1125"/>
      <c r="M32" s="1125"/>
      <c r="N32" s="1125"/>
      <c r="O32" s="1125"/>
      <c r="P32" s="1125"/>
      <c r="Q32" s="1125"/>
    </row>
    <row r="33" spans="1:17" ht="11.25" customHeight="1">
      <c r="A33" s="1100"/>
      <c r="B33" s="1901" t="s">
        <v>270</v>
      </c>
      <c r="C33" s="1813"/>
      <c r="D33" s="1813"/>
      <c r="E33" s="1126">
        <v>2.2999999999999998</v>
      </c>
      <c r="F33" s="1127">
        <v>2.2999999999999998</v>
      </c>
      <c r="G33" s="1127">
        <v>-2.1</v>
      </c>
      <c r="H33" s="1127">
        <v>-1.4</v>
      </c>
      <c r="I33" s="1127">
        <v>-5.4</v>
      </c>
      <c r="J33" s="1127">
        <v>14.6</v>
      </c>
      <c r="K33" s="1127">
        <v>20.3</v>
      </c>
      <c r="L33" s="1127">
        <v>18.2</v>
      </c>
      <c r="M33" s="1127">
        <v>2.2000000000000002</v>
      </c>
      <c r="N33" s="1127">
        <v>-7.7</v>
      </c>
      <c r="O33" s="1127">
        <v>2.2000000000000002</v>
      </c>
      <c r="P33" s="1127">
        <v>14.4</v>
      </c>
      <c r="Q33" s="1127">
        <v>9.9</v>
      </c>
    </row>
    <row r="34" spans="1:17" ht="11.25" customHeight="1">
      <c r="A34" s="1128"/>
      <c r="B34" s="1902" t="s">
        <v>271</v>
      </c>
      <c r="C34" s="1903"/>
      <c r="D34" s="1903"/>
      <c r="E34" s="1129">
        <v>0.1</v>
      </c>
      <c r="F34" s="1130">
        <v>0.1</v>
      </c>
      <c r="G34" s="1130">
        <v>-3</v>
      </c>
      <c r="H34" s="1130">
        <v>-7.2</v>
      </c>
      <c r="I34" s="1130">
        <v>-3.4</v>
      </c>
      <c r="J34" s="1130">
        <v>9.8000000000000007</v>
      </c>
      <c r="K34" s="1130">
        <v>34.6</v>
      </c>
      <c r="L34" s="1130">
        <v>-0.5</v>
      </c>
      <c r="M34" s="1130">
        <v>-1.8</v>
      </c>
      <c r="N34" s="1130">
        <v>-9.5</v>
      </c>
      <c r="O34" s="1130">
        <v>-38.6</v>
      </c>
      <c r="P34" s="1130">
        <v>2.6</v>
      </c>
      <c r="Q34" s="1130">
        <v>0</v>
      </c>
    </row>
    <row r="35" spans="1:17" s="533" customFormat="1" ht="12.75" customHeight="1">
      <c r="A35" s="1131"/>
      <c r="B35" s="1904" t="s">
        <v>98</v>
      </c>
      <c r="C35" s="1905"/>
      <c r="D35" s="1905"/>
      <c r="E35" s="1098">
        <v>9999.9999999999982</v>
      </c>
      <c r="F35" s="1099">
        <v>9998.2999999999975</v>
      </c>
      <c r="G35" s="1099">
        <v>1095.3999999999999</v>
      </c>
      <c r="H35" s="1099">
        <v>196.29999999999995</v>
      </c>
      <c r="I35" s="1099">
        <v>611.1</v>
      </c>
      <c r="J35" s="1099">
        <v>1009.6000000000001</v>
      </c>
      <c r="K35" s="1099">
        <v>701.00000000000011</v>
      </c>
      <c r="L35" s="1099">
        <v>160</v>
      </c>
      <c r="M35" s="1099">
        <v>209.5</v>
      </c>
      <c r="N35" s="1099">
        <v>964.09999999999991</v>
      </c>
      <c r="O35" s="1099">
        <v>328.3</v>
      </c>
      <c r="P35" s="1099">
        <v>890.3</v>
      </c>
      <c r="Q35" s="1099">
        <v>226.2</v>
      </c>
    </row>
    <row r="36" spans="1:17" ht="3.75" customHeight="1">
      <c r="A36" s="1100"/>
      <c r="B36" s="1132"/>
      <c r="C36" s="1112"/>
      <c r="D36" s="1112"/>
      <c r="E36" s="1102"/>
    </row>
    <row r="37" spans="1:17" ht="11.25" customHeight="1">
      <c r="A37" s="1109"/>
      <c r="B37" s="1104" t="s">
        <v>488</v>
      </c>
      <c r="C37" s="1105">
        <v>3</v>
      </c>
      <c r="D37" s="1106" t="s">
        <v>85</v>
      </c>
      <c r="E37" s="1133">
        <v>103.3</v>
      </c>
      <c r="F37" s="1134">
        <v>103.3</v>
      </c>
      <c r="G37" s="1134">
        <v>119.7</v>
      </c>
      <c r="H37" s="1134">
        <v>95.9</v>
      </c>
      <c r="I37" s="1134">
        <v>98.7</v>
      </c>
      <c r="J37" s="1134">
        <v>91.5</v>
      </c>
      <c r="K37" s="1134">
        <v>120.1</v>
      </c>
      <c r="L37" s="1134">
        <v>100.3</v>
      </c>
      <c r="M37" s="1134">
        <v>115.1</v>
      </c>
      <c r="N37" s="1134">
        <v>98.4</v>
      </c>
      <c r="O37" s="1134">
        <v>91.4</v>
      </c>
      <c r="P37" s="1134">
        <v>99.3</v>
      </c>
      <c r="Q37" s="1134">
        <v>101.1</v>
      </c>
    </row>
    <row r="38" spans="1:17" ht="11.25" customHeight="1">
      <c r="A38" s="1900" t="s">
        <v>100</v>
      </c>
      <c r="B38" s="1104"/>
      <c r="C38" s="1105">
        <v>4</v>
      </c>
      <c r="D38" s="1106"/>
      <c r="E38" s="1133">
        <v>102.3</v>
      </c>
      <c r="F38" s="1134">
        <v>102.3</v>
      </c>
      <c r="G38" s="1134">
        <v>111.1</v>
      </c>
      <c r="H38" s="1134">
        <v>81.400000000000006</v>
      </c>
      <c r="I38" s="1134">
        <v>101.5</v>
      </c>
      <c r="J38" s="1134">
        <v>100.5</v>
      </c>
      <c r="K38" s="1134">
        <v>126</v>
      </c>
      <c r="L38" s="1134">
        <v>96.9</v>
      </c>
      <c r="M38" s="1134">
        <v>100.3</v>
      </c>
      <c r="N38" s="1134">
        <v>95.2</v>
      </c>
      <c r="O38" s="1134">
        <v>83.1</v>
      </c>
      <c r="P38" s="1134">
        <v>103</v>
      </c>
      <c r="Q38" s="1134">
        <v>96</v>
      </c>
    </row>
    <row r="39" spans="1:17" ht="11.25" customHeight="1">
      <c r="A39" s="1900"/>
      <c r="B39" s="1104"/>
      <c r="C39" s="1105">
        <v>5</v>
      </c>
      <c r="D39" s="1106"/>
      <c r="E39" s="1133">
        <v>98.2</v>
      </c>
      <c r="F39" s="1134">
        <v>98.2</v>
      </c>
      <c r="G39" s="1134">
        <v>106</v>
      </c>
      <c r="H39" s="1134">
        <v>79.8</v>
      </c>
      <c r="I39" s="1134">
        <v>86.6</v>
      </c>
      <c r="J39" s="1134">
        <v>91.4</v>
      </c>
      <c r="K39" s="1134">
        <v>101.1</v>
      </c>
      <c r="L39" s="1134">
        <v>101.7</v>
      </c>
      <c r="M39" s="1134">
        <v>78.8</v>
      </c>
      <c r="N39" s="1134">
        <v>108.2</v>
      </c>
      <c r="O39" s="1134">
        <v>69.3</v>
      </c>
      <c r="P39" s="1134">
        <v>105.6</v>
      </c>
      <c r="Q39" s="1134">
        <v>87.5</v>
      </c>
    </row>
    <row r="40" spans="1:17" ht="11.25" customHeight="1">
      <c r="A40" s="1900"/>
      <c r="B40" s="534"/>
      <c r="C40" s="1112"/>
      <c r="D40" s="1112"/>
      <c r="E40" s="1102"/>
    </row>
    <row r="41" spans="1:17" ht="11.25" customHeight="1">
      <c r="A41" s="1900"/>
      <c r="B41" s="475">
        <v>5</v>
      </c>
      <c r="C41" s="469">
        <v>9</v>
      </c>
      <c r="D41" s="1113" t="s">
        <v>675</v>
      </c>
      <c r="E41" s="1114">
        <v>96.6</v>
      </c>
      <c r="F41" s="1115">
        <v>96.6</v>
      </c>
      <c r="G41" s="1115">
        <v>112.2</v>
      </c>
      <c r="H41" s="1115">
        <v>80</v>
      </c>
      <c r="I41" s="1115">
        <v>82.5</v>
      </c>
      <c r="J41" s="1115">
        <v>78.3</v>
      </c>
      <c r="K41" s="1115">
        <v>82.2</v>
      </c>
      <c r="L41" s="1115">
        <v>102.2</v>
      </c>
      <c r="M41" s="1115">
        <v>72.7</v>
      </c>
      <c r="N41" s="1115">
        <v>116.1</v>
      </c>
      <c r="O41" s="1115">
        <v>66.5</v>
      </c>
      <c r="P41" s="1115">
        <v>104.5</v>
      </c>
      <c r="Q41" s="1115">
        <v>87.7</v>
      </c>
    </row>
    <row r="42" spans="1:17" ht="11.25" customHeight="1">
      <c r="A42" s="1900"/>
      <c r="B42" s="475"/>
      <c r="C42" s="469">
        <v>10</v>
      </c>
      <c r="D42" s="1113"/>
      <c r="E42" s="1116">
        <v>95.5</v>
      </c>
      <c r="F42" s="1117">
        <v>95.5</v>
      </c>
      <c r="G42" s="1117">
        <v>105.4</v>
      </c>
      <c r="H42" s="1117">
        <v>79.400000000000006</v>
      </c>
      <c r="I42" s="1117">
        <v>84.5</v>
      </c>
      <c r="J42" s="1117">
        <v>68.099999999999994</v>
      </c>
      <c r="K42" s="1117">
        <v>81.599999999999994</v>
      </c>
      <c r="L42" s="1117">
        <v>94.2</v>
      </c>
      <c r="M42" s="1117">
        <v>79.099999999999994</v>
      </c>
      <c r="N42" s="1117">
        <v>111</v>
      </c>
      <c r="O42" s="1117">
        <v>70.3</v>
      </c>
      <c r="P42" s="1117">
        <v>114.7</v>
      </c>
      <c r="Q42" s="1117">
        <v>85.9</v>
      </c>
    </row>
    <row r="43" spans="1:17" ht="11.25" customHeight="1">
      <c r="A43" s="1900"/>
      <c r="B43" s="475"/>
      <c r="C43" s="469">
        <v>11</v>
      </c>
      <c r="D43" s="1113"/>
      <c r="E43" s="1114">
        <v>94.6</v>
      </c>
      <c r="F43" s="1115">
        <v>94.6</v>
      </c>
      <c r="G43" s="1115">
        <v>104.9</v>
      </c>
      <c r="H43" s="1115">
        <v>76.599999999999994</v>
      </c>
      <c r="I43" s="1115">
        <v>83.7</v>
      </c>
      <c r="J43" s="1115">
        <v>72.3</v>
      </c>
      <c r="K43" s="1115">
        <v>87.6</v>
      </c>
      <c r="L43" s="1115">
        <v>99.3</v>
      </c>
      <c r="M43" s="1115">
        <v>78.400000000000006</v>
      </c>
      <c r="N43" s="1115">
        <v>105.7</v>
      </c>
      <c r="O43" s="1115">
        <v>68.7</v>
      </c>
      <c r="P43" s="1115">
        <v>111.9</v>
      </c>
      <c r="Q43" s="1115">
        <v>79.7</v>
      </c>
    </row>
    <row r="44" spans="1:17" ht="11.25" customHeight="1">
      <c r="A44" s="1900"/>
      <c r="B44" s="475"/>
      <c r="C44" s="469">
        <v>12</v>
      </c>
      <c r="D44" s="1113"/>
      <c r="E44" s="1116">
        <v>99.3</v>
      </c>
      <c r="F44" s="1117">
        <v>99.3</v>
      </c>
      <c r="G44" s="1117">
        <v>103</v>
      </c>
      <c r="H44" s="1117">
        <v>74.3</v>
      </c>
      <c r="I44" s="1117">
        <v>83.8</v>
      </c>
      <c r="J44" s="1117">
        <v>109.5</v>
      </c>
      <c r="K44" s="1117">
        <v>86.5</v>
      </c>
      <c r="L44" s="1117">
        <v>104</v>
      </c>
      <c r="M44" s="1117">
        <v>82</v>
      </c>
      <c r="N44" s="1117">
        <v>112.6</v>
      </c>
      <c r="O44" s="1117">
        <v>64.7</v>
      </c>
      <c r="P44" s="1117">
        <v>108.3</v>
      </c>
      <c r="Q44" s="1117">
        <v>77.3</v>
      </c>
    </row>
    <row r="45" spans="1:17" ht="11.25" customHeight="1">
      <c r="A45" s="1900"/>
      <c r="B45" s="475">
        <v>6</v>
      </c>
      <c r="C45" s="469">
        <v>1</v>
      </c>
      <c r="D45" s="1113"/>
      <c r="E45" s="1116">
        <v>92</v>
      </c>
      <c r="F45" s="1117">
        <v>91.9</v>
      </c>
      <c r="G45" s="1117">
        <v>103.5</v>
      </c>
      <c r="H45" s="1117">
        <v>73.3</v>
      </c>
      <c r="I45" s="1117">
        <v>79.5</v>
      </c>
      <c r="J45" s="1117">
        <v>72.7</v>
      </c>
      <c r="K45" s="1117">
        <v>102.3</v>
      </c>
      <c r="L45" s="1117">
        <v>102.3</v>
      </c>
      <c r="M45" s="1117">
        <v>66.3</v>
      </c>
      <c r="N45" s="1117">
        <v>97.5</v>
      </c>
      <c r="O45" s="1117">
        <v>54.6</v>
      </c>
      <c r="P45" s="1117">
        <v>104.8</v>
      </c>
      <c r="Q45" s="1117">
        <v>81.3</v>
      </c>
    </row>
    <row r="46" spans="1:17" ht="11.25" customHeight="1">
      <c r="A46" s="1900"/>
      <c r="B46" s="475"/>
      <c r="C46" s="469">
        <v>2</v>
      </c>
      <c r="D46" s="1113"/>
      <c r="E46" s="1116">
        <v>93.6</v>
      </c>
      <c r="F46" s="1117">
        <v>93.6</v>
      </c>
      <c r="G46" s="1117">
        <v>94.3</v>
      </c>
      <c r="H46" s="1117">
        <v>72.7</v>
      </c>
      <c r="I46" s="1117">
        <v>86.5</v>
      </c>
      <c r="J46" s="1117">
        <v>86.1</v>
      </c>
      <c r="K46" s="1117">
        <v>83.9</v>
      </c>
      <c r="L46" s="1117">
        <v>94.2</v>
      </c>
      <c r="M46" s="1117">
        <v>60.9</v>
      </c>
      <c r="N46" s="1117">
        <v>111.3</v>
      </c>
      <c r="O46" s="1117">
        <v>56</v>
      </c>
      <c r="P46" s="1117">
        <v>111.1</v>
      </c>
      <c r="Q46" s="1117">
        <v>82.4</v>
      </c>
    </row>
    <row r="47" spans="1:17" ht="11.25" customHeight="1">
      <c r="A47" s="1900"/>
      <c r="B47" s="475"/>
      <c r="C47" s="469">
        <v>3</v>
      </c>
      <c r="D47" s="1113"/>
      <c r="E47" s="1116">
        <v>99.6</v>
      </c>
      <c r="F47" s="1117">
        <v>99.6</v>
      </c>
      <c r="G47" s="1117">
        <v>104.6</v>
      </c>
      <c r="H47" s="1117">
        <v>74.3</v>
      </c>
      <c r="I47" s="1117">
        <v>87.1</v>
      </c>
      <c r="J47" s="1117">
        <v>101.1</v>
      </c>
      <c r="K47" s="1117">
        <v>93.6</v>
      </c>
      <c r="L47" s="1117">
        <v>98.6</v>
      </c>
      <c r="M47" s="1117">
        <v>62.4</v>
      </c>
      <c r="N47" s="1117">
        <v>106.8</v>
      </c>
      <c r="O47" s="1117">
        <v>51.5</v>
      </c>
      <c r="P47" s="1117">
        <v>121.1</v>
      </c>
      <c r="Q47" s="1117">
        <v>77.8</v>
      </c>
    </row>
    <row r="48" spans="1:17" ht="11.25" customHeight="1">
      <c r="A48" s="1900"/>
      <c r="B48" s="475"/>
      <c r="C48" s="469">
        <v>4</v>
      </c>
      <c r="D48" s="1113"/>
      <c r="E48" s="1116">
        <v>92.3</v>
      </c>
      <c r="F48" s="1117">
        <v>92.4</v>
      </c>
      <c r="G48" s="1117">
        <v>98.3</v>
      </c>
      <c r="H48" s="1117">
        <v>75.099999999999994</v>
      </c>
      <c r="I48" s="1117">
        <v>79.8</v>
      </c>
      <c r="J48" s="1117">
        <v>77.2</v>
      </c>
      <c r="K48" s="1117">
        <v>85.7</v>
      </c>
      <c r="L48" s="1117">
        <v>103.8</v>
      </c>
      <c r="M48" s="1117">
        <v>71.900000000000006</v>
      </c>
      <c r="N48" s="1117">
        <v>94.8</v>
      </c>
      <c r="O48" s="1117">
        <v>47.6</v>
      </c>
      <c r="P48" s="1117">
        <v>98.9</v>
      </c>
      <c r="Q48" s="1117">
        <v>85</v>
      </c>
    </row>
    <row r="49" spans="1:17" ht="11.25" customHeight="1">
      <c r="A49" s="1100"/>
      <c r="B49" s="475"/>
      <c r="C49" s="469">
        <v>5</v>
      </c>
      <c r="D49" s="1113"/>
      <c r="E49" s="1116">
        <v>97.3</v>
      </c>
      <c r="F49" s="1117">
        <v>97.3</v>
      </c>
      <c r="G49" s="1117">
        <v>111</v>
      </c>
      <c r="H49" s="1117">
        <v>79</v>
      </c>
      <c r="I49" s="1117">
        <v>88.9</v>
      </c>
      <c r="J49" s="1117">
        <v>64.900000000000006</v>
      </c>
      <c r="K49" s="1117">
        <v>103.9</v>
      </c>
      <c r="L49" s="1117">
        <v>98</v>
      </c>
      <c r="M49" s="1117">
        <v>71.400000000000006</v>
      </c>
      <c r="N49" s="1117">
        <v>105.8</v>
      </c>
      <c r="O49" s="1117">
        <v>56.6</v>
      </c>
      <c r="P49" s="1117">
        <v>112.2</v>
      </c>
      <c r="Q49" s="1117">
        <v>88.2</v>
      </c>
    </row>
    <row r="50" spans="1:17" ht="11.25" customHeight="1">
      <c r="A50" s="1100"/>
      <c r="B50" s="475"/>
      <c r="C50" s="469">
        <v>6</v>
      </c>
      <c r="D50" s="1113"/>
      <c r="E50" s="1114">
        <v>94.1</v>
      </c>
      <c r="F50" s="1115">
        <v>94.1</v>
      </c>
      <c r="G50" s="1115">
        <v>98.4</v>
      </c>
      <c r="H50" s="1115">
        <v>80</v>
      </c>
      <c r="I50" s="1115">
        <v>89.4</v>
      </c>
      <c r="J50" s="1115">
        <v>89.7</v>
      </c>
      <c r="K50" s="1115">
        <v>89.5</v>
      </c>
      <c r="L50" s="1115">
        <v>85.6</v>
      </c>
      <c r="M50" s="1115">
        <v>73.7</v>
      </c>
      <c r="N50" s="1115">
        <v>98.3</v>
      </c>
      <c r="O50" s="1115">
        <v>48.1</v>
      </c>
      <c r="P50" s="1115">
        <v>101.7</v>
      </c>
      <c r="Q50" s="1115">
        <v>79.599999999999994</v>
      </c>
    </row>
    <row r="51" spans="1:17" ht="11.25" customHeight="1">
      <c r="A51" s="1100"/>
      <c r="B51" s="475"/>
      <c r="C51" s="469">
        <v>7</v>
      </c>
      <c r="D51" s="1113"/>
      <c r="E51" s="1114">
        <v>99.5</v>
      </c>
      <c r="F51" s="1115">
        <v>99.5</v>
      </c>
      <c r="G51" s="1115">
        <v>109.1</v>
      </c>
      <c r="H51" s="1115">
        <v>76.8</v>
      </c>
      <c r="I51" s="1115">
        <v>84.9</v>
      </c>
      <c r="J51" s="1115">
        <v>103.3</v>
      </c>
      <c r="K51" s="1115">
        <v>102.3</v>
      </c>
      <c r="L51" s="1115">
        <v>105.9</v>
      </c>
      <c r="M51" s="1115">
        <v>75.599999999999994</v>
      </c>
      <c r="N51" s="1115">
        <v>110.6</v>
      </c>
      <c r="O51" s="1115">
        <v>53</v>
      </c>
      <c r="P51" s="1115">
        <v>104.8</v>
      </c>
      <c r="Q51" s="1115">
        <v>82</v>
      </c>
    </row>
    <row r="52" spans="1:17" ht="11.25" customHeight="1">
      <c r="A52" s="1100"/>
      <c r="B52" s="475"/>
      <c r="C52" s="469">
        <v>8</v>
      </c>
      <c r="D52" s="1113"/>
      <c r="E52" s="1118">
        <v>93</v>
      </c>
      <c r="F52" s="1119">
        <v>93</v>
      </c>
      <c r="G52" s="1119">
        <v>94.6</v>
      </c>
      <c r="H52" s="1119">
        <v>75.5</v>
      </c>
      <c r="I52" s="1119">
        <v>85.5</v>
      </c>
      <c r="J52" s="1119">
        <v>84.3</v>
      </c>
      <c r="K52" s="1119">
        <v>92.2</v>
      </c>
      <c r="L52" s="1119">
        <v>91.2</v>
      </c>
      <c r="M52" s="1119">
        <v>68.5</v>
      </c>
      <c r="N52" s="1120">
        <v>107.3</v>
      </c>
      <c r="O52" s="1119">
        <v>46</v>
      </c>
      <c r="P52" s="1120">
        <v>95.5</v>
      </c>
      <c r="Q52" s="1119">
        <v>77.7</v>
      </c>
    </row>
    <row r="53" spans="1:17" s="1" customFormat="1" ht="11.25" customHeight="1">
      <c r="A53" s="1121"/>
      <c r="B53" s="475"/>
      <c r="C53" s="469">
        <v>9</v>
      </c>
      <c r="D53" s="1113"/>
      <c r="E53" s="1118">
        <v>98.4</v>
      </c>
      <c r="F53" s="1119">
        <v>98.4</v>
      </c>
      <c r="G53" s="1119">
        <v>111</v>
      </c>
      <c r="H53" s="1119">
        <v>75</v>
      </c>
      <c r="I53" s="1119">
        <v>83.6</v>
      </c>
      <c r="J53" s="1119">
        <v>96.3</v>
      </c>
      <c r="K53" s="1119">
        <v>109.7</v>
      </c>
      <c r="L53" s="1119">
        <v>94.5</v>
      </c>
      <c r="M53" s="1119">
        <v>70.7</v>
      </c>
      <c r="N53" s="1119">
        <v>101.9</v>
      </c>
      <c r="O53" s="1119">
        <v>43.9</v>
      </c>
      <c r="P53" s="1119">
        <v>112.2</v>
      </c>
      <c r="Q53" s="1119">
        <v>80</v>
      </c>
    </row>
    <row r="54" spans="1:17" ht="11.25" customHeight="1">
      <c r="A54" s="1100"/>
      <c r="B54" s="1122"/>
      <c r="C54" s="1123"/>
      <c r="D54" s="1"/>
      <c r="E54" s="1124"/>
      <c r="F54" s="1125"/>
      <c r="G54" s="1125"/>
      <c r="H54" s="1125"/>
      <c r="I54" s="1125"/>
      <c r="J54" s="1125"/>
      <c r="K54" s="1125"/>
      <c r="L54" s="1125"/>
      <c r="M54" s="1125"/>
      <c r="N54" s="1125"/>
      <c r="O54" s="1125"/>
      <c r="P54" s="1125"/>
      <c r="Q54" s="1125"/>
    </row>
    <row r="55" spans="1:17" ht="11.25" customHeight="1">
      <c r="A55" s="1100"/>
      <c r="B55" s="1901" t="s">
        <v>270</v>
      </c>
      <c r="C55" s="1813"/>
      <c r="D55" s="1813"/>
      <c r="E55" s="1126">
        <v>5.8</v>
      </c>
      <c r="F55" s="1127">
        <v>5.8</v>
      </c>
      <c r="G55" s="1127">
        <v>17.3</v>
      </c>
      <c r="H55" s="1127">
        <v>-0.7</v>
      </c>
      <c r="I55" s="1127">
        <v>-2.2000000000000002</v>
      </c>
      <c r="J55" s="1127">
        <v>14.2</v>
      </c>
      <c r="K55" s="1127">
        <v>19</v>
      </c>
      <c r="L55" s="1127">
        <v>3.6</v>
      </c>
      <c r="M55" s="1127">
        <v>3.2</v>
      </c>
      <c r="N55" s="1127">
        <v>-5</v>
      </c>
      <c r="O55" s="1127">
        <v>-4.5999999999999996</v>
      </c>
      <c r="P55" s="1127">
        <v>17.5</v>
      </c>
      <c r="Q55" s="1127">
        <v>3</v>
      </c>
    </row>
    <row r="56" spans="1:17" ht="11.25" customHeight="1">
      <c r="A56" s="1128"/>
      <c r="B56" s="1902" t="s">
        <v>271</v>
      </c>
      <c r="C56" s="1903"/>
      <c r="D56" s="1903"/>
      <c r="E56" s="1129">
        <v>-0.3</v>
      </c>
      <c r="F56" s="1130">
        <v>-0.3</v>
      </c>
      <c r="G56" s="1130">
        <v>-1</v>
      </c>
      <c r="H56" s="1130">
        <v>-6.3</v>
      </c>
      <c r="I56" s="1130">
        <v>1.3</v>
      </c>
      <c r="J56" s="1130">
        <v>10.9</v>
      </c>
      <c r="K56" s="1130">
        <v>33.4</v>
      </c>
      <c r="L56" s="1130">
        <v>-7.5</v>
      </c>
      <c r="M56" s="1130">
        <v>-2.6</v>
      </c>
      <c r="N56" s="1130">
        <v>-12.2</v>
      </c>
      <c r="O56" s="1130">
        <v>-34</v>
      </c>
      <c r="P56" s="1130">
        <v>7.4</v>
      </c>
      <c r="Q56" s="1130">
        <v>-10.7</v>
      </c>
    </row>
    <row r="57" spans="1:17" s="533" customFormat="1" ht="12.75" customHeight="1">
      <c r="A57" s="1131"/>
      <c r="B57" s="1904" t="s">
        <v>98</v>
      </c>
      <c r="C57" s="1905"/>
      <c r="D57" s="1905"/>
      <c r="E57" s="1135">
        <v>10000.000000000004</v>
      </c>
      <c r="F57" s="1136">
        <v>9990.5000000000036</v>
      </c>
      <c r="G57" s="1136">
        <v>2324.9000000000005</v>
      </c>
      <c r="H57" s="1136">
        <v>193.4</v>
      </c>
      <c r="I57" s="1136">
        <v>731.7</v>
      </c>
      <c r="J57" s="1136">
        <v>639</v>
      </c>
      <c r="K57" s="1136">
        <v>1027.3</v>
      </c>
      <c r="L57" s="1136">
        <v>369.1</v>
      </c>
      <c r="M57" s="1136">
        <v>194</v>
      </c>
      <c r="N57" s="1136">
        <v>362.09999999999997</v>
      </c>
      <c r="O57" s="1136">
        <v>221.5</v>
      </c>
      <c r="P57" s="1136">
        <v>228.5</v>
      </c>
      <c r="Q57" s="1136">
        <v>498.19999999999993</v>
      </c>
    </row>
    <row r="58" spans="1:17" ht="3" customHeight="1">
      <c r="A58" s="1100"/>
      <c r="B58" s="1101"/>
      <c r="C58" s="1"/>
      <c r="D58" s="1"/>
      <c r="E58" s="1102"/>
    </row>
    <row r="59" spans="1:17" ht="11.25" customHeight="1">
      <c r="A59" s="1109"/>
      <c r="B59" s="1104" t="s">
        <v>488</v>
      </c>
      <c r="C59" s="1105">
        <v>3</v>
      </c>
      <c r="D59" s="1106" t="s">
        <v>85</v>
      </c>
      <c r="E59" s="1133">
        <v>98</v>
      </c>
      <c r="F59" s="1134">
        <v>98</v>
      </c>
      <c r="G59" s="1134">
        <v>102.8</v>
      </c>
      <c r="H59" s="1134">
        <v>85.6</v>
      </c>
      <c r="I59" s="1134">
        <v>84.1</v>
      </c>
      <c r="J59" s="1134">
        <v>111.9</v>
      </c>
      <c r="K59" s="1134">
        <v>83.9</v>
      </c>
      <c r="L59" s="1134">
        <v>94.3</v>
      </c>
      <c r="M59" s="1134">
        <v>114.2</v>
      </c>
      <c r="N59" s="1134">
        <v>97.7</v>
      </c>
      <c r="O59" s="1134">
        <v>73</v>
      </c>
      <c r="P59" s="1134">
        <v>181.7</v>
      </c>
      <c r="Q59" s="1134">
        <v>93.1</v>
      </c>
    </row>
    <row r="60" spans="1:17" ht="11.25" customHeight="1">
      <c r="A60" s="1900" t="s">
        <v>101</v>
      </c>
      <c r="B60" s="1104"/>
      <c r="C60" s="1105">
        <v>4</v>
      </c>
      <c r="D60" s="1106"/>
      <c r="E60" s="1133">
        <v>97.8</v>
      </c>
      <c r="F60" s="1134">
        <v>97.8</v>
      </c>
      <c r="G60" s="1134">
        <v>104.8</v>
      </c>
      <c r="H60" s="1134">
        <v>79.599999999999994</v>
      </c>
      <c r="I60" s="1134">
        <v>74.3</v>
      </c>
      <c r="J60" s="1134">
        <v>104.6</v>
      </c>
      <c r="K60" s="1134">
        <v>82.4</v>
      </c>
      <c r="L60" s="1134">
        <v>85.7</v>
      </c>
      <c r="M60" s="1134">
        <v>92.3</v>
      </c>
      <c r="N60" s="1134">
        <v>115.6</v>
      </c>
      <c r="O60" s="1134">
        <v>65.900000000000006</v>
      </c>
      <c r="P60" s="1134">
        <v>167.6</v>
      </c>
      <c r="Q60" s="1134">
        <v>96.1</v>
      </c>
    </row>
    <row r="61" spans="1:17" ht="11.25" customHeight="1">
      <c r="A61" s="1900"/>
      <c r="B61" s="1104"/>
      <c r="C61" s="1105">
        <v>5</v>
      </c>
      <c r="D61" s="1106"/>
      <c r="E61" s="1133">
        <v>100.7</v>
      </c>
      <c r="F61" s="1134">
        <v>100.7</v>
      </c>
      <c r="G61" s="1134">
        <v>100.2</v>
      </c>
      <c r="H61" s="1134">
        <v>79.900000000000006</v>
      </c>
      <c r="I61" s="1134">
        <v>102.7</v>
      </c>
      <c r="J61" s="1134">
        <v>124.4</v>
      </c>
      <c r="K61" s="1134">
        <v>95.7</v>
      </c>
      <c r="L61" s="1134">
        <v>93.7</v>
      </c>
      <c r="M61" s="1134">
        <v>90.5</v>
      </c>
      <c r="N61" s="1134">
        <v>94.4</v>
      </c>
      <c r="O61" s="1134">
        <v>58.1</v>
      </c>
      <c r="P61" s="1134">
        <v>134.80000000000001</v>
      </c>
      <c r="Q61" s="1134">
        <v>88.3</v>
      </c>
    </row>
    <row r="62" spans="1:17" ht="11.25" customHeight="1">
      <c r="A62" s="1900"/>
      <c r="B62" s="534"/>
      <c r="C62" s="1112"/>
      <c r="D62" s="1112"/>
      <c r="E62" s="1102"/>
    </row>
    <row r="63" spans="1:17" ht="11.25" customHeight="1">
      <c r="A63" s="1900"/>
      <c r="B63" s="475">
        <v>5</v>
      </c>
      <c r="C63" s="469">
        <v>9</v>
      </c>
      <c r="D63" s="1113" t="s">
        <v>675</v>
      </c>
      <c r="E63" s="1114">
        <v>100.6</v>
      </c>
      <c r="F63" s="1115">
        <v>100.6</v>
      </c>
      <c r="G63" s="1115">
        <v>98.7</v>
      </c>
      <c r="H63" s="1115">
        <v>77.099999999999994</v>
      </c>
      <c r="I63" s="1115">
        <v>110.8</v>
      </c>
      <c r="J63" s="1115">
        <v>111</v>
      </c>
      <c r="K63" s="1115">
        <v>99.3</v>
      </c>
      <c r="L63" s="1115">
        <v>96.7</v>
      </c>
      <c r="M63" s="1115">
        <v>99.3</v>
      </c>
      <c r="N63" s="1115">
        <v>84.7</v>
      </c>
      <c r="O63" s="1115">
        <v>63.7</v>
      </c>
      <c r="P63" s="1115">
        <v>141</v>
      </c>
      <c r="Q63" s="1115">
        <v>83.8</v>
      </c>
    </row>
    <row r="64" spans="1:17" ht="11.25" customHeight="1">
      <c r="A64" s="1900"/>
      <c r="B64" s="475"/>
      <c r="C64" s="469">
        <v>10</v>
      </c>
      <c r="D64" s="1113"/>
      <c r="E64" s="1116">
        <v>100.4</v>
      </c>
      <c r="F64" s="1117">
        <v>100.4</v>
      </c>
      <c r="G64" s="1117">
        <v>98.4</v>
      </c>
      <c r="H64" s="1117">
        <v>76.099999999999994</v>
      </c>
      <c r="I64" s="1117">
        <v>108.2</v>
      </c>
      <c r="J64" s="1117">
        <v>107.4</v>
      </c>
      <c r="K64" s="1117">
        <v>99.3</v>
      </c>
      <c r="L64" s="1117">
        <v>100.4</v>
      </c>
      <c r="M64" s="1117">
        <v>97.9</v>
      </c>
      <c r="N64" s="1117">
        <v>85</v>
      </c>
      <c r="O64" s="1117">
        <v>74.3</v>
      </c>
      <c r="P64" s="1117">
        <v>147.5</v>
      </c>
      <c r="Q64" s="1117">
        <v>81.5</v>
      </c>
    </row>
    <row r="65" spans="1:17" ht="11.25" customHeight="1">
      <c r="A65" s="1900"/>
      <c r="B65" s="475"/>
      <c r="C65" s="469">
        <v>11</v>
      </c>
      <c r="D65" s="1113"/>
      <c r="E65" s="1114">
        <v>101.3</v>
      </c>
      <c r="F65" s="1115">
        <v>101.3</v>
      </c>
      <c r="G65" s="1115">
        <v>97.7</v>
      </c>
      <c r="H65" s="1115">
        <v>73.599999999999994</v>
      </c>
      <c r="I65" s="1115">
        <v>105.7</v>
      </c>
      <c r="J65" s="1115">
        <v>123.4</v>
      </c>
      <c r="K65" s="1115">
        <v>100.4</v>
      </c>
      <c r="L65" s="1115">
        <v>99.5</v>
      </c>
      <c r="M65" s="1115">
        <v>89.9</v>
      </c>
      <c r="N65" s="1115">
        <v>86.4</v>
      </c>
      <c r="O65" s="1115">
        <v>59.7</v>
      </c>
      <c r="P65" s="1115">
        <v>145.9</v>
      </c>
      <c r="Q65" s="1115">
        <v>80.8</v>
      </c>
    </row>
    <row r="66" spans="1:17" ht="11.25" customHeight="1">
      <c r="A66" s="1900"/>
      <c r="B66" s="475"/>
      <c r="C66" s="469">
        <v>12</v>
      </c>
      <c r="D66" s="1113"/>
      <c r="E66" s="1116">
        <v>101.1</v>
      </c>
      <c r="F66" s="1117">
        <v>101.1</v>
      </c>
      <c r="G66" s="1117">
        <v>97.2</v>
      </c>
      <c r="H66" s="1117">
        <v>72.400000000000006</v>
      </c>
      <c r="I66" s="1117">
        <v>101.5</v>
      </c>
      <c r="J66" s="1117">
        <v>115.6</v>
      </c>
      <c r="K66" s="1117">
        <v>104.4</v>
      </c>
      <c r="L66" s="1117">
        <v>96</v>
      </c>
      <c r="M66" s="1117">
        <v>82.8</v>
      </c>
      <c r="N66" s="1117">
        <v>91</v>
      </c>
      <c r="O66" s="1117">
        <v>53.5</v>
      </c>
      <c r="P66" s="1117">
        <v>134.6</v>
      </c>
      <c r="Q66" s="1117">
        <v>82</v>
      </c>
    </row>
    <row r="67" spans="1:17" ht="11.25" customHeight="1">
      <c r="A67" s="1900"/>
      <c r="B67" s="475">
        <v>6</v>
      </c>
      <c r="C67" s="469">
        <v>1</v>
      </c>
      <c r="D67" s="1113"/>
      <c r="E67" s="1116">
        <v>98.7</v>
      </c>
      <c r="F67" s="1117">
        <v>98.7</v>
      </c>
      <c r="G67" s="1117">
        <v>97.6</v>
      </c>
      <c r="H67" s="1117">
        <v>73.7</v>
      </c>
      <c r="I67" s="1117">
        <v>101.2</v>
      </c>
      <c r="J67" s="1117">
        <v>104.8</v>
      </c>
      <c r="K67" s="1117">
        <v>100.2</v>
      </c>
      <c r="L67" s="1117">
        <v>103.2</v>
      </c>
      <c r="M67" s="1117">
        <v>46.7</v>
      </c>
      <c r="N67" s="1117">
        <v>87.3</v>
      </c>
      <c r="O67" s="1117">
        <v>48</v>
      </c>
      <c r="P67" s="1117">
        <v>131.1</v>
      </c>
      <c r="Q67" s="1117">
        <v>82.9</v>
      </c>
    </row>
    <row r="68" spans="1:17" ht="11.25" customHeight="1">
      <c r="A68" s="1900"/>
      <c r="B68" s="475"/>
      <c r="C68" s="469">
        <v>2</v>
      </c>
      <c r="D68" s="1113"/>
      <c r="E68" s="1116">
        <v>102.5</v>
      </c>
      <c r="F68" s="1117">
        <v>102.5</v>
      </c>
      <c r="G68" s="1117">
        <v>102.1</v>
      </c>
      <c r="H68" s="1117">
        <v>74.8</v>
      </c>
      <c r="I68" s="1117">
        <v>101.2</v>
      </c>
      <c r="J68" s="1117">
        <v>115.7</v>
      </c>
      <c r="K68" s="1117">
        <v>101.4</v>
      </c>
      <c r="L68" s="1117">
        <v>103.9</v>
      </c>
      <c r="M68" s="1117">
        <v>65.099999999999994</v>
      </c>
      <c r="N68" s="1117">
        <v>92.4</v>
      </c>
      <c r="O68" s="1117">
        <v>53.2</v>
      </c>
      <c r="P68" s="1117">
        <v>149.30000000000001</v>
      </c>
      <c r="Q68" s="1117">
        <v>82.7</v>
      </c>
    </row>
    <row r="69" spans="1:17" ht="11.25" customHeight="1">
      <c r="A69" s="1900"/>
      <c r="B69" s="475"/>
      <c r="C69" s="469">
        <v>3</v>
      </c>
      <c r="D69" s="1113"/>
      <c r="E69" s="1116">
        <v>102.9</v>
      </c>
      <c r="F69" s="1117">
        <v>102.9</v>
      </c>
      <c r="G69" s="1117">
        <v>103</v>
      </c>
      <c r="H69" s="1117">
        <v>74.8</v>
      </c>
      <c r="I69" s="1117">
        <v>97.4</v>
      </c>
      <c r="J69" s="1117">
        <v>130.5</v>
      </c>
      <c r="K69" s="1117">
        <v>103.2</v>
      </c>
      <c r="L69" s="1117">
        <v>96.8</v>
      </c>
      <c r="M69" s="1117">
        <v>65.7</v>
      </c>
      <c r="N69" s="1117">
        <v>114</v>
      </c>
      <c r="O69" s="1117">
        <v>54.9</v>
      </c>
      <c r="P69" s="1117">
        <v>133.30000000000001</v>
      </c>
      <c r="Q69" s="1117">
        <v>84.7</v>
      </c>
    </row>
    <row r="70" spans="1:17" ht="11.25" customHeight="1">
      <c r="A70" s="1900"/>
      <c r="B70" s="475"/>
      <c r="C70" s="469">
        <v>4</v>
      </c>
      <c r="D70" s="1113"/>
      <c r="E70" s="1116">
        <v>101.8</v>
      </c>
      <c r="F70" s="1117">
        <v>101.8</v>
      </c>
      <c r="G70" s="1117">
        <v>103.3</v>
      </c>
      <c r="H70" s="1117">
        <v>75</v>
      </c>
      <c r="I70" s="1117">
        <v>97.4</v>
      </c>
      <c r="J70" s="1117">
        <v>117.7</v>
      </c>
      <c r="K70" s="1117">
        <v>101.7</v>
      </c>
      <c r="L70" s="1117">
        <v>97.3</v>
      </c>
      <c r="M70" s="1117">
        <v>53.8</v>
      </c>
      <c r="N70" s="1117">
        <v>124.5</v>
      </c>
      <c r="O70" s="1117">
        <v>65.099999999999994</v>
      </c>
      <c r="P70" s="1117">
        <v>171.1</v>
      </c>
      <c r="Q70" s="1117">
        <v>82.8</v>
      </c>
    </row>
    <row r="71" spans="1:17" ht="11.25" customHeight="1">
      <c r="A71" s="1100"/>
      <c r="B71" s="475"/>
      <c r="C71" s="469">
        <v>5</v>
      </c>
      <c r="D71" s="1113"/>
      <c r="E71" s="1116">
        <v>98.9</v>
      </c>
      <c r="F71" s="1117">
        <v>98.9</v>
      </c>
      <c r="G71" s="1117">
        <v>99.3</v>
      </c>
      <c r="H71" s="1117">
        <v>83.4</v>
      </c>
      <c r="I71" s="1117">
        <v>94.7</v>
      </c>
      <c r="J71" s="1117">
        <v>115</v>
      </c>
      <c r="K71" s="1117">
        <v>95.7</v>
      </c>
      <c r="L71" s="1117">
        <v>89.2</v>
      </c>
      <c r="M71" s="1117">
        <v>46.5</v>
      </c>
      <c r="N71" s="1117">
        <v>130.4</v>
      </c>
      <c r="O71" s="1117">
        <v>52.7</v>
      </c>
      <c r="P71" s="1117">
        <v>189.2</v>
      </c>
      <c r="Q71" s="1117">
        <v>81.900000000000006</v>
      </c>
    </row>
    <row r="72" spans="1:17" ht="11.25" customHeight="1">
      <c r="A72" s="1100"/>
      <c r="B72" s="475"/>
      <c r="C72" s="469">
        <v>6</v>
      </c>
      <c r="D72" s="1113"/>
      <c r="E72" s="1114">
        <v>99.8</v>
      </c>
      <c r="F72" s="1115">
        <v>99.8</v>
      </c>
      <c r="G72" s="1115">
        <v>99.5</v>
      </c>
      <c r="H72" s="1115">
        <v>83.1</v>
      </c>
      <c r="I72" s="1115">
        <v>92.6</v>
      </c>
      <c r="J72" s="1115">
        <v>119.7</v>
      </c>
      <c r="K72" s="1115">
        <v>95.1</v>
      </c>
      <c r="L72" s="1115">
        <v>88.8</v>
      </c>
      <c r="M72" s="1115">
        <v>44.4</v>
      </c>
      <c r="N72" s="1115">
        <v>150.80000000000001</v>
      </c>
      <c r="O72" s="1115">
        <v>65.400000000000006</v>
      </c>
      <c r="P72" s="1115">
        <v>137.9</v>
      </c>
      <c r="Q72" s="1115">
        <v>82</v>
      </c>
    </row>
    <row r="73" spans="1:17" ht="11.25" customHeight="1">
      <c r="A73" s="1100"/>
      <c r="B73" s="475"/>
      <c r="C73" s="469">
        <v>7</v>
      </c>
      <c r="D73" s="1113"/>
      <c r="E73" s="1114">
        <v>100.1</v>
      </c>
      <c r="F73" s="1115">
        <v>100.1</v>
      </c>
      <c r="G73" s="1115">
        <v>98.7</v>
      </c>
      <c r="H73" s="1115">
        <v>85.3</v>
      </c>
      <c r="I73" s="1115">
        <v>89.4</v>
      </c>
      <c r="J73" s="1115">
        <v>101.6</v>
      </c>
      <c r="K73" s="1115">
        <v>99</v>
      </c>
      <c r="L73" s="1115">
        <v>86.5</v>
      </c>
      <c r="M73" s="1115">
        <v>44.3</v>
      </c>
      <c r="N73" s="1115">
        <v>166.8</v>
      </c>
      <c r="O73" s="1115">
        <v>58.7</v>
      </c>
      <c r="P73" s="1115">
        <v>142.9</v>
      </c>
      <c r="Q73" s="1115">
        <v>81.5</v>
      </c>
    </row>
    <row r="74" spans="1:17" ht="11.25" customHeight="1">
      <c r="A74" s="1100"/>
      <c r="B74" s="475"/>
      <c r="C74" s="469">
        <v>8</v>
      </c>
      <c r="D74" s="1113"/>
      <c r="E74" s="1137">
        <v>105.8</v>
      </c>
      <c r="F74" s="1120">
        <v>105.9</v>
      </c>
      <c r="G74" s="1119">
        <v>106.9</v>
      </c>
      <c r="H74" s="1119">
        <v>95.3</v>
      </c>
      <c r="I74" s="1119">
        <v>89.6</v>
      </c>
      <c r="J74" s="1119">
        <v>117.3</v>
      </c>
      <c r="K74" s="1119">
        <v>104.1</v>
      </c>
      <c r="L74" s="1119">
        <v>78.599999999999994</v>
      </c>
      <c r="M74" s="1119">
        <v>57.7</v>
      </c>
      <c r="N74" s="1119">
        <v>193.4</v>
      </c>
      <c r="O74" s="1119">
        <v>52.7</v>
      </c>
      <c r="P74" s="1119">
        <v>167.1</v>
      </c>
      <c r="Q74" s="1119">
        <v>81.900000000000006</v>
      </c>
    </row>
    <row r="75" spans="1:17" ht="11.25" customHeight="1">
      <c r="A75" s="1100"/>
      <c r="B75" s="475"/>
      <c r="C75" s="469">
        <v>9</v>
      </c>
      <c r="D75" s="1113"/>
      <c r="E75" s="1118">
        <v>102.4</v>
      </c>
      <c r="F75" s="1119">
        <v>102.4</v>
      </c>
      <c r="G75" s="1119">
        <v>102.5</v>
      </c>
      <c r="H75" s="1119">
        <v>91.1</v>
      </c>
      <c r="I75" s="1119">
        <v>87.4</v>
      </c>
      <c r="J75" s="1119">
        <v>103.9</v>
      </c>
      <c r="K75" s="1119">
        <v>104.2</v>
      </c>
      <c r="L75" s="1119">
        <v>79.5</v>
      </c>
      <c r="M75" s="1119">
        <v>45.2</v>
      </c>
      <c r="N75" s="1119">
        <v>200.2</v>
      </c>
      <c r="O75" s="1119">
        <v>72.400000000000006</v>
      </c>
      <c r="P75" s="1119">
        <v>107.9</v>
      </c>
      <c r="Q75" s="1119">
        <v>85.3</v>
      </c>
    </row>
    <row r="76" spans="1:17" ht="11.25" customHeight="1">
      <c r="A76" s="1100"/>
      <c r="B76" s="1122"/>
      <c r="C76" s="1123"/>
      <c r="D76" s="1"/>
      <c r="E76" s="1124"/>
      <c r="F76" s="1125"/>
      <c r="G76" s="1125"/>
      <c r="H76" s="1125"/>
      <c r="I76" s="1125"/>
      <c r="J76" s="1125"/>
      <c r="K76" s="1125"/>
      <c r="L76" s="1125"/>
      <c r="M76" s="1125"/>
      <c r="N76" s="1125"/>
      <c r="O76" s="1125"/>
      <c r="P76" s="1125"/>
      <c r="Q76" s="1125"/>
    </row>
    <row r="77" spans="1:17" ht="11.25" customHeight="1">
      <c r="A77" s="1100"/>
      <c r="B77" s="1901" t="s">
        <v>270</v>
      </c>
      <c r="C77" s="1813"/>
      <c r="D77" s="1813"/>
      <c r="E77" s="1126">
        <v>-3.2</v>
      </c>
      <c r="F77" s="1127">
        <v>-3.3</v>
      </c>
      <c r="G77" s="1127">
        <v>-4.0999999999999996</v>
      </c>
      <c r="H77" s="1127">
        <v>-4.4000000000000004</v>
      </c>
      <c r="I77" s="1127">
        <v>-2.5</v>
      </c>
      <c r="J77" s="1127">
        <v>-11.4</v>
      </c>
      <c r="K77" s="1127">
        <v>0.1</v>
      </c>
      <c r="L77" s="1127">
        <v>1.1000000000000001</v>
      </c>
      <c r="M77" s="1127">
        <v>-21.7</v>
      </c>
      <c r="N77" s="1127">
        <v>3.5</v>
      </c>
      <c r="O77" s="1127">
        <v>37.4</v>
      </c>
      <c r="P77" s="1127">
        <v>-35.4</v>
      </c>
      <c r="Q77" s="1127">
        <v>4.2</v>
      </c>
    </row>
    <row r="78" spans="1:17" ht="11.25" customHeight="1">
      <c r="A78" s="1128"/>
      <c r="B78" s="1902" t="s">
        <v>271</v>
      </c>
      <c r="C78" s="1903"/>
      <c r="D78" s="1903"/>
      <c r="E78" s="1129">
        <v>1.8</v>
      </c>
      <c r="F78" s="1130">
        <v>1.8</v>
      </c>
      <c r="G78" s="1130">
        <v>3.9</v>
      </c>
      <c r="H78" s="1130">
        <v>18.2</v>
      </c>
      <c r="I78" s="1130">
        <v>-21.2</v>
      </c>
      <c r="J78" s="1130">
        <v>-6.4</v>
      </c>
      <c r="K78" s="1130">
        <v>4.9000000000000004</v>
      </c>
      <c r="L78" s="1130">
        <v>-17.8</v>
      </c>
      <c r="M78" s="1130">
        <v>-54.5</v>
      </c>
      <c r="N78" s="1130">
        <v>136.19999999999999</v>
      </c>
      <c r="O78" s="1130">
        <v>13.7</v>
      </c>
      <c r="P78" s="1130">
        <v>-23.5</v>
      </c>
      <c r="Q78" s="1130">
        <v>1.8</v>
      </c>
    </row>
    <row r="79" spans="1:17" ht="12" customHeight="1">
      <c r="B79" s="1138" t="s">
        <v>264</v>
      </c>
      <c r="C79" s="1139" t="s">
        <v>799</v>
      </c>
      <c r="D79" s="1140"/>
    </row>
    <row r="80" spans="1:17" ht="12" customHeight="1">
      <c r="B80" s="1141"/>
      <c r="C80" s="666" t="s">
        <v>1051</v>
      </c>
      <c r="D80" s="1142"/>
    </row>
    <row r="81" spans="2:4">
      <c r="C81" s="1142"/>
      <c r="D81" s="1142"/>
    </row>
    <row r="87" spans="2:4">
      <c r="B87" s="2"/>
      <c r="C87" s="1143"/>
      <c r="D87" s="1143"/>
    </row>
  </sheetData>
  <mergeCells count="27">
    <mergeCell ref="O10:Q10"/>
    <mergeCell ref="E11:E12"/>
    <mergeCell ref="F11:F12"/>
    <mergeCell ref="G11:G12"/>
    <mergeCell ref="H11:H12"/>
    <mergeCell ref="I11:I12"/>
    <mergeCell ref="J11:J12"/>
    <mergeCell ref="K11:K12"/>
    <mergeCell ref="L11:L12"/>
    <mergeCell ref="M11:M12"/>
    <mergeCell ref="N11:N12"/>
    <mergeCell ref="O11:O12"/>
    <mergeCell ref="P11:P12"/>
    <mergeCell ref="Q11:Q12"/>
    <mergeCell ref="A38:A48"/>
    <mergeCell ref="A16:A26"/>
    <mergeCell ref="B11:D12"/>
    <mergeCell ref="B33:D33"/>
    <mergeCell ref="B34:D34"/>
    <mergeCell ref="B13:D13"/>
    <mergeCell ref="B35:D35"/>
    <mergeCell ref="A60:A70"/>
    <mergeCell ref="B55:D55"/>
    <mergeCell ref="B56:D56"/>
    <mergeCell ref="B57:D57"/>
    <mergeCell ref="B78:D78"/>
    <mergeCell ref="B77:D77"/>
  </mergeCells>
  <phoneticPr fontId="5"/>
  <pageMargins left="0.39370078740157483" right="0.19685039370078741" top="0.70866141732283472" bottom="0.39370078740157483" header="0.39370078740157483" footer="0.19685039370078741"/>
  <pageSetup paperSize="9" scale="84" orientation="portrait" r:id="rId1"/>
  <headerFooter>
    <oddHeader>&amp;L&amp;"ＭＳ ゴシック,太字"&amp;17 4　鉱工業指数・景気動向指数</oddHeader>
    <oddFooter>&amp;L－14－</oddFooter>
  </headerFooter>
  <colBreaks count="1" manualBreakCount="1">
    <brk id="17" max="7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rgb="FFADF98F"/>
  </sheetPr>
  <dimension ref="A1:Q83"/>
  <sheetViews>
    <sheetView view="pageBreakPreview" zoomScaleNormal="100" zoomScaleSheetLayoutView="100" workbookViewId="0"/>
  </sheetViews>
  <sheetFormatPr defaultColWidth="10.109375" defaultRowHeight="11"/>
  <cols>
    <col min="1" max="12" width="9.6640625" style="2" customWidth="1"/>
    <col min="13" max="13" width="5" style="2" customWidth="1"/>
    <col min="14" max="14" width="3.109375" style="2" customWidth="1"/>
    <col min="15" max="15" width="6.6640625" style="2" customWidth="1"/>
    <col min="16" max="16" width="3.33203125" style="2" customWidth="1"/>
    <col min="17" max="17" width="6" style="2" customWidth="1"/>
    <col min="18" max="16384" width="10.109375" style="2"/>
  </cols>
  <sheetData>
    <row r="1" spans="1:17" ht="17.5">
      <c r="A1" s="1071"/>
      <c r="B1" s="3"/>
    </row>
    <row r="2" spans="1:17" ht="9" customHeight="1">
      <c r="A2" s="1072"/>
      <c r="B2" s="3"/>
    </row>
    <row r="3" spans="1:17" ht="18.75" customHeight="1">
      <c r="A3" s="1144"/>
      <c r="B3" s="1079"/>
      <c r="C3" s="1080"/>
      <c r="D3" s="1080"/>
      <c r="E3" s="1080"/>
      <c r="F3" s="1080"/>
      <c r="G3" s="1080"/>
      <c r="H3" s="1080"/>
      <c r="I3" s="1080"/>
      <c r="J3" s="1080"/>
      <c r="K3" s="1080"/>
      <c r="L3" s="1080"/>
    </row>
    <row r="4" spans="1:17" ht="3.75" customHeight="1">
      <c r="A4" s="1079"/>
      <c r="B4" s="1079"/>
      <c r="C4" s="1080"/>
      <c r="D4" s="1080"/>
      <c r="E4" s="1080"/>
      <c r="F4" s="1080"/>
      <c r="G4" s="1080"/>
      <c r="H4" s="1080"/>
      <c r="I4" s="1080"/>
      <c r="J4" s="1080"/>
      <c r="K4" s="1080"/>
      <c r="L4" s="1080"/>
    </row>
    <row r="5" spans="1:17" s="257" customFormat="1" ht="14.25" customHeight="1">
      <c r="A5" s="1144"/>
      <c r="B5" s="1079"/>
      <c r="C5" s="1080"/>
      <c r="D5" s="1080"/>
      <c r="E5" s="1080"/>
      <c r="F5" s="1080"/>
      <c r="G5" s="1080"/>
      <c r="H5" s="1080"/>
      <c r="I5" s="1080"/>
      <c r="J5" s="1080"/>
      <c r="K5" s="1080"/>
      <c r="L5" s="1080"/>
      <c r="M5" s="1083"/>
      <c r="N5" s="1083"/>
      <c r="O5" s="1083"/>
      <c r="P5" s="1083"/>
    </row>
    <row r="6" spans="1:17" s="257" customFormat="1" ht="14.25" customHeight="1">
      <c r="A6" s="1144"/>
      <c r="B6" s="1079"/>
      <c r="C6" s="1080"/>
      <c r="D6" s="1080"/>
      <c r="E6" s="1080"/>
      <c r="F6" s="1080"/>
      <c r="G6" s="1080"/>
      <c r="H6" s="1080"/>
      <c r="I6" s="1080"/>
      <c r="J6" s="1080"/>
      <c r="K6" s="1080"/>
      <c r="L6" s="1080"/>
      <c r="M6" s="1083"/>
      <c r="N6" s="1083"/>
      <c r="O6" s="1083"/>
      <c r="P6" s="1083"/>
    </row>
    <row r="7" spans="1:17" s="257" customFormat="1" ht="14.25" customHeight="1">
      <c r="A7" s="1144"/>
      <c r="B7" s="1079"/>
      <c r="C7" s="1080"/>
      <c r="D7" s="1080"/>
      <c r="E7" s="1080"/>
      <c r="F7" s="1080"/>
      <c r="G7" s="1080"/>
      <c r="H7" s="1080"/>
      <c r="I7" s="1080"/>
      <c r="J7" s="1080"/>
      <c r="K7" s="1080"/>
      <c r="L7" s="1080"/>
      <c r="M7" s="1083"/>
      <c r="N7" s="1083"/>
      <c r="O7" s="1083"/>
      <c r="P7" s="1083"/>
    </row>
    <row r="8" spans="1:17" s="257" customFormat="1" ht="5.25" customHeight="1">
      <c r="A8" s="1091"/>
      <c r="B8" s="1092"/>
      <c r="C8" s="1093"/>
      <c r="D8" s="1094"/>
      <c r="E8" s="1094"/>
      <c r="F8" s="1094"/>
      <c r="G8" s="1094"/>
      <c r="H8" s="1094"/>
      <c r="I8" s="1094"/>
      <c r="J8" s="1094"/>
      <c r="K8" s="1094"/>
      <c r="L8" s="1094"/>
      <c r="M8" s="1083"/>
      <c r="N8" s="1083"/>
      <c r="O8" s="1083"/>
      <c r="P8" s="1083"/>
    </row>
    <row r="9" spans="1:17" s="257" customFormat="1" ht="5.25" customHeight="1">
      <c r="A9" s="1091"/>
      <c r="B9" s="1092"/>
      <c r="C9" s="1093"/>
      <c r="D9" s="1094"/>
      <c r="E9" s="1083"/>
      <c r="F9" s="1083"/>
      <c r="G9" s="1083"/>
      <c r="H9" s="1083"/>
      <c r="I9" s="1083"/>
      <c r="J9" s="1083"/>
      <c r="K9" s="1083"/>
      <c r="L9" s="1083"/>
      <c r="M9" s="1083"/>
      <c r="N9" s="1083"/>
      <c r="O9" s="1083"/>
      <c r="P9" s="1083"/>
    </row>
    <row r="10" spans="1:17" ht="13.5" customHeight="1">
      <c r="B10" s="1095"/>
      <c r="C10" s="1096"/>
      <c r="D10" s="1096"/>
      <c r="O10" s="540"/>
      <c r="P10" s="540"/>
      <c r="Q10" s="540"/>
    </row>
    <row r="11" spans="1:17" s="103" customFormat="1" ht="15" customHeight="1">
      <c r="A11" s="1911" t="s">
        <v>1038</v>
      </c>
      <c r="B11" s="1911" t="s">
        <v>1039</v>
      </c>
      <c r="C11" s="1911" t="s">
        <v>1040</v>
      </c>
      <c r="D11" s="1911" t="s">
        <v>1041</v>
      </c>
      <c r="E11" s="1918" t="s">
        <v>1042</v>
      </c>
      <c r="F11" s="535"/>
      <c r="G11" s="535"/>
      <c r="H11" s="535"/>
      <c r="I11" s="535"/>
      <c r="J11" s="535"/>
      <c r="K11" s="536"/>
      <c r="L11" s="1911" t="s">
        <v>1043</v>
      </c>
      <c r="M11" s="1916" t="s">
        <v>84</v>
      </c>
      <c r="N11" s="1916"/>
      <c r="O11" s="1916"/>
      <c r="P11" s="537"/>
    </row>
    <row r="12" spans="1:17" s="103" customFormat="1" ht="30.75" customHeight="1">
      <c r="A12" s="1912"/>
      <c r="B12" s="1912"/>
      <c r="C12" s="1912"/>
      <c r="D12" s="1912"/>
      <c r="E12" s="1910"/>
      <c r="F12" s="538" t="s">
        <v>1044</v>
      </c>
      <c r="G12" s="538" t="s">
        <v>1045</v>
      </c>
      <c r="H12" s="538" t="s">
        <v>1046</v>
      </c>
      <c r="I12" s="538" t="s">
        <v>1047</v>
      </c>
      <c r="J12" s="538" t="s">
        <v>1048</v>
      </c>
      <c r="K12" s="538" t="s">
        <v>1049</v>
      </c>
      <c r="L12" s="1912"/>
      <c r="M12" s="1917"/>
      <c r="N12" s="1917"/>
      <c r="O12" s="1917"/>
      <c r="P12" s="539"/>
    </row>
    <row r="13" spans="1:17" s="533" customFormat="1" ht="12" customHeight="1">
      <c r="A13" s="1099">
        <v>1420.6999999999998</v>
      </c>
      <c r="B13" s="1099">
        <v>364.5</v>
      </c>
      <c r="C13" s="1099">
        <v>231.79999999999998</v>
      </c>
      <c r="D13" s="1099">
        <v>1098.3999999999999</v>
      </c>
      <c r="E13" s="1099">
        <v>581.79999999999995</v>
      </c>
      <c r="F13" s="1099">
        <v>117.29999999999998</v>
      </c>
      <c r="G13" s="1099">
        <v>148.39999999999998</v>
      </c>
      <c r="H13" s="1099">
        <v>74.900000000000006</v>
      </c>
      <c r="I13" s="1099">
        <v>85.8</v>
      </c>
      <c r="J13" s="1099">
        <v>33.1</v>
      </c>
      <c r="K13" s="1099">
        <v>122.3</v>
      </c>
      <c r="L13" s="1145">
        <v>1.7000000000000002</v>
      </c>
      <c r="M13" s="1146" t="s">
        <v>98</v>
      </c>
      <c r="N13" s="1147"/>
      <c r="O13" s="1148"/>
      <c r="P13" s="1149"/>
    </row>
    <row r="14" spans="1:17" ht="4.5" customHeight="1">
      <c r="L14" s="1150"/>
      <c r="M14" s="1132"/>
      <c r="N14" s="1112"/>
      <c r="O14" s="1151"/>
      <c r="P14" s="1100"/>
    </row>
    <row r="15" spans="1:17" ht="11.25" customHeight="1">
      <c r="A15" s="1108">
        <v>105.1</v>
      </c>
      <c r="B15" s="1108">
        <v>104.8</v>
      </c>
      <c r="C15" s="1108">
        <v>103.2</v>
      </c>
      <c r="D15" s="1108">
        <v>99.7</v>
      </c>
      <c r="E15" s="1108">
        <v>102</v>
      </c>
      <c r="F15" s="1108">
        <v>99.2</v>
      </c>
      <c r="G15" s="1108">
        <v>101.3</v>
      </c>
      <c r="H15" s="1108">
        <v>100.3</v>
      </c>
      <c r="I15" s="1108">
        <v>109.2</v>
      </c>
      <c r="J15" s="1108">
        <v>94</v>
      </c>
      <c r="K15" s="1108">
        <v>103.9</v>
      </c>
      <c r="L15" s="1152">
        <v>126.9</v>
      </c>
      <c r="M15" s="1104" t="s">
        <v>488</v>
      </c>
      <c r="N15" s="1105">
        <v>3</v>
      </c>
      <c r="O15" s="1153" t="s">
        <v>85</v>
      </c>
      <c r="P15" s="1900" t="s">
        <v>99</v>
      </c>
    </row>
    <row r="16" spans="1:17" ht="11.25" customHeight="1">
      <c r="A16" s="1111">
        <v>104.8</v>
      </c>
      <c r="B16" s="1111">
        <v>100</v>
      </c>
      <c r="C16" s="1111">
        <v>103.6</v>
      </c>
      <c r="D16" s="1111">
        <v>98.5</v>
      </c>
      <c r="E16" s="1111">
        <v>100.9</v>
      </c>
      <c r="F16" s="1111">
        <v>101.9</v>
      </c>
      <c r="G16" s="1111">
        <v>101.1</v>
      </c>
      <c r="H16" s="1111">
        <v>95.7</v>
      </c>
      <c r="I16" s="1111">
        <v>109.4</v>
      </c>
      <c r="J16" s="1111">
        <v>103.1</v>
      </c>
      <c r="K16" s="1111">
        <v>96.4</v>
      </c>
      <c r="L16" s="1154">
        <v>126.7</v>
      </c>
      <c r="M16" s="1104"/>
      <c r="N16" s="1105">
        <v>4</v>
      </c>
      <c r="O16" s="1153"/>
      <c r="P16" s="1900"/>
    </row>
    <row r="17" spans="1:16" ht="11.25" customHeight="1">
      <c r="A17" s="1111">
        <v>106.6</v>
      </c>
      <c r="B17" s="1111">
        <v>93.8</v>
      </c>
      <c r="C17" s="1111">
        <v>99.7</v>
      </c>
      <c r="D17" s="1111">
        <v>96.5</v>
      </c>
      <c r="E17" s="1111">
        <v>97.6</v>
      </c>
      <c r="F17" s="1111">
        <v>97.7</v>
      </c>
      <c r="G17" s="1111">
        <v>100.9</v>
      </c>
      <c r="H17" s="1111">
        <v>85.1</v>
      </c>
      <c r="I17" s="1111">
        <v>103.5</v>
      </c>
      <c r="J17" s="1111">
        <v>92.1</v>
      </c>
      <c r="K17" s="1111">
        <v>98.7</v>
      </c>
      <c r="L17" s="1154">
        <v>96.2</v>
      </c>
      <c r="M17" s="1104"/>
      <c r="N17" s="1105">
        <v>5</v>
      </c>
      <c r="O17" s="1153"/>
      <c r="P17" s="1900"/>
    </row>
    <row r="18" spans="1:16" ht="7.5" customHeight="1">
      <c r="L18" s="1150"/>
      <c r="M18" s="534"/>
      <c r="N18" s="1155"/>
      <c r="O18" s="1151"/>
      <c r="P18" s="1900"/>
    </row>
    <row r="19" spans="1:16" ht="11.25" customHeight="1">
      <c r="A19" s="1115">
        <v>109.2</v>
      </c>
      <c r="B19" s="1115">
        <v>93</v>
      </c>
      <c r="C19" s="1115">
        <v>96.2</v>
      </c>
      <c r="D19" s="1115">
        <v>97.1</v>
      </c>
      <c r="E19" s="1115">
        <v>95.8</v>
      </c>
      <c r="F19" s="1115">
        <v>97.5</v>
      </c>
      <c r="G19" s="1115">
        <v>100.8</v>
      </c>
      <c r="H19" s="1115">
        <v>77.3</v>
      </c>
      <c r="I19" s="1115">
        <v>96.4</v>
      </c>
      <c r="J19" s="1115">
        <v>92.6</v>
      </c>
      <c r="K19" s="1115">
        <v>101.2</v>
      </c>
      <c r="L19" s="1156">
        <v>94.7</v>
      </c>
      <c r="M19" s="475">
        <v>5</v>
      </c>
      <c r="N19" s="469">
        <v>9</v>
      </c>
      <c r="O19" s="1151" t="s">
        <v>675</v>
      </c>
      <c r="P19" s="1900"/>
    </row>
    <row r="20" spans="1:16" ht="11.25" customHeight="1">
      <c r="A20" s="1115">
        <v>108.2</v>
      </c>
      <c r="B20" s="1115">
        <v>96.5</v>
      </c>
      <c r="C20" s="1115">
        <v>99.3</v>
      </c>
      <c r="D20" s="1115">
        <v>94.5</v>
      </c>
      <c r="E20" s="1115">
        <v>97.3</v>
      </c>
      <c r="F20" s="1115">
        <v>101</v>
      </c>
      <c r="G20" s="1115">
        <v>102</v>
      </c>
      <c r="H20" s="1115">
        <v>72.599999999999994</v>
      </c>
      <c r="I20" s="1115">
        <v>108.8</v>
      </c>
      <c r="J20" s="1115">
        <v>88.9</v>
      </c>
      <c r="K20" s="1115">
        <v>98.2</v>
      </c>
      <c r="L20" s="1156">
        <v>101.6</v>
      </c>
      <c r="M20" s="475"/>
      <c r="N20" s="469">
        <v>10</v>
      </c>
      <c r="O20" s="1151"/>
      <c r="P20" s="1900"/>
    </row>
    <row r="21" spans="1:16" ht="11.25" customHeight="1">
      <c r="A21" s="1117">
        <v>102.7</v>
      </c>
      <c r="B21" s="1117">
        <v>90.7</v>
      </c>
      <c r="C21" s="1117">
        <v>99.4</v>
      </c>
      <c r="D21" s="1117">
        <v>95.7</v>
      </c>
      <c r="E21" s="1117">
        <v>95.3</v>
      </c>
      <c r="F21" s="1117">
        <v>98.8</v>
      </c>
      <c r="G21" s="1117">
        <v>99.8</v>
      </c>
      <c r="H21" s="1117">
        <v>71.7</v>
      </c>
      <c r="I21" s="1117">
        <v>98.7</v>
      </c>
      <c r="J21" s="1117">
        <v>85.7</v>
      </c>
      <c r="K21" s="1117">
        <v>100.5</v>
      </c>
      <c r="L21" s="1157">
        <v>93.1</v>
      </c>
      <c r="M21" s="475"/>
      <c r="N21" s="469">
        <v>11</v>
      </c>
      <c r="O21" s="1151"/>
      <c r="P21" s="1900"/>
    </row>
    <row r="22" spans="1:16" ht="11.25" customHeight="1">
      <c r="A22" s="1117">
        <v>108.2</v>
      </c>
      <c r="B22" s="1117">
        <v>89.7</v>
      </c>
      <c r="C22" s="1117">
        <v>101.1</v>
      </c>
      <c r="D22" s="1117">
        <v>96.7</v>
      </c>
      <c r="E22" s="1117">
        <v>95.1</v>
      </c>
      <c r="F22" s="1117">
        <v>86.5</v>
      </c>
      <c r="G22" s="1117">
        <v>101.1</v>
      </c>
      <c r="H22" s="1117">
        <v>73.3</v>
      </c>
      <c r="I22" s="1117">
        <v>102.6</v>
      </c>
      <c r="J22" s="1117">
        <v>85.9</v>
      </c>
      <c r="K22" s="1117">
        <v>101</v>
      </c>
      <c r="L22" s="1157">
        <v>113.7</v>
      </c>
      <c r="M22" s="475"/>
      <c r="N22" s="469">
        <v>12</v>
      </c>
      <c r="O22" s="1151"/>
      <c r="P22" s="1900"/>
    </row>
    <row r="23" spans="1:16" ht="11.25" customHeight="1">
      <c r="A23" s="1117">
        <v>103.5</v>
      </c>
      <c r="B23" s="1117">
        <v>97.1</v>
      </c>
      <c r="C23" s="1117">
        <v>95.6</v>
      </c>
      <c r="D23" s="1117">
        <v>98.1</v>
      </c>
      <c r="E23" s="1117">
        <v>92.8</v>
      </c>
      <c r="F23" s="1117">
        <v>93</v>
      </c>
      <c r="G23" s="1117">
        <v>99.5</v>
      </c>
      <c r="H23" s="1117">
        <v>74</v>
      </c>
      <c r="I23" s="1117">
        <v>94</v>
      </c>
      <c r="J23" s="1117">
        <v>84.1</v>
      </c>
      <c r="K23" s="1117">
        <v>95.8</v>
      </c>
      <c r="L23" s="1157">
        <v>132.9</v>
      </c>
      <c r="M23" s="475">
        <v>6</v>
      </c>
      <c r="N23" s="469">
        <v>1</v>
      </c>
      <c r="O23" s="1151"/>
      <c r="P23" s="1900"/>
    </row>
    <row r="24" spans="1:16" ht="11.25" customHeight="1">
      <c r="A24" s="1117">
        <v>103.7</v>
      </c>
      <c r="B24" s="1117">
        <v>87.1</v>
      </c>
      <c r="C24" s="1117">
        <v>100</v>
      </c>
      <c r="D24" s="1117">
        <v>98.6</v>
      </c>
      <c r="E24" s="1117">
        <v>97</v>
      </c>
      <c r="F24" s="1117">
        <v>101.9</v>
      </c>
      <c r="G24" s="1117">
        <v>108</v>
      </c>
      <c r="H24" s="1117">
        <v>75.400000000000006</v>
      </c>
      <c r="I24" s="1117">
        <v>91.5</v>
      </c>
      <c r="J24" s="1117">
        <v>81</v>
      </c>
      <c r="K24" s="1117">
        <v>105.6</v>
      </c>
      <c r="L24" s="1157">
        <v>104.1</v>
      </c>
      <c r="M24" s="475"/>
      <c r="N24" s="469">
        <v>2</v>
      </c>
      <c r="O24" s="1151"/>
      <c r="P24" s="1900"/>
    </row>
    <row r="25" spans="1:16" ht="11.25" customHeight="1">
      <c r="A25" s="1117">
        <v>112.8</v>
      </c>
      <c r="B25" s="1117">
        <v>85</v>
      </c>
      <c r="C25" s="1117">
        <v>97.1</v>
      </c>
      <c r="D25" s="1117">
        <v>94.7</v>
      </c>
      <c r="E25" s="1117">
        <v>91.1</v>
      </c>
      <c r="F25" s="1117">
        <v>91.7</v>
      </c>
      <c r="G25" s="1117">
        <v>101.1</v>
      </c>
      <c r="H25" s="1117">
        <v>79</v>
      </c>
      <c r="I25" s="1117">
        <v>89.7</v>
      </c>
      <c r="J25" s="1117">
        <v>82.8</v>
      </c>
      <c r="K25" s="1117">
        <v>91.2</v>
      </c>
      <c r="L25" s="1157">
        <v>120.8</v>
      </c>
      <c r="M25" s="475"/>
      <c r="N25" s="469">
        <v>3</v>
      </c>
      <c r="O25" s="1151"/>
      <c r="P25" s="1900"/>
    </row>
    <row r="26" spans="1:16" ht="11.25" customHeight="1">
      <c r="A26" s="1117">
        <v>100.2</v>
      </c>
      <c r="B26" s="1117">
        <v>89.6</v>
      </c>
      <c r="C26" s="1117">
        <v>97.2</v>
      </c>
      <c r="D26" s="1117">
        <v>100.1</v>
      </c>
      <c r="E26" s="1117">
        <v>92.7</v>
      </c>
      <c r="F26" s="1117">
        <v>81.599999999999994</v>
      </c>
      <c r="G26" s="1117">
        <v>93</v>
      </c>
      <c r="H26" s="1117">
        <v>81.5</v>
      </c>
      <c r="I26" s="1117">
        <v>92.1</v>
      </c>
      <c r="J26" s="1117">
        <v>90.2</v>
      </c>
      <c r="K26" s="1117">
        <v>110.1</v>
      </c>
      <c r="L26" s="1157">
        <v>120.1</v>
      </c>
      <c r="M26" s="475"/>
      <c r="N26" s="469">
        <v>4</v>
      </c>
      <c r="O26" s="1151"/>
      <c r="P26" s="1100"/>
    </row>
    <row r="27" spans="1:16" ht="11.25" customHeight="1">
      <c r="A27" s="1117">
        <v>115.5</v>
      </c>
      <c r="B27" s="1117">
        <v>91.4</v>
      </c>
      <c r="C27" s="1117">
        <v>101.6</v>
      </c>
      <c r="D27" s="1117">
        <v>99.1</v>
      </c>
      <c r="E27" s="1117">
        <v>94</v>
      </c>
      <c r="F27" s="1117">
        <v>94.2</v>
      </c>
      <c r="G27" s="1117">
        <v>96.2</v>
      </c>
      <c r="H27" s="1117">
        <v>79.7</v>
      </c>
      <c r="I27" s="1117">
        <v>101.2</v>
      </c>
      <c r="J27" s="1117">
        <v>85.2</v>
      </c>
      <c r="K27" s="1117">
        <v>100.6</v>
      </c>
      <c r="L27" s="1157">
        <v>119.3</v>
      </c>
      <c r="M27" s="475"/>
      <c r="N27" s="469">
        <v>5</v>
      </c>
      <c r="O27" s="1151"/>
      <c r="P27" s="1100"/>
    </row>
    <row r="28" spans="1:16" ht="11.25" customHeight="1">
      <c r="A28" s="1115">
        <v>108.3</v>
      </c>
      <c r="B28" s="1115">
        <v>91.1</v>
      </c>
      <c r="C28" s="1115">
        <v>98.8</v>
      </c>
      <c r="D28" s="1115">
        <v>99</v>
      </c>
      <c r="E28" s="1115">
        <v>96.1</v>
      </c>
      <c r="F28" s="1115">
        <v>104</v>
      </c>
      <c r="G28" s="1115">
        <v>95.9</v>
      </c>
      <c r="H28" s="1115">
        <v>86.6</v>
      </c>
      <c r="I28" s="1115">
        <v>99.4</v>
      </c>
      <c r="J28" s="1115">
        <v>88.6</v>
      </c>
      <c r="K28" s="1115">
        <v>93.3</v>
      </c>
      <c r="L28" s="1156">
        <v>120.3</v>
      </c>
      <c r="M28" s="475"/>
      <c r="N28" s="469">
        <v>6</v>
      </c>
      <c r="O28" s="1151"/>
      <c r="P28" s="1100"/>
    </row>
    <row r="29" spans="1:16" ht="11.25" customHeight="1">
      <c r="A29" s="1115">
        <v>114.8</v>
      </c>
      <c r="B29" s="1115">
        <v>96.7</v>
      </c>
      <c r="C29" s="1115">
        <v>105.2</v>
      </c>
      <c r="D29" s="1115">
        <v>99.1</v>
      </c>
      <c r="E29" s="1115">
        <v>99.1</v>
      </c>
      <c r="F29" s="1115">
        <v>98.5</v>
      </c>
      <c r="G29" s="1115">
        <v>105.8</v>
      </c>
      <c r="H29" s="1115">
        <v>89.5</v>
      </c>
      <c r="I29" s="1115">
        <v>95.2</v>
      </c>
      <c r="J29" s="1115">
        <v>85.7</v>
      </c>
      <c r="K29" s="1115">
        <v>103.1</v>
      </c>
      <c r="L29" s="1156">
        <v>135.9</v>
      </c>
      <c r="M29" s="475"/>
      <c r="N29" s="469">
        <v>7</v>
      </c>
      <c r="O29" s="1151"/>
      <c r="P29" s="1100"/>
    </row>
    <row r="30" spans="1:16" ht="11.25" customHeight="1">
      <c r="A30" s="1119">
        <v>110.9</v>
      </c>
      <c r="B30" s="1119">
        <v>90.9</v>
      </c>
      <c r="C30" s="1119">
        <v>99.8</v>
      </c>
      <c r="D30" s="1120">
        <v>99.9</v>
      </c>
      <c r="E30" s="1119">
        <v>99.5</v>
      </c>
      <c r="F30" s="1119">
        <v>102.2</v>
      </c>
      <c r="G30" s="1120">
        <v>110.1</v>
      </c>
      <c r="H30" s="1119">
        <v>90.3</v>
      </c>
      <c r="I30" s="1119">
        <v>94.1</v>
      </c>
      <c r="J30" s="1119">
        <v>84.8</v>
      </c>
      <c r="K30" s="1119">
        <v>100.1</v>
      </c>
      <c r="L30" s="1158">
        <v>116.6</v>
      </c>
      <c r="M30" s="475"/>
      <c r="N30" s="469">
        <v>8</v>
      </c>
      <c r="O30" s="1151"/>
      <c r="P30" s="1100"/>
    </row>
    <row r="31" spans="1:16" s="1" customFormat="1" ht="11.25" customHeight="1">
      <c r="A31" s="1119">
        <v>108.2</v>
      </c>
      <c r="B31" s="1119">
        <v>89.6</v>
      </c>
      <c r="C31" s="1119">
        <v>99</v>
      </c>
      <c r="D31" s="1119">
        <v>95.2</v>
      </c>
      <c r="E31" s="1119">
        <v>98.7</v>
      </c>
      <c r="F31" s="1119">
        <v>99.8</v>
      </c>
      <c r="G31" s="1119">
        <v>104.4</v>
      </c>
      <c r="H31" s="1119">
        <v>86.6</v>
      </c>
      <c r="I31" s="1119">
        <v>95.7</v>
      </c>
      <c r="J31" s="1119">
        <v>87.9</v>
      </c>
      <c r="K31" s="1119">
        <v>103</v>
      </c>
      <c r="L31" s="1158">
        <v>131.1</v>
      </c>
      <c r="M31" s="475"/>
      <c r="N31" s="469">
        <v>9</v>
      </c>
      <c r="O31" s="1151"/>
      <c r="P31" s="1121"/>
    </row>
    <row r="32" spans="1:16" ht="11.25" customHeight="1">
      <c r="A32" s="1125"/>
      <c r="B32" s="1125"/>
      <c r="C32" s="1125"/>
      <c r="D32" s="1125"/>
      <c r="E32" s="1125"/>
      <c r="F32" s="1125"/>
      <c r="G32" s="1125"/>
      <c r="H32" s="1125"/>
      <c r="I32" s="1125"/>
      <c r="J32" s="1125"/>
      <c r="K32" s="1125"/>
      <c r="L32" s="1159"/>
      <c r="M32" s="541"/>
      <c r="N32" s="1160"/>
      <c r="O32" s="1161"/>
      <c r="P32" s="1100"/>
    </row>
    <row r="33" spans="1:16" ht="11.25" customHeight="1">
      <c r="A33" s="1127">
        <v>-2.4</v>
      </c>
      <c r="B33" s="1127">
        <v>-1.4</v>
      </c>
      <c r="C33" s="1127">
        <v>-0.8</v>
      </c>
      <c r="D33" s="1127">
        <v>-4.7</v>
      </c>
      <c r="E33" s="1127">
        <v>-0.8</v>
      </c>
      <c r="F33" s="1127">
        <v>-2.2999999999999998</v>
      </c>
      <c r="G33" s="1127">
        <v>-5.2</v>
      </c>
      <c r="H33" s="1127">
        <v>-4.0999999999999996</v>
      </c>
      <c r="I33" s="1127">
        <v>1.7</v>
      </c>
      <c r="J33" s="1127">
        <v>3.7</v>
      </c>
      <c r="K33" s="1127">
        <v>2.9</v>
      </c>
      <c r="L33" s="1162">
        <v>12.4</v>
      </c>
      <c r="M33" s="1919" t="s">
        <v>270</v>
      </c>
      <c r="N33" s="1919"/>
      <c r="O33" s="1920"/>
      <c r="P33" s="1163"/>
    </row>
    <row r="34" spans="1:16" ht="11.25" customHeight="1">
      <c r="A34" s="1130">
        <v>-2.5</v>
      </c>
      <c r="B34" s="1130">
        <v>-3.7</v>
      </c>
      <c r="C34" s="1130">
        <v>2.9</v>
      </c>
      <c r="D34" s="1130">
        <v>-2</v>
      </c>
      <c r="E34" s="1130">
        <v>2.1</v>
      </c>
      <c r="F34" s="1130">
        <v>-0.2</v>
      </c>
      <c r="G34" s="1130">
        <v>3.6</v>
      </c>
      <c r="H34" s="1130">
        <v>12</v>
      </c>
      <c r="I34" s="1130">
        <v>-0.8</v>
      </c>
      <c r="J34" s="1130">
        <v>-5.0999999999999996</v>
      </c>
      <c r="K34" s="1130">
        <v>1.8</v>
      </c>
      <c r="L34" s="1164">
        <v>38.5</v>
      </c>
      <c r="M34" s="1921" t="s">
        <v>271</v>
      </c>
      <c r="N34" s="1921"/>
      <c r="O34" s="1922"/>
      <c r="P34" s="1165"/>
    </row>
    <row r="35" spans="1:16" s="533" customFormat="1" ht="12.75" customHeight="1">
      <c r="A35" s="1099">
        <v>1427.2000000000003</v>
      </c>
      <c r="B35" s="1099">
        <v>325.39999999999998</v>
      </c>
      <c r="C35" s="1099">
        <v>220.29999999999995</v>
      </c>
      <c r="D35" s="1099">
        <v>1082.8</v>
      </c>
      <c r="E35" s="1099">
        <v>550.79999999999995</v>
      </c>
      <c r="F35" s="1099">
        <v>113.90000000000002</v>
      </c>
      <c r="G35" s="1099">
        <v>110.6</v>
      </c>
      <c r="H35" s="1099">
        <v>105.69999999999997</v>
      </c>
      <c r="I35" s="1099">
        <v>85.299999999999983</v>
      </c>
      <c r="J35" s="1099">
        <v>27.9</v>
      </c>
      <c r="K35" s="1099">
        <v>107.4</v>
      </c>
      <c r="L35" s="1145">
        <v>1.7000000000000002</v>
      </c>
      <c r="M35" s="542" t="s">
        <v>98</v>
      </c>
      <c r="N35" s="543"/>
      <c r="O35" s="544"/>
      <c r="P35" s="1097"/>
    </row>
    <row r="36" spans="1:16" ht="4.5" customHeight="1">
      <c r="L36" s="1150"/>
      <c r="M36" s="1132"/>
      <c r="N36" s="1112"/>
      <c r="O36" s="1151"/>
      <c r="P36" s="1100"/>
    </row>
    <row r="37" spans="1:16" ht="11.25" customHeight="1">
      <c r="A37" s="1108">
        <v>104.3</v>
      </c>
      <c r="B37" s="1108">
        <v>104.5</v>
      </c>
      <c r="C37" s="1108">
        <v>102.7</v>
      </c>
      <c r="D37" s="1108">
        <v>100.5</v>
      </c>
      <c r="E37" s="1108">
        <v>101.3</v>
      </c>
      <c r="F37" s="1108">
        <v>96.1</v>
      </c>
      <c r="G37" s="1108">
        <v>101.9</v>
      </c>
      <c r="H37" s="1108">
        <v>100.4</v>
      </c>
      <c r="I37" s="1108">
        <v>109.5</v>
      </c>
      <c r="J37" s="1108">
        <v>96.4</v>
      </c>
      <c r="K37" s="1108">
        <v>102.1</v>
      </c>
      <c r="L37" s="1152">
        <v>125.9</v>
      </c>
      <c r="M37" s="1104" t="s">
        <v>488</v>
      </c>
      <c r="N37" s="1105">
        <v>3</v>
      </c>
      <c r="O37" s="1153" t="s">
        <v>85</v>
      </c>
      <c r="P37" s="1900" t="s">
        <v>100</v>
      </c>
    </row>
    <row r="38" spans="1:16" ht="11.25" customHeight="1">
      <c r="A38" s="1111">
        <v>104</v>
      </c>
      <c r="B38" s="1111">
        <v>97.4</v>
      </c>
      <c r="C38" s="1111">
        <v>103.1</v>
      </c>
      <c r="D38" s="1111">
        <v>97.6</v>
      </c>
      <c r="E38" s="1111">
        <v>101.4</v>
      </c>
      <c r="F38" s="1111">
        <v>97.9</v>
      </c>
      <c r="G38" s="1111">
        <v>102.1</v>
      </c>
      <c r="H38" s="1111">
        <v>95.8</v>
      </c>
      <c r="I38" s="1111">
        <v>119</v>
      </c>
      <c r="J38" s="1111">
        <v>103.5</v>
      </c>
      <c r="K38" s="1111">
        <v>95.4</v>
      </c>
      <c r="L38" s="1154">
        <v>126.4</v>
      </c>
      <c r="M38" s="1104"/>
      <c r="N38" s="1105">
        <v>4</v>
      </c>
      <c r="O38" s="1153"/>
      <c r="P38" s="1900"/>
    </row>
    <row r="39" spans="1:16" ht="11.25" customHeight="1">
      <c r="A39" s="1111">
        <v>106.3</v>
      </c>
      <c r="B39" s="1111">
        <v>92.3</v>
      </c>
      <c r="C39" s="1111">
        <v>97.9</v>
      </c>
      <c r="D39" s="1111">
        <v>95.2</v>
      </c>
      <c r="E39" s="1111">
        <v>97.2</v>
      </c>
      <c r="F39" s="1111">
        <v>92.3</v>
      </c>
      <c r="G39" s="1111">
        <v>101.5</v>
      </c>
      <c r="H39" s="1111">
        <v>85.1</v>
      </c>
      <c r="I39" s="1111">
        <v>115.9</v>
      </c>
      <c r="J39" s="1111">
        <v>93.9</v>
      </c>
      <c r="K39" s="1111">
        <v>95.8</v>
      </c>
      <c r="L39" s="1154">
        <v>96.5</v>
      </c>
      <c r="M39" s="1104"/>
      <c r="N39" s="1105">
        <v>5</v>
      </c>
      <c r="O39" s="1153"/>
      <c r="P39" s="1900"/>
    </row>
    <row r="40" spans="1:16" ht="11.25" customHeight="1">
      <c r="L40" s="1150"/>
      <c r="M40" s="534"/>
      <c r="N40" s="1155"/>
      <c r="O40" s="1151"/>
      <c r="P40" s="1900"/>
    </row>
    <row r="41" spans="1:16" ht="11.25" customHeight="1">
      <c r="A41" s="1115">
        <v>112</v>
      </c>
      <c r="B41" s="1115">
        <v>91</v>
      </c>
      <c r="C41" s="1115">
        <v>98.2</v>
      </c>
      <c r="D41" s="1115">
        <v>95.6</v>
      </c>
      <c r="E41" s="1115">
        <v>95.5</v>
      </c>
      <c r="F41" s="1115">
        <v>96.5</v>
      </c>
      <c r="G41" s="1115">
        <v>101.3</v>
      </c>
      <c r="H41" s="1115">
        <v>79</v>
      </c>
      <c r="I41" s="1115">
        <v>112.1</v>
      </c>
      <c r="J41" s="1115">
        <v>87.5</v>
      </c>
      <c r="K41" s="1115">
        <v>93.3</v>
      </c>
      <c r="L41" s="1156">
        <v>95</v>
      </c>
      <c r="M41" s="475">
        <v>5</v>
      </c>
      <c r="N41" s="469">
        <v>9</v>
      </c>
      <c r="O41" s="1151" t="s">
        <v>675</v>
      </c>
      <c r="P41" s="1900"/>
    </row>
    <row r="42" spans="1:16" ht="11.25" customHeight="1">
      <c r="A42" s="1115">
        <v>108.6</v>
      </c>
      <c r="B42" s="1115">
        <v>90.1</v>
      </c>
      <c r="C42" s="1115">
        <v>97.5</v>
      </c>
      <c r="D42" s="1115">
        <v>93.9</v>
      </c>
      <c r="E42" s="1115">
        <v>94.8</v>
      </c>
      <c r="F42" s="1115">
        <v>88.3</v>
      </c>
      <c r="G42" s="1115">
        <v>102.3</v>
      </c>
      <c r="H42" s="1115">
        <v>73.099999999999994</v>
      </c>
      <c r="I42" s="1115">
        <v>117.9</v>
      </c>
      <c r="J42" s="1115">
        <v>91.7</v>
      </c>
      <c r="K42" s="1115">
        <v>96.6</v>
      </c>
      <c r="L42" s="1156">
        <v>95.4</v>
      </c>
      <c r="M42" s="475"/>
      <c r="N42" s="469">
        <v>10</v>
      </c>
      <c r="O42" s="1151"/>
      <c r="P42" s="1900"/>
    </row>
    <row r="43" spans="1:16" ht="11.25" customHeight="1">
      <c r="A43" s="1117">
        <v>100.4</v>
      </c>
      <c r="B43" s="1117">
        <v>89</v>
      </c>
      <c r="C43" s="1117">
        <v>99.7</v>
      </c>
      <c r="D43" s="1117">
        <v>94.9</v>
      </c>
      <c r="E43" s="1117">
        <v>94.5</v>
      </c>
      <c r="F43" s="1117">
        <v>93.1</v>
      </c>
      <c r="G43" s="1117">
        <v>100.5</v>
      </c>
      <c r="H43" s="1117">
        <v>71.3</v>
      </c>
      <c r="I43" s="1117">
        <v>112.2</v>
      </c>
      <c r="J43" s="1117">
        <v>91.1</v>
      </c>
      <c r="K43" s="1117">
        <v>96.7</v>
      </c>
      <c r="L43" s="1157">
        <v>94.5</v>
      </c>
      <c r="M43" s="475"/>
      <c r="N43" s="469">
        <v>11</v>
      </c>
      <c r="O43" s="1151"/>
      <c r="P43" s="1900"/>
    </row>
    <row r="44" spans="1:16" ht="11.25" customHeight="1">
      <c r="A44" s="1117">
        <v>110.4</v>
      </c>
      <c r="B44" s="1117">
        <v>88.8</v>
      </c>
      <c r="C44" s="1117">
        <v>101.2</v>
      </c>
      <c r="D44" s="1117">
        <v>94.4</v>
      </c>
      <c r="E44" s="1117">
        <v>94.3</v>
      </c>
      <c r="F44" s="1117">
        <v>93.7</v>
      </c>
      <c r="G44" s="1117">
        <v>101.5</v>
      </c>
      <c r="H44" s="1117">
        <v>73.599999999999994</v>
      </c>
      <c r="I44" s="1117">
        <v>107.1</v>
      </c>
      <c r="J44" s="1117">
        <v>87.7</v>
      </c>
      <c r="K44" s="1117">
        <v>97.7</v>
      </c>
      <c r="L44" s="1157">
        <v>121</v>
      </c>
      <c r="M44" s="475"/>
      <c r="N44" s="469">
        <v>12</v>
      </c>
      <c r="O44" s="1151"/>
      <c r="P44" s="1900"/>
    </row>
    <row r="45" spans="1:16" ht="11.25" customHeight="1">
      <c r="A45" s="1117">
        <v>100.2</v>
      </c>
      <c r="B45" s="1117">
        <v>88.6</v>
      </c>
      <c r="C45" s="1117">
        <v>95.6</v>
      </c>
      <c r="D45" s="1117">
        <v>96.1</v>
      </c>
      <c r="E45" s="1117">
        <v>93.9</v>
      </c>
      <c r="F45" s="1117">
        <v>94.3</v>
      </c>
      <c r="G45" s="1117">
        <v>99.8</v>
      </c>
      <c r="H45" s="1117">
        <v>75.2</v>
      </c>
      <c r="I45" s="1117">
        <v>124.7</v>
      </c>
      <c r="J45" s="1117">
        <v>88.5</v>
      </c>
      <c r="K45" s="1117">
        <v>86.8</v>
      </c>
      <c r="L45" s="1157">
        <v>122.6</v>
      </c>
      <c r="M45" s="475">
        <v>6</v>
      </c>
      <c r="N45" s="469">
        <v>1</v>
      </c>
      <c r="O45" s="1151"/>
      <c r="P45" s="1900"/>
    </row>
    <row r="46" spans="1:16" ht="11.25" customHeight="1">
      <c r="A46" s="1117">
        <v>102.2</v>
      </c>
      <c r="B46" s="1117">
        <v>89.8</v>
      </c>
      <c r="C46" s="1117">
        <v>92.7</v>
      </c>
      <c r="D46" s="1117">
        <v>96.8</v>
      </c>
      <c r="E46" s="1117">
        <v>98.4</v>
      </c>
      <c r="F46" s="1117">
        <v>103.3</v>
      </c>
      <c r="G46" s="1117">
        <v>108.2</v>
      </c>
      <c r="H46" s="1117">
        <v>75.599999999999994</v>
      </c>
      <c r="I46" s="1117">
        <v>109.9</v>
      </c>
      <c r="J46" s="1117">
        <v>80.599999999999994</v>
      </c>
      <c r="K46" s="1117">
        <v>101.6</v>
      </c>
      <c r="L46" s="1157">
        <v>115.4</v>
      </c>
      <c r="M46" s="475"/>
      <c r="N46" s="469">
        <v>2</v>
      </c>
      <c r="O46" s="1151"/>
      <c r="P46" s="1900"/>
    </row>
    <row r="47" spans="1:16" ht="11.25" customHeight="1">
      <c r="A47" s="1117">
        <v>115.3</v>
      </c>
      <c r="B47" s="1117">
        <v>90</v>
      </c>
      <c r="C47" s="1117">
        <v>91.7</v>
      </c>
      <c r="D47" s="1117">
        <v>94.1</v>
      </c>
      <c r="E47" s="1117">
        <v>95.7</v>
      </c>
      <c r="F47" s="1117">
        <v>104.6</v>
      </c>
      <c r="G47" s="1117">
        <v>101.3</v>
      </c>
      <c r="H47" s="1117">
        <v>80.099999999999994</v>
      </c>
      <c r="I47" s="1117">
        <v>95.1</v>
      </c>
      <c r="J47" s="1117">
        <v>80.599999999999994</v>
      </c>
      <c r="K47" s="1117">
        <v>98.1</v>
      </c>
      <c r="L47" s="1157">
        <v>125.2</v>
      </c>
      <c r="M47" s="475"/>
      <c r="N47" s="469">
        <v>3</v>
      </c>
      <c r="O47" s="1151"/>
      <c r="P47" s="1900"/>
    </row>
    <row r="48" spans="1:16" ht="11.25" customHeight="1">
      <c r="A48" s="1117">
        <v>103.6</v>
      </c>
      <c r="B48" s="1117">
        <v>90.8</v>
      </c>
      <c r="C48" s="1117">
        <v>100.7</v>
      </c>
      <c r="D48" s="1117">
        <v>99.3</v>
      </c>
      <c r="E48" s="1117">
        <v>95.6</v>
      </c>
      <c r="F48" s="1117">
        <v>95</v>
      </c>
      <c r="G48" s="1117">
        <v>93.5</v>
      </c>
      <c r="H48" s="1117">
        <v>80.900000000000006</v>
      </c>
      <c r="I48" s="1117">
        <v>103.2</v>
      </c>
      <c r="J48" s="1117">
        <v>97.7</v>
      </c>
      <c r="K48" s="1117">
        <v>102.5</v>
      </c>
      <c r="L48" s="1157">
        <v>114.9</v>
      </c>
      <c r="M48" s="475"/>
      <c r="N48" s="469">
        <v>4</v>
      </c>
      <c r="O48" s="1151"/>
      <c r="P48" s="1100"/>
    </row>
    <row r="49" spans="1:16" ht="11.25" customHeight="1">
      <c r="A49" s="1117">
        <v>113.9</v>
      </c>
      <c r="B49" s="1117">
        <v>95.5</v>
      </c>
      <c r="C49" s="1117">
        <v>104.2</v>
      </c>
      <c r="D49" s="1117">
        <v>96.9</v>
      </c>
      <c r="E49" s="1117">
        <v>94.8</v>
      </c>
      <c r="F49" s="1117">
        <v>94.5</v>
      </c>
      <c r="G49" s="1117">
        <v>96.5</v>
      </c>
      <c r="H49" s="1117">
        <v>81.5</v>
      </c>
      <c r="I49" s="1117">
        <v>110.7</v>
      </c>
      <c r="J49" s="1117">
        <v>84</v>
      </c>
      <c r="K49" s="1117">
        <v>104</v>
      </c>
      <c r="L49" s="1157">
        <v>116.4</v>
      </c>
      <c r="M49" s="475"/>
      <c r="N49" s="469">
        <v>5</v>
      </c>
      <c r="O49" s="1151"/>
      <c r="P49" s="1100"/>
    </row>
    <row r="50" spans="1:16" ht="11.25" customHeight="1">
      <c r="A50" s="1115">
        <v>107.5</v>
      </c>
      <c r="B50" s="1115">
        <v>91.9</v>
      </c>
      <c r="C50" s="1115">
        <v>94.2</v>
      </c>
      <c r="D50" s="1115">
        <v>94.9</v>
      </c>
      <c r="E50" s="1115">
        <v>93.3</v>
      </c>
      <c r="F50" s="1115">
        <v>89.6</v>
      </c>
      <c r="G50" s="1115">
        <v>96.4</v>
      </c>
      <c r="H50" s="1115">
        <v>84.4</v>
      </c>
      <c r="I50" s="1115">
        <v>98</v>
      </c>
      <c r="J50" s="1115">
        <v>97.9</v>
      </c>
      <c r="K50" s="1115">
        <v>97.3</v>
      </c>
      <c r="L50" s="1156">
        <v>125.2</v>
      </c>
      <c r="M50" s="475"/>
      <c r="N50" s="469">
        <v>6</v>
      </c>
      <c r="O50" s="1151"/>
      <c r="P50" s="1100"/>
    </row>
    <row r="51" spans="1:16" ht="11.25" customHeight="1">
      <c r="A51" s="1115">
        <v>111.9</v>
      </c>
      <c r="B51" s="1115">
        <v>94.7</v>
      </c>
      <c r="C51" s="1115">
        <v>99.3</v>
      </c>
      <c r="D51" s="1115">
        <v>97.6</v>
      </c>
      <c r="E51" s="1115">
        <v>96.3</v>
      </c>
      <c r="F51" s="1115">
        <v>93.5</v>
      </c>
      <c r="G51" s="1115">
        <v>106.5</v>
      </c>
      <c r="H51" s="1115">
        <v>89.3</v>
      </c>
      <c r="I51" s="1115">
        <v>102.3</v>
      </c>
      <c r="J51" s="1115">
        <v>85.3</v>
      </c>
      <c r="K51" s="1115">
        <v>100.8</v>
      </c>
      <c r="L51" s="1156">
        <v>127.1</v>
      </c>
      <c r="M51" s="475"/>
      <c r="N51" s="469">
        <v>7</v>
      </c>
      <c r="O51" s="1151"/>
      <c r="P51" s="1100"/>
    </row>
    <row r="52" spans="1:16" ht="11.25" customHeight="1">
      <c r="A52" s="1119">
        <v>108.6</v>
      </c>
      <c r="B52" s="1119">
        <v>94.2</v>
      </c>
      <c r="C52" s="1119">
        <v>97.4</v>
      </c>
      <c r="D52" s="1120">
        <v>93.5</v>
      </c>
      <c r="E52" s="1120">
        <v>95.4</v>
      </c>
      <c r="F52" s="1119">
        <v>98</v>
      </c>
      <c r="G52" s="1120">
        <v>111.1</v>
      </c>
      <c r="H52" s="1119">
        <v>88.3</v>
      </c>
      <c r="I52" s="1119">
        <v>90.3</v>
      </c>
      <c r="J52" s="1119">
        <v>85.4</v>
      </c>
      <c r="K52" s="1119">
        <v>92.4</v>
      </c>
      <c r="L52" s="1158">
        <v>118</v>
      </c>
      <c r="M52" s="475"/>
      <c r="N52" s="469">
        <v>8</v>
      </c>
      <c r="O52" s="1151"/>
      <c r="P52" s="1100"/>
    </row>
    <row r="53" spans="1:16" s="1" customFormat="1" ht="11.25" customHeight="1">
      <c r="A53" s="1119">
        <v>110.2</v>
      </c>
      <c r="B53" s="1119">
        <v>91.6</v>
      </c>
      <c r="C53" s="1119">
        <v>95.8</v>
      </c>
      <c r="D53" s="1119">
        <v>90.9</v>
      </c>
      <c r="E53" s="1119">
        <v>97.8</v>
      </c>
      <c r="F53" s="1119">
        <v>91.6</v>
      </c>
      <c r="G53" s="1119">
        <v>105.4</v>
      </c>
      <c r="H53" s="1119">
        <v>87.4</v>
      </c>
      <c r="I53" s="1119">
        <v>105.3</v>
      </c>
      <c r="J53" s="1119">
        <v>93</v>
      </c>
      <c r="K53" s="1119">
        <v>99.3</v>
      </c>
      <c r="L53" s="1158">
        <v>123.3</v>
      </c>
      <c r="M53" s="475"/>
      <c r="N53" s="469">
        <v>9</v>
      </c>
      <c r="O53" s="1151"/>
      <c r="P53" s="1121"/>
    </row>
    <row r="54" spans="1:16" ht="11.25" customHeight="1">
      <c r="A54" s="1125"/>
      <c r="B54" s="1125"/>
      <c r="C54" s="1125"/>
      <c r="D54" s="1125"/>
      <c r="E54" s="1125"/>
      <c r="F54" s="1125"/>
      <c r="G54" s="1125"/>
      <c r="H54" s="1125"/>
      <c r="I54" s="1125"/>
      <c r="J54" s="1125"/>
      <c r="K54" s="1125"/>
      <c r="L54" s="1159"/>
      <c r="M54" s="1166"/>
      <c r="N54" s="1160"/>
      <c r="O54" s="1161"/>
      <c r="P54" s="1100"/>
    </row>
    <row r="55" spans="1:16" ht="11.25" customHeight="1">
      <c r="A55" s="1127">
        <v>1.5</v>
      </c>
      <c r="B55" s="1127">
        <v>-2.8</v>
      </c>
      <c r="C55" s="1127">
        <v>-1.6</v>
      </c>
      <c r="D55" s="1127">
        <v>-2.8</v>
      </c>
      <c r="E55" s="1127">
        <v>2.5</v>
      </c>
      <c r="F55" s="1127">
        <v>-6.5</v>
      </c>
      <c r="G55" s="1127">
        <v>-5.0999999999999996</v>
      </c>
      <c r="H55" s="1127">
        <v>-1</v>
      </c>
      <c r="I55" s="1127">
        <v>16.600000000000001</v>
      </c>
      <c r="J55" s="1127">
        <v>8.9</v>
      </c>
      <c r="K55" s="1127">
        <v>7.5</v>
      </c>
      <c r="L55" s="1162">
        <v>4.5</v>
      </c>
      <c r="M55" s="1919" t="s">
        <v>270</v>
      </c>
      <c r="N55" s="1919"/>
      <c r="O55" s="1920"/>
      <c r="P55" s="1100"/>
    </row>
    <row r="56" spans="1:16" ht="11.25" customHeight="1">
      <c r="A56" s="1130">
        <v>-3.4</v>
      </c>
      <c r="B56" s="1130">
        <v>-0.3</v>
      </c>
      <c r="C56" s="1130">
        <v>-2.5</v>
      </c>
      <c r="D56" s="1130">
        <v>-4.9000000000000004</v>
      </c>
      <c r="E56" s="1130">
        <v>0.9</v>
      </c>
      <c r="F56" s="1130">
        <v>-7.4</v>
      </c>
      <c r="G56" s="1130">
        <v>4.0999999999999996</v>
      </c>
      <c r="H56" s="1130">
        <v>10.7</v>
      </c>
      <c r="I56" s="1130">
        <v>-6.1</v>
      </c>
      <c r="J56" s="1130">
        <v>6.2</v>
      </c>
      <c r="K56" s="1130">
        <v>4.0999999999999996</v>
      </c>
      <c r="L56" s="1164">
        <v>29.9</v>
      </c>
      <c r="M56" s="1921" t="s">
        <v>271</v>
      </c>
      <c r="N56" s="1921"/>
      <c r="O56" s="1922"/>
      <c r="P56" s="1128"/>
    </row>
    <row r="57" spans="1:16" s="533" customFormat="1" ht="12" customHeight="1">
      <c r="A57" s="1099">
        <v>1429.8999999999996</v>
      </c>
      <c r="B57" s="1099">
        <v>379.2</v>
      </c>
      <c r="C57" s="1099">
        <v>220.6</v>
      </c>
      <c r="D57" s="1099">
        <v>604.6</v>
      </c>
      <c r="E57" s="1099">
        <v>566.5</v>
      </c>
      <c r="F57" s="1099">
        <v>230.4</v>
      </c>
      <c r="G57" s="1167" t="s">
        <v>835</v>
      </c>
      <c r="H57" s="1099">
        <v>52.6</v>
      </c>
      <c r="I57" s="1099">
        <v>110.6</v>
      </c>
      <c r="J57" s="1099">
        <v>73.400000000000006</v>
      </c>
      <c r="K57" s="1099">
        <v>99.499999999999986</v>
      </c>
      <c r="L57" s="1145">
        <v>9.5</v>
      </c>
      <c r="M57" s="542" t="s">
        <v>98</v>
      </c>
      <c r="N57" s="543"/>
      <c r="O57" s="544"/>
      <c r="P57" s="1097"/>
    </row>
    <row r="58" spans="1:16" ht="4.5" customHeight="1">
      <c r="L58" s="1150"/>
      <c r="M58" s="1132"/>
      <c r="N58" s="1112"/>
      <c r="O58" s="1151"/>
      <c r="P58" s="1100"/>
    </row>
    <row r="59" spans="1:16" ht="11.25" customHeight="1">
      <c r="A59" s="1108">
        <v>94.4</v>
      </c>
      <c r="B59" s="1108">
        <v>88.3</v>
      </c>
      <c r="C59" s="1108">
        <v>106.7</v>
      </c>
      <c r="D59" s="1108">
        <v>102.7</v>
      </c>
      <c r="E59" s="1108">
        <v>94.3</v>
      </c>
      <c r="F59" s="1108">
        <v>90.2</v>
      </c>
      <c r="G59" s="1168" t="s">
        <v>968</v>
      </c>
      <c r="H59" s="1108">
        <v>96.6</v>
      </c>
      <c r="I59" s="1108">
        <v>108.9</v>
      </c>
      <c r="J59" s="1108">
        <v>94.5</v>
      </c>
      <c r="K59" s="1108">
        <v>86.4</v>
      </c>
      <c r="L59" s="1152">
        <v>99.8</v>
      </c>
      <c r="M59" s="1104" t="s">
        <v>488</v>
      </c>
      <c r="N59" s="1105">
        <v>3</v>
      </c>
      <c r="O59" s="1153" t="s">
        <v>85</v>
      </c>
      <c r="P59" s="1900" t="s">
        <v>101</v>
      </c>
    </row>
    <row r="60" spans="1:16" ht="11.25" customHeight="1">
      <c r="A60" s="1111">
        <v>98.5</v>
      </c>
      <c r="B60" s="1111">
        <v>90.4</v>
      </c>
      <c r="C60" s="1111">
        <v>108.5</v>
      </c>
      <c r="D60" s="1111">
        <v>102.5</v>
      </c>
      <c r="E60" s="1111">
        <v>102.8</v>
      </c>
      <c r="F60" s="1111">
        <v>106</v>
      </c>
      <c r="G60" s="1168" t="s">
        <v>968</v>
      </c>
      <c r="H60" s="1111">
        <v>96.8</v>
      </c>
      <c r="I60" s="1111">
        <v>107.2</v>
      </c>
      <c r="J60" s="1111">
        <v>96.1</v>
      </c>
      <c r="K60" s="1111">
        <v>98.4</v>
      </c>
      <c r="L60" s="1154">
        <v>99.6</v>
      </c>
      <c r="M60" s="1104"/>
      <c r="N60" s="1105">
        <v>4</v>
      </c>
      <c r="O60" s="1153"/>
      <c r="P60" s="1900"/>
    </row>
    <row r="61" spans="1:16" ht="11.25" customHeight="1">
      <c r="A61" s="1111">
        <v>102.2</v>
      </c>
      <c r="B61" s="1111">
        <v>100.2</v>
      </c>
      <c r="C61" s="1111">
        <v>95</v>
      </c>
      <c r="D61" s="1111">
        <v>102.9</v>
      </c>
      <c r="E61" s="1111">
        <v>112.7</v>
      </c>
      <c r="F61" s="1111">
        <v>137.69999999999999</v>
      </c>
      <c r="G61" s="1168" t="s">
        <v>968</v>
      </c>
      <c r="H61" s="1111">
        <v>98</v>
      </c>
      <c r="I61" s="1111">
        <v>104.6</v>
      </c>
      <c r="J61" s="1111">
        <v>82.3</v>
      </c>
      <c r="K61" s="1111">
        <v>93.9</v>
      </c>
      <c r="L61" s="1154">
        <v>99.4</v>
      </c>
      <c r="M61" s="1104"/>
      <c r="N61" s="1105">
        <v>5</v>
      </c>
      <c r="O61" s="1153"/>
      <c r="P61" s="1900"/>
    </row>
    <row r="62" spans="1:16" ht="11.25" customHeight="1">
      <c r="G62" s="1112"/>
      <c r="L62" s="1150"/>
      <c r="M62" s="534"/>
      <c r="N62" s="1155"/>
      <c r="O62" s="1151"/>
      <c r="P62" s="1900"/>
    </row>
    <row r="63" spans="1:16" ht="11.25" customHeight="1">
      <c r="A63" s="1115">
        <v>103.8</v>
      </c>
      <c r="B63" s="1115">
        <v>99.3</v>
      </c>
      <c r="C63" s="1115">
        <v>91.7</v>
      </c>
      <c r="D63" s="1115">
        <v>101.1</v>
      </c>
      <c r="E63" s="1115">
        <v>113.9</v>
      </c>
      <c r="F63" s="1115">
        <v>142.4</v>
      </c>
      <c r="G63" s="1169" t="s">
        <v>968</v>
      </c>
      <c r="H63" s="1115">
        <v>93.2</v>
      </c>
      <c r="I63" s="1115">
        <v>101.9</v>
      </c>
      <c r="J63" s="1115">
        <v>84.9</v>
      </c>
      <c r="K63" s="1115">
        <v>96.5</v>
      </c>
      <c r="L63" s="1156">
        <v>99.3</v>
      </c>
      <c r="M63" s="475">
        <v>5</v>
      </c>
      <c r="N63" s="469">
        <v>9</v>
      </c>
      <c r="O63" s="1151" t="s">
        <v>675</v>
      </c>
      <c r="P63" s="1900"/>
    </row>
    <row r="64" spans="1:16" ht="11.25" customHeight="1">
      <c r="A64" s="1115">
        <v>100</v>
      </c>
      <c r="B64" s="1115">
        <v>102.6</v>
      </c>
      <c r="C64" s="1115">
        <v>91.1</v>
      </c>
      <c r="D64" s="1115">
        <v>101.7</v>
      </c>
      <c r="E64" s="1115">
        <v>115.4</v>
      </c>
      <c r="F64" s="1115">
        <v>148.5</v>
      </c>
      <c r="G64" s="1169" t="s">
        <v>968</v>
      </c>
      <c r="H64" s="1115">
        <v>81.7</v>
      </c>
      <c r="I64" s="1115">
        <v>105.3</v>
      </c>
      <c r="J64" s="1115">
        <v>84</v>
      </c>
      <c r="K64" s="1115">
        <v>92.2</v>
      </c>
      <c r="L64" s="1156">
        <v>99.4</v>
      </c>
      <c r="M64" s="475"/>
      <c r="N64" s="469">
        <v>10</v>
      </c>
      <c r="O64" s="1151"/>
      <c r="P64" s="1900"/>
    </row>
    <row r="65" spans="1:16" ht="11.25" customHeight="1">
      <c r="A65" s="1117">
        <v>101</v>
      </c>
      <c r="B65" s="1117">
        <v>104.1</v>
      </c>
      <c r="C65" s="1117">
        <v>88</v>
      </c>
      <c r="D65" s="1117">
        <v>102.2</v>
      </c>
      <c r="E65" s="1117">
        <v>115.6</v>
      </c>
      <c r="F65" s="1117">
        <v>152.4</v>
      </c>
      <c r="G65" s="1169" t="s">
        <v>968</v>
      </c>
      <c r="H65" s="1117">
        <v>85</v>
      </c>
      <c r="I65" s="1117">
        <v>104.6</v>
      </c>
      <c r="J65" s="1117">
        <v>82.8</v>
      </c>
      <c r="K65" s="1117">
        <v>89.1</v>
      </c>
      <c r="L65" s="1157">
        <v>99.2</v>
      </c>
      <c r="M65" s="475"/>
      <c r="N65" s="469">
        <v>11</v>
      </c>
      <c r="O65" s="1151"/>
      <c r="P65" s="1900"/>
    </row>
    <row r="66" spans="1:16" ht="11.25" customHeight="1">
      <c r="A66" s="1117">
        <v>100.5</v>
      </c>
      <c r="B66" s="1117">
        <v>104.8</v>
      </c>
      <c r="C66" s="1117">
        <v>86.4</v>
      </c>
      <c r="D66" s="1117">
        <v>124.5</v>
      </c>
      <c r="E66" s="1117">
        <v>117.3</v>
      </c>
      <c r="F66" s="1117">
        <v>144</v>
      </c>
      <c r="G66" s="1169" t="s">
        <v>968</v>
      </c>
      <c r="H66" s="1117">
        <v>116.2</v>
      </c>
      <c r="I66" s="1117">
        <v>109.7</v>
      </c>
      <c r="J66" s="1117">
        <v>83.3</v>
      </c>
      <c r="K66" s="1117">
        <v>90.9</v>
      </c>
      <c r="L66" s="1157">
        <v>99.1</v>
      </c>
      <c r="M66" s="475"/>
      <c r="N66" s="469">
        <v>12</v>
      </c>
      <c r="O66" s="1151"/>
      <c r="P66" s="1900"/>
    </row>
    <row r="67" spans="1:16" ht="11.25" customHeight="1">
      <c r="A67" s="1117">
        <v>100.7</v>
      </c>
      <c r="B67" s="1117">
        <v>111.8</v>
      </c>
      <c r="C67" s="1117">
        <v>87.7</v>
      </c>
      <c r="D67" s="1117">
        <v>127.2</v>
      </c>
      <c r="E67" s="1117">
        <v>116.9</v>
      </c>
      <c r="F67" s="1117">
        <v>144.30000000000001</v>
      </c>
      <c r="G67" s="1169" t="s">
        <v>968</v>
      </c>
      <c r="H67" s="1117">
        <v>105.5</v>
      </c>
      <c r="I67" s="1117">
        <v>104.3</v>
      </c>
      <c r="J67" s="1117">
        <v>82.9</v>
      </c>
      <c r="K67" s="1117">
        <v>91.4</v>
      </c>
      <c r="L67" s="1157">
        <v>99.6</v>
      </c>
      <c r="M67" s="475">
        <v>6</v>
      </c>
      <c r="N67" s="469">
        <v>1</v>
      </c>
      <c r="O67" s="1151"/>
      <c r="P67" s="1900"/>
    </row>
    <row r="68" spans="1:16" ht="11.25" customHeight="1">
      <c r="A68" s="1117">
        <v>100.2</v>
      </c>
      <c r="B68" s="1117">
        <v>109.1</v>
      </c>
      <c r="C68" s="1117">
        <v>94.3</v>
      </c>
      <c r="D68" s="1117">
        <v>129</v>
      </c>
      <c r="E68" s="1117">
        <v>118.2</v>
      </c>
      <c r="F68" s="1117">
        <v>145.1</v>
      </c>
      <c r="G68" s="1169" t="s">
        <v>968</v>
      </c>
      <c r="H68" s="1117">
        <v>127</v>
      </c>
      <c r="I68" s="1117">
        <v>96.7</v>
      </c>
      <c r="J68" s="1117">
        <v>87.3</v>
      </c>
      <c r="K68" s="1117">
        <v>97.7</v>
      </c>
      <c r="L68" s="1157">
        <v>99.2</v>
      </c>
      <c r="M68" s="475"/>
      <c r="N68" s="469">
        <v>2</v>
      </c>
      <c r="O68" s="1151"/>
      <c r="P68" s="1900"/>
    </row>
    <row r="69" spans="1:16" ht="11.25" customHeight="1">
      <c r="A69" s="1117">
        <v>98.5</v>
      </c>
      <c r="B69" s="1117">
        <v>104.6</v>
      </c>
      <c r="C69" s="1117">
        <v>100</v>
      </c>
      <c r="D69" s="1117">
        <v>127.6</v>
      </c>
      <c r="E69" s="1117">
        <v>112.7</v>
      </c>
      <c r="F69" s="1117">
        <v>131.9</v>
      </c>
      <c r="G69" s="1169" t="s">
        <v>968</v>
      </c>
      <c r="H69" s="1117">
        <v>119.3</v>
      </c>
      <c r="I69" s="1117">
        <v>96.9</v>
      </c>
      <c r="J69" s="1117">
        <v>87.8</v>
      </c>
      <c r="K69" s="1117">
        <v>100.9</v>
      </c>
      <c r="L69" s="1157">
        <v>99.1</v>
      </c>
      <c r="M69" s="475"/>
      <c r="N69" s="469">
        <v>3</v>
      </c>
      <c r="O69" s="1151"/>
      <c r="P69" s="1900"/>
    </row>
    <row r="70" spans="1:16" ht="11.25" customHeight="1">
      <c r="A70" s="1117">
        <v>88.9</v>
      </c>
      <c r="B70" s="1117">
        <v>104.5</v>
      </c>
      <c r="C70" s="1117">
        <v>91.5</v>
      </c>
      <c r="D70" s="1117">
        <v>124</v>
      </c>
      <c r="E70" s="1117">
        <v>109.1</v>
      </c>
      <c r="F70" s="1117">
        <v>122.1</v>
      </c>
      <c r="G70" s="1169" t="s">
        <v>968</v>
      </c>
      <c r="H70" s="1117">
        <v>119.8</v>
      </c>
      <c r="I70" s="1117">
        <v>92.3</v>
      </c>
      <c r="J70" s="1117">
        <v>85.5</v>
      </c>
      <c r="K70" s="1117">
        <v>108.8</v>
      </c>
      <c r="L70" s="1157">
        <v>99.4</v>
      </c>
      <c r="M70" s="475"/>
      <c r="N70" s="469">
        <v>4</v>
      </c>
      <c r="O70" s="1151"/>
      <c r="P70" s="1100"/>
    </row>
    <row r="71" spans="1:16" ht="11.25" customHeight="1">
      <c r="A71" s="1117">
        <v>91.2</v>
      </c>
      <c r="B71" s="1117">
        <v>101.2</v>
      </c>
      <c r="C71" s="1117">
        <v>88.3</v>
      </c>
      <c r="D71" s="1117">
        <v>118</v>
      </c>
      <c r="E71" s="1117">
        <v>105</v>
      </c>
      <c r="F71" s="1117">
        <v>120.2</v>
      </c>
      <c r="G71" s="1169" t="s">
        <v>968</v>
      </c>
      <c r="H71" s="1117">
        <v>82.5</v>
      </c>
      <c r="I71" s="1117">
        <v>93.3</v>
      </c>
      <c r="J71" s="1117">
        <v>86.2</v>
      </c>
      <c r="K71" s="1117">
        <v>104.9</v>
      </c>
      <c r="L71" s="1157">
        <v>99.5</v>
      </c>
      <c r="M71" s="475"/>
      <c r="N71" s="469">
        <v>5</v>
      </c>
      <c r="O71" s="1151"/>
      <c r="P71" s="1100"/>
    </row>
    <row r="72" spans="1:16" ht="11.25" customHeight="1">
      <c r="A72" s="1115">
        <v>93.2</v>
      </c>
      <c r="B72" s="1115">
        <v>99.1</v>
      </c>
      <c r="C72" s="1115">
        <v>94.5</v>
      </c>
      <c r="D72" s="1115">
        <v>121.2</v>
      </c>
      <c r="E72" s="1115">
        <v>108.5</v>
      </c>
      <c r="F72" s="1115">
        <v>129.19999999999999</v>
      </c>
      <c r="G72" s="1169" t="s">
        <v>968</v>
      </c>
      <c r="H72" s="1115">
        <v>92.8</v>
      </c>
      <c r="I72" s="1115">
        <v>96.7</v>
      </c>
      <c r="J72" s="1115">
        <v>82.8</v>
      </c>
      <c r="K72" s="1115">
        <v>100.8</v>
      </c>
      <c r="L72" s="1156">
        <v>99.1</v>
      </c>
      <c r="M72" s="475"/>
      <c r="N72" s="469">
        <v>6</v>
      </c>
      <c r="O72" s="1151"/>
      <c r="P72" s="1100"/>
    </row>
    <row r="73" spans="1:16" ht="11.25" customHeight="1">
      <c r="A73" s="1115">
        <v>93.9</v>
      </c>
      <c r="B73" s="1115">
        <v>101.3</v>
      </c>
      <c r="C73" s="1115">
        <v>94.5</v>
      </c>
      <c r="D73" s="1115">
        <v>121.8</v>
      </c>
      <c r="E73" s="1115">
        <v>111.5</v>
      </c>
      <c r="F73" s="1115">
        <v>134.19999999999999</v>
      </c>
      <c r="G73" s="1169" t="s">
        <v>968</v>
      </c>
      <c r="H73" s="1115">
        <v>86</v>
      </c>
      <c r="I73" s="1115">
        <v>99.9</v>
      </c>
      <c r="J73" s="1115">
        <v>85</v>
      </c>
      <c r="K73" s="1115">
        <v>104.7</v>
      </c>
      <c r="L73" s="1156">
        <v>99.3</v>
      </c>
      <c r="M73" s="475"/>
      <c r="N73" s="469">
        <v>7</v>
      </c>
      <c r="O73" s="1151"/>
      <c r="P73" s="1100"/>
    </row>
    <row r="74" spans="1:16" ht="11.25" customHeight="1">
      <c r="A74" s="1119">
        <v>97.6</v>
      </c>
      <c r="B74" s="1119">
        <v>100.8</v>
      </c>
      <c r="C74" s="1119">
        <v>96.2</v>
      </c>
      <c r="D74" s="1120">
        <v>127.2</v>
      </c>
      <c r="E74" s="1119">
        <v>114.6</v>
      </c>
      <c r="F74" s="1119">
        <v>135.80000000000001</v>
      </c>
      <c r="G74" s="1170" t="s">
        <v>968</v>
      </c>
      <c r="H74" s="1119">
        <v>85.2</v>
      </c>
      <c r="I74" s="1119">
        <v>103.3</v>
      </c>
      <c r="J74" s="1119">
        <v>85</v>
      </c>
      <c r="K74" s="1119">
        <v>115.9</v>
      </c>
      <c r="L74" s="1158">
        <v>99.2</v>
      </c>
      <c r="M74" s="475"/>
      <c r="N74" s="469">
        <v>8</v>
      </c>
      <c r="O74" s="1151"/>
      <c r="P74" s="1100"/>
    </row>
    <row r="75" spans="1:16" ht="11.25" customHeight="1">
      <c r="A75" s="1119">
        <v>95</v>
      </c>
      <c r="B75" s="1119">
        <v>98.3</v>
      </c>
      <c r="C75" s="1119">
        <v>98.7</v>
      </c>
      <c r="D75" s="1119">
        <v>126.3</v>
      </c>
      <c r="E75" s="1119">
        <v>115.6</v>
      </c>
      <c r="F75" s="1119">
        <v>138.1</v>
      </c>
      <c r="G75" s="1170" t="s">
        <v>968</v>
      </c>
      <c r="H75" s="1119">
        <v>87.1</v>
      </c>
      <c r="I75" s="1119">
        <v>102.5</v>
      </c>
      <c r="J75" s="1119">
        <v>83.6</v>
      </c>
      <c r="K75" s="1119">
        <v>120.3</v>
      </c>
      <c r="L75" s="1158">
        <v>99.5</v>
      </c>
      <c r="M75" s="475"/>
      <c r="N75" s="469">
        <v>9</v>
      </c>
      <c r="O75" s="1151"/>
      <c r="P75" s="1100"/>
    </row>
    <row r="76" spans="1:16" ht="11.25" customHeight="1">
      <c r="A76" s="1125"/>
      <c r="B76" s="1125"/>
      <c r="C76" s="1125"/>
      <c r="D76" s="1125"/>
      <c r="E76" s="1125"/>
      <c r="F76" s="1125"/>
      <c r="G76" s="1125"/>
      <c r="H76" s="1125"/>
      <c r="I76" s="1125"/>
      <c r="J76" s="1125"/>
      <c r="K76" s="1125"/>
      <c r="L76" s="1159"/>
      <c r="M76" s="1171"/>
      <c r="N76" s="1112"/>
      <c r="O76" s="1151"/>
      <c r="P76" s="1100"/>
    </row>
    <row r="77" spans="1:16" ht="11.25" customHeight="1">
      <c r="A77" s="1127">
        <v>-2.7</v>
      </c>
      <c r="B77" s="1127">
        <v>-2.5</v>
      </c>
      <c r="C77" s="1127">
        <v>2.6</v>
      </c>
      <c r="D77" s="1127">
        <v>-0.7</v>
      </c>
      <c r="E77" s="1127">
        <v>0.9</v>
      </c>
      <c r="F77" s="1127">
        <v>1.7</v>
      </c>
      <c r="G77" s="1172" t="s">
        <v>968</v>
      </c>
      <c r="H77" s="1127">
        <v>2.2000000000000002</v>
      </c>
      <c r="I77" s="1127">
        <v>-0.8</v>
      </c>
      <c r="J77" s="1127">
        <v>-1.6</v>
      </c>
      <c r="K77" s="1127">
        <v>3.8</v>
      </c>
      <c r="L77" s="1162">
        <v>0.3</v>
      </c>
      <c r="M77" s="1919" t="s">
        <v>270</v>
      </c>
      <c r="N77" s="1919"/>
      <c r="O77" s="1920"/>
      <c r="P77" s="1100"/>
    </row>
    <row r="78" spans="1:16" ht="11.25" customHeight="1">
      <c r="A78" s="1130">
        <v>-8.4</v>
      </c>
      <c r="B78" s="1130">
        <v>-1</v>
      </c>
      <c r="C78" s="1130">
        <v>7.6</v>
      </c>
      <c r="D78" s="1130">
        <v>24.9</v>
      </c>
      <c r="E78" s="1130">
        <v>1.5</v>
      </c>
      <c r="F78" s="1130">
        <v>-3</v>
      </c>
      <c r="G78" s="1173" t="s">
        <v>968</v>
      </c>
      <c r="H78" s="1130">
        <v>-6.5</v>
      </c>
      <c r="I78" s="1130">
        <v>0.6</v>
      </c>
      <c r="J78" s="1130">
        <v>-1.5</v>
      </c>
      <c r="K78" s="1130">
        <v>24.7</v>
      </c>
      <c r="L78" s="1164">
        <v>0.2</v>
      </c>
      <c r="M78" s="1921" t="s">
        <v>271</v>
      </c>
      <c r="N78" s="1921"/>
      <c r="O78" s="1922"/>
      <c r="P78" s="1128"/>
    </row>
    <row r="79" spans="1:16" ht="12" customHeight="1">
      <c r="N79" s="1083" t="s">
        <v>272</v>
      </c>
      <c r="O79" s="221"/>
    </row>
    <row r="80" spans="1:16" ht="12" customHeight="1"/>
    <row r="83" spans="15:15">
      <c r="O83" s="1174"/>
    </row>
  </sheetData>
  <mergeCells count="16">
    <mergeCell ref="M77:O77"/>
    <mergeCell ref="M78:O78"/>
    <mergeCell ref="M33:O33"/>
    <mergeCell ref="M34:O34"/>
    <mergeCell ref="P37:P47"/>
    <mergeCell ref="M55:O55"/>
    <mergeCell ref="M56:O56"/>
    <mergeCell ref="P59:P69"/>
    <mergeCell ref="L11:L12"/>
    <mergeCell ref="M11:O12"/>
    <mergeCell ref="P15:P25"/>
    <mergeCell ref="A11:A12"/>
    <mergeCell ref="B11:B12"/>
    <mergeCell ref="C11:C12"/>
    <mergeCell ref="D11:D12"/>
    <mergeCell ref="E11:E12"/>
  </mergeCells>
  <phoneticPr fontId="5"/>
  <pageMargins left="0.59055118110236227" right="0.39370078740157483" top="0.70866141732283472" bottom="0.39370078740157483" header="0.39370078740157483" footer="0.19685039370078741"/>
  <pageSetup paperSize="9" scale="85" orientation="portrait" r:id="rId1"/>
  <headerFooter alignWithMargins="0">
    <oddHeader>&amp;R&amp;"ＭＳ ゴシック,太字"&amp;14 &amp;17 4　鉱工業指数・景気動向指数</oddHeader>
    <oddFooter>&amp;R－15－</oddFooter>
  </headerFooter>
  <rowBreaks count="1" manualBreakCount="1">
    <brk id="79" max="31" man="1"/>
  </rowBreaks>
  <colBreaks count="1" manualBreakCount="1">
    <brk id="16"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ADF98F"/>
  </sheetPr>
  <dimension ref="A1:Q87"/>
  <sheetViews>
    <sheetView view="pageBreakPreview" zoomScaleNormal="80" zoomScaleSheetLayoutView="100" workbookViewId="0"/>
  </sheetViews>
  <sheetFormatPr defaultColWidth="9.33203125" defaultRowHeight="11"/>
  <cols>
    <col min="1" max="1" width="3.6640625" style="90" customWidth="1"/>
    <col min="2" max="2" width="32" style="90" customWidth="1"/>
    <col min="3" max="3" width="9.6640625" style="90" customWidth="1"/>
    <col min="4" max="16" width="10.6640625" style="90" customWidth="1"/>
    <col min="17" max="17" width="4.33203125" style="90" customWidth="1"/>
    <col min="18" max="16384" width="9.33203125" style="90"/>
  </cols>
  <sheetData>
    <row r="1" spans="1:17" ht="27.5">
      <c r="A1" s="1175" t="s">
        <v>965</v>
      </c>
      <c r="B1"/>
      <c r="C1" s="1176"/>
      <c r="D1" s="1177"/>
      <c r="E1" s="1177"/>
      <c r="F1" s="1178"/>
      <c r="G1" s="1178"/>
      <c r="H1" s="1178"/>
      <c r="I1" s="1178"/>
      <c r="J1" s="1175" t="s">
        <v>1097</v>
      </c>
      <c r="K1" s="1178"/>
      <c r="L1" s="1178"/>
      <c r="M1" s="1178"/>
      <c r="N1" s="678"/>
      <c r="O1" s="1178"/>
      <c r="P1" s="1178"/>
    </row>
    <row r="2" spans="1:17" ht="12" customHeight="1" thickBot="1">
      <c r="A2"/>
      <c r="B2" s="1179"/>
      <c r="C2" s="1179"/>
      <c r="D2" s="1177"/>
      <c r="E2" s="1177"/>
      <c r="F2" s="1178"/>
      <c r="G2" s="1178"/>
      <c r="H2" s="1178"/>
      <c r="I2" s="1178"/>
      <c r="J2" s="1178"/>
      <c r="K2" s="1178"/>
      <c r="L2" s="1178"/>
      <c r="M2" s="1178"/>
      <c r="N2" s="1178"/>
      <c r="O2" s="1178"/>
      <c r="P2" s="1178"/>
    </row>
    <row r="3" spans="1:17" ht="5.25" customHeight="1">
      <c r="A3" s="1180"/>
      <c r="B3" s="1181"/>
      <c r="C3" s="1182"/>
      <c r="D3" s="1182"/>
      <c r="E3" s="1182"/>
      <c r="F3" s="1182"/>
      <c r="G3" s="1182"/>
      <c r="H3" s="1182"/>
      <c r="I3" s="1182"/>
      <c r="J3" s="1183"/>
      <c r="K3" s="1184"/>
      <c r="L3" s="1185"/>
      <c r="M3" s="77"/>
      <c r="N3" s="77"/>
      <c r="O3" s="77"/>
      <c r="P3" s="77"/>
    </row>
    <row r="4" spans="1:17" ht="26.25" customHeight="1">
      <c r="A4" s="1186"/>
      <c r="B4" s="1923" t="s">
        <v>1085</v>
      </c>
      <c r="C4" s="1854"/>
      <c r="D4" s="1854"/>
      <c r="E4" s="1854"/>
      <c r="F4" s="1854"/>
      <c r="G4" s="1854"/>
      <c r="H4" s="1854"/>
      <c r="I4" s="1854"/>
      <c r="J4" s="1854"/>
      <c r="K4" s="1854"/>
      <c r="L4" s="1924"/>
      <c r="M4" s="77"/>
      <c r="N4" s="77"/>
      <c r="O4" s="77"/>
      <c r="P4" s="77"/>
    </row>
    <row r="5" spans="1:17" ht="25.5" customHeight="1">
      <c r="A5" s="1187"/>
      <c r="B5" s="1188" t="s">
        <v>1086</v>
      </c>
      <c r="C5" s="925"/>
      <c r="D5" s="925"/>
      <c r="E5" s="925"/>
      <c r="F5" s="925"/>
      <c r="G5" s="925"/>
      <c r="H5" s="925"/>
      <c r="I5" s="925"/>
      <c r="J5" s="925"/>
      <c r="K5" s="1189"/>
      <c r="L5" s="1190"/>
      <c r="M5" s="1189"/>
      <c r="N5" s="1189"/>
      <c r="O5" s="1189"/>
      <c r="P5" s="1189"/>
    </row>
    <row r="6" spans="1:17" ht="25.5" customHeight="1">
      <c r="A6" s="1187"/>
      <c r="B6" s="1188" t="s">
        <v>1087</v>
      </c>
      <c r="C6" s="925"/>
      <c r="D6" s="925"/>
      <c r="E6" s="925"/>
      <c r="F6" s="925"/>
      <c r="G6" s="925"/>
      <c r="H6" s="925"/>
      <c r="I6" s="925"/>
      <c r="J6" s="925"/>
      <c r="K6" s="1189"/>
      <c r="L6" s="1190"/>
      <c r="M6" s="1189"/>
      <c r="N6" s="1189"/>
      <c r="O6" s="1189"/>
      <c r="P6" s="1189"/>
    </row>
    <row r="7" spans="1:17" ht="25.5" customHeight="1">
      <c r="A7" s="1187"/>
      <c r="B7" s="1188" t="s">
        <v>1088</v>
      </c>
      <c r="C7" s="925"/>
      <c r="D7" s="1191"/>
      <c r="E7" s="925"/>
      <c r="F7" s="925"/>
      <c r="G7" s="925"/>
      <c r="H7" s="925"/>
      <c r="I7" s="925"/>
      <c r="J7" s="925"/>
      <c r="K7" s="1189"/>
      <c r="L7" s="1190"/>
      <c r="M7" s="1189"/>
      <c r="N7" s="1189"/>
      <c r="O7" s="1189"/>
      <c r="P7" s="1189"/>
    </row>
    <row r="8" spans="1:17" ht="7.5" customHeight="1" thickBot="1">
      <c r="A8" s="1192"/>
      <c r="B8" s="1193"/>
      <c r="C8" s="1193"/>
      <c r="D8" s="1194"/>
      <c r="E8" s="1194"/>
      <c r="F8" s="1195"/>
      <c r="G8" s="1194"/>
      <c r="H8" s="1194"/>
      <c r="I8" s="1194"/>
      <c r="J8" s="1194"/>
      <c r="K8" s="1194"/>
      <c r="L8" s="1196"/>
      <c r="M8" s="1197"/>
      <c r="N8" s="1197"/>
      <c r="O8" s="1197"/>
      <c r="P8" s="1197"/>
    </row>
    <row r="9" spans="1:17" ht="15.75" customHeight="1">
      <c r="A9"/>
      <c r="B9" s="1198"/>
      <c r="C9" s="1198"/>
      <c r="D9" s="1197"/>
      <c r="E9" s="1197"/>
      <c r="F9" s="1199"/>
      <c r="G9" s="1197"/>
      <c r="H9" s="1197"/>
      <c r="I9" s="1197"/>
      <c r="J9" s="1197"/>
      <c r="K9" s="1197"/>
      <c r="L9" s="1197"/>
      <c r="M9" s="1197"/>
      <c r="N9" s="1197"/>
      <c r="O9" s="1197"/>
      <c r="P9" s="1197"/>
    </row>
    <row r="10" spans="1:17" ht="16.5" customHeight="1">
      <c r="A10"/>
      <c r="B10" s="1200" t="s">
        <v>291</v>
      </c>
      <c r="C10" s="1201"/>
      <c r="D10" s="1202"/>
      <c r="E10" s="1178"/>
      <c r="F10" s="1178"/>
      <c r="G10" s="1178"/>
      <c r="H10" s="1178"/>
      <c r="I10" s="1178"/>
      <c r="J10" s="1178"/>
      <c r="K10" s="1178"/>
      <c r="L10" s="1178"/>
      <c r="M10" s="1178"/>
      <c r="N10" s="1178"/>
      <c r="O10" s="1178"/>
      <c r="P10" s="1203" t="s">
        <v>815</v>
      </c>
    </row>
    <row r="11" spans="1:17" ht="13.5" customHeight="1">
      <c r="A11" s="420"/>
      <c r="B11" s="1925" t="s">
        <v>315</v>
      </c>
      <c r="C11" s="1932" t="s">
        <v>801</v>
      </c>
      <c r="D11" s="494" t="s">
        <v>967</v>
      </c>
      <c r="E11" s="495"/>
      <c r="F11" s="495"/>
      <c r="G11" s="495"/>
      <c r="H11" s="495"/>
      <c r="I11" s="495"/>
      <c r="J11" s="495"/>
      <c r="K11" s="495"/>
      <c r="L11" s="495"/>
      <c r="M11" s="495"/>
      <c r="N11" s="495"/>
      <c r="O11" s="495"/>
      <c r="P11" s="496"/>
      <c r="Q11" s="97"/>
    </row>
    <row r="12" spans="1:17" ht="13.5" customHeight="1">
      <c r="A12" s="488"/>
      <c r="B12" s="1926"/>
      <c r="C12" s="1933"/>
      <c r="D12" s="497">
        <v>5</v>
      </c>
      <c r="E12" s="498"/>
      <c r="F12" s="498"/>
      <c r="G12" s="498"/>
      <c r="H12" s="498">
        <v>6</v>
      </c>
      <c r="I12" s="498"/>
      <c r="J12" s="498"/>
      <c r="K12" s="498"/>
      <c r="L12" s="498"/>
      <c r="M12" s="498"/>
      <c r="N12" s="498"/>
      <c r="O12" s="498"/>
      <c r="P12" s="499"/>
      <c r="Q12" s="97"/>
    </row>
    <row r="13" spans="1:17" ht="17.25" customHeight="1">
      <c r="A13" s="421"/>
      <c r="B13" s="1927"/>
      <c r="C13" s="1934"/>
      <c r="D13" s="445">
        <v>9</v>
      </c>
      <c r="E13" s="445">
        <v>10</v>
      </c>
      <c r="F13" s="445">
        <v>11</v>
      </c>
      <c r="G13" s="445">
        <v>12</v>
      </c>
      <c r="H13" s="445">
        <v>1</v>
      </c>
      <c r="I13" s="445">
        <v>2</v>
      </c>
      <c r="J13" s="446">
        <v>3</v>
      </c>
      <c r="K13" s="445">
        <v>4</v>
      </c>
      <c r="L13" s="446">
        <v>5</v>
      </c>
      <c r="M13" s="445">
        <v>6</v>
      </c>
      <c r="N13" s="445">
        <v>7</v>
      </c>
      <c r="O13" s="446">
        <v>8</v>
      </c>
      <c r="P13" s="447">
        <v>9</v>
      </c>
      <c r="Q13" s="97"/>
    </row>
    <row r="14" spans="1:17" ht="16.5" customHeight="1">
      <c r="A14" s="1204"/>
      <c r="B14" s="1931" t="s">
        <v>292</v>
      </c>
      <c r="C14" s="1205" t="s">
        <v>293</v>
      </c>
      <c r="D14" s="1206">
        <v>1.5113350125944582</v>
      </c>
      <c r="E14" s="1206">
        <v>0.49875311720698245</v>
      </c>
      <c r="F14" s="1206">
        <v>-2.0100502512562812</v>
      </c>
      <c r="G14" s="1206">
        <v>-0.71319409067753714</v>
      </c>
      <c r="H14" s="1206">
        <v>-1.0277492291880781</v>
      </c>
      <c r="I14" s="1206">
        <v>1.9437340153452747</v>
      </c>
      <c r="J14" s="1206">
        <v>-0.81383519837232665</v>
      </c>
      <c r="K14" s="1206">
        <v>-3.7460978147762836</v>
      </c>
      <c r="L14" s="1206">
        <v>5.064599483204141</v>
      </c>
      <c r="M14" s="1206">
        <v>-2.7593254982115507</v>
      </c>
      <c r="N14" s="1206">
        <v>6.0301507537688446</v>
      </c>
      <c r="O14" s="1207">
        <v>-5</v>
      </c>
      <c r="P14" s="1208">
        <v>2.5316455696202533</v>
      </c>
    </row>
    <row r="15" spans="1:17" ht="16.5" customHeight="1">
      <c r="A15" s="1209"/>
      <c r="B15" s="1928"/>
      <c r="C15" s="1211" t="s">
        <v>294</v>
      </c>
      <c r="D15" s="1212">
        <v>0.57999999999999996</v>
      </c>
      <c r="E15" s="1212">
        <v>0.23</v>
      </c>
      <c r="F15" s="1212">
        <v>-0.63</v>
      </c>
      <c r="G15" s="1212">
        <v>-0.17</v>
      </c>
      <c r="H15" s="1212">
        <v>-0.28000000000000003</v>
      </c>
      <c r="I15" s="1212">
        <v>0.66</v>
      </c>
      <c r="J15" s="1212">
        <v>-0.23</v>
      </c>
      <c r="K15" s="1212">
        <v>-1.1499999999999999</v>
      </c>
      <c r="L15" s="1212">
        <v>1.75</v>
      </c>
      <c r="M15" s="1212">
        <v>-0.92</v>
      </c>
      <c r="N15" s="1212">
        <v>2.17</v>
      </c>
      <c r="O15" s="1212">
        <v>-1.72</v>
      </c>
      <c r="P15" s="1213">
        <v>0.88</v>
      </c>
    </row>
    <row r="16" spans="1:17" ht="16.5" customHeight="1">
      <c r="A16" s="1209"/>
      <c r="B16" s="1935" t="s">
        <v>295</v>
      </c>
      <c r="C16" s="1205" t="s">
        <v>296</v>
      </c>
      <c r="D16" s="1207">
        <v>0.90000000000000568</v>
      </c>
      <c r="E16" s="1207">
        <v>-2.4000000000000061</v>
      </c>
      <c r="F16" s="1207">
        <v>-1.7000000000000028</v>
      </c>
      <c r="G16" s="1207">
        <v>-4.3999999999999915</v>
      </c>
      <c r="H16" s="1207">
        <v>4.1691691720733237</v>
      </c>
      <c r="I16" s="1207">
        <v>-6.3218458933744124</v>
      </c>
      <c r="J16" s="1207">
        <v>2.7999999999999972</v>
      </c>
      <c r="K16" s="1207">
        <v>4.4000000000000057</v>
      </c>
      <c r="L16" s="1207">
        <v>7.7015428630713991</v>
      </c>
      <c r="M16" s="1207">
        <v>-6.5370282122237962</v>
      </c>
      <c r="N16" s="1207">
        <v>6.0424761596692553</v>
      </c>
      <c r="O16" s="1207">
        <v>-7.1764671054956182</v>
      </c>
      <c r="P16" s="1208">
        <v>0.5</v>
      </c>
    </row>
    <row r="17" spans="1:16" ht="16.5" customHeight="1">
      <c r="A17" s="1209"/>
      <c r="B17" s="1935"/>
      <c r="C17" s="1211" t="s">
        <v>294</v>
      </c>
      <c r="D17" s="1212">
        <v>0.59</v>
      </c>
      <c r="E17" s="1212">
        <v>-0.78</v>
      </c>
      <c r="F17" s="1212">
        <v>-0.47</v>
      </c>
      <c r="G17" s="1212">
        <v>-1.56</v>
      </c>
      <c r="H17" s="1212">
        <v>1.87</v>
      </c>
      <c r="I17" s="1212">
        <v>-2.21</v>
      </c>
      <c r="J17" s="1212">
        <v>1.27</v>
      </c>
      <c r="K17" s="1212">
        <v>1.95</v>
      </c>
      <c r="L17" s="1212">
        <v>3.38</v>
      </c>
      <c r="M17" s="1212">
        <v>-2.66</v>
      </c>
      <c r="N17" s="1212">
        <v>2.72</v>
      </c>
      <c r="O17" s="1212">
        <v>-3.01</v>
      </c>
      <c r="P17" s="1213">
        <v>0.33</v>
      </c>
    </row>
    <row r="18" spans="1:16" ht="16.5" customHeight="1">
      <c r="A18" s="1209"/>
      <c r="B18" s="1929" t="s">
        <v>297</v>
      </c>
      <c r="C18" s="1215" t="s">
        <v>293</v>
      </c>
      <c r="D18" s="1207">
        <v>-6.8615984405458086</v>
      </c>
      <c r="E18" s="1207">
        <v>19.624977243764796</v>
      </c>
      <c r="F18" s="1207">
        <v>-35.211542210957305</v>
      </c>
      <c r="G18" s="1207">
        <v>6.7230734049851373</v>
      </c>
      <c r="H18" s="1207">
        <v>-25.267879391976077</v>
      </c>
      <c r="I18" s="1207">
        <v>31.523306102835171</v>
      </c>
      <c r="J18" s="1207">
        <v>-8.4811769796624858</v>
      </c>
      <c r="K18" s="1207">
        <v>4.3324491600353667</v>
      </c>
      <c r="L18" s="1207">
        <v>-8.5269569140536881</v>
      </c>
      <c r="M18" s="1207">
        <v>9.8566308243727612</v>
      </c>
      <c r="N18" s="1207">
        <v>2.6543079839898884</v>
      </c>
      <c r="O18" s="1207">
        <v>-35.611070291452357</v>
      </c>
      <c r="P18" s="1208">
        <v>41.6764051847247</v>
      </c>
    </row>
    <row r="19" spans="1:16" ht="16.5" customHeight="1">
      <c r="A19" s="1209"/>
      <c r="B19" s="1929"/>
      <c r="C19" s="1216" t="s">
        <v>294</v>
      </c>
      <c r="D19" s="1212">
        <v>-0.5</v>
      </c>
      <c r="E19" s="1212">
        <v>1.42</v>
      </c>
      <c r="F19" s="1212">
        <v>-2.46</v>
      </c>
      <c r="G19" s="1212">
        <v>0.49</v>
      </c>
      <c r="H19" s="1212">
        <v>-1.65</v>
      </c>
      <c r="I19" s="1212">
        <v>2.08</v>
      </c>
      <c r="J19" s="1212">
        <v>-0.53</v>
      </c>
      <c r="K19" s="1212">
        <v>0.32</v>
      </c>
      <c r="L19" s="1212">
        <v>-0.6</v>
      </c>
      <c r="M19" s="1212">
        <v>0.74</v>
      </c>
      <c r="N19" s="1212">
        <v>0.21</v>
      </c>
      <c r="O19" s="1212">
        <v>-2.52</v>
      </c>
      <c r="P19" s="1213">
        <v>3.03</v>
      </c>
    </row>
    <row r="20" spans="1:16" ht="16.5" customHeight="1">
      <c r="A20" s="1217" t="s">
        <v>104</v>
      </c>
      <c r="B20" s="1929" t="s">
        <v>298</v>
      </c>
      <c r="C20" s="1215" t="s">
        <v>293</v>
      </c>
      <c r="D20" s="1207">
        <v>2.274333440411179</v>
      </c>
      <c r="E20" s="1207">
        <v>-0.90613234637228013</v>
      </c>
      <c r="F20" s="1207">
        <v>-1.9613554714049906</v>
      </c>
      <c r="G20" s="1207">
        <v>6.8377687280992525</v>
      </c>
      <c r="H20" s="1207">
        <v>-7.9207920792079207</v>
      </c>
      <c r="I20" s="1207">
        <v>3.7226798106232573</v>
      </c>
      <c r="J20" s="1207">
        <v>-1.249319281160906</v>
      </c>
      <c r="K20" s="1207">
        <v>-4.9686157912124216</v>
      </c>
      <c r="L20" s="1207">
        <v>3.9713109310665429</v>
      </c>
      <c r="M20" s="1207">
        <v>-2.1522361536183237</v>
      </c>
      <c r="N20" s="1207">
        <v>-0.68765230163233981</v>
      </c>
      <c r="O20" s="1207">
        <v>2.6638463826552536</v>
      </c>
      <c r="P20" s="1208">
        <v>-1.0953333551962747</v>
      </c>
    </row>
    <row r="21" spans="1:16" ht="16.5" customHeight="1">
      <c r="A21" s="1217"/>
      <c r="B21" s="1929"/>
      <c r="C21" s="1216" t="s">
        <v>294</v>
      </c>
      <c r="D21" s="1212">
        <v>0.5</v>
      </c>
      <c r="E21" s="1212">
        <v>-0.19</v>
      </c>
      <c r="F21" s="1212">
        <v>-0.4</v>
      </c>
      <c r="G21" s="1212">
        <v>1.44</v>
      </c>
      <c r="H21" s="1212">
        <v>-1.63</v>
      </c>
      <c r="I21" s="1212">
        <v>0.76</v>
      </c>
      <c r="J21" s="1212">
        <v>-0.25</v>
      </c>
      <c r="K21" s="1212">
        <v>-1</v>
      </c>
      <c r="L21" s="1212">
        <v>0.89</v>
      </c>
      <c r="M21" s="1212">
        <v>-0.46</v>
      </c>
      <c r="N21" s="1212">
        <v>-0.13</v>
      </c>
      <c r="O21" s="1212">
        <v>0.61</v>
      </c>
      <c r="P21" s="1213">
        <v>-0.22</v>
      </c>
    </row>
    <row r="22" spans="1:16" ht="16.5" customHeight="1">
      <c r="A22" s="1217" t="s">
        <v>105</v>
      </c>
      <c r="B22" s="1929" t="s">
        <v>299</v>
      </c>
      <c r="C22" s="1215" t="s">
        <v>293</v>
      </c>
      <c r="D22" s="1207">
        <v>-1.6493299597038702</v>
      </c>
      <c r="E22" s="1207">
        <v>2.4269579016148608</v>
      </c>
      <c r="F22" s="1207">
        <v>-1.730232558139535</v>
      </c>
      <c r="G22" s="1207">
        <v>0.49609210464735337</v>
      </c>
      <c r="H22" s="1207">
        <v>-12.299915754001685</v>
      </c>
      <c r="I22" s="1207">
        <v>-7.4828814023555195</v>
      </c>
      <c r="J22" s="1207">
        <v>1.041666666666667</v>
      </c>
      <c r="K22" s="1207">
        <v>7.8250987607554503</v>
      </c>
      <c r="L22" s="1207">
        <v>2.0106201989998453</v>
      </c>
      <c r="M22" s="1207">
        <v>8.6812889483990805</v>
      </c>
      <c r="N22" s="1207">
        <v>2.3013900395839086</v>
      </c>
      <c r="O22" s="1207">
        <v>1.7858753495084341</v>
      </c>
      <c r="P22" s="1208">
        <v>0.61494585802771717</v>
      </c>
    </row>
    <row r="23" spans="1:16" ht="16.5" customHeight="1">
      <c r="A23" s="1217"/>
      <c r="B23" s="1929"/>
      <c r="C23" s="1216" t="s">
        <v>294</v>
      </c>
      <c r="D23" s="1212">
        <v>-0.51</v>
      </c>
      <c r="E23" s="1212">
        <v>0.44</v>
      </c>
      <c r="F23" s="1212">
        <v>-0.53</v>
      </c>
      <c r="G23" s="1212">
        <v>-0.03</v>
      </c>
      <c r="H23" s="1212">
        <v>-2.78</v>
      </c>
      <c r="I23" s="1212">
        <v>-1.65</v>
      </c>
      <c r="J23" s="1212">
        <v>0.16</v>
      </c>
      <c r="K23" s="1212">
        <v>1.62</v>
      </c>
      <c r="L23" s="1212">
        <v>0.4</v>
      </c>
      <c r="M23" s="1212">
        <v>1.96</v>
      </c>
      <c r="N23" s="1212">
        <v>0.44</v>
      </c>
      <c r="O23" s="1212">
        <v>0.31</v>
      </c>
      <c r="P23" s="1213">
        <v>0.05</v>
      </c>
    </row>
    <row r="24" spans="1:16" ht="16.5" customHeight="1">
      <c r="A24" s="1218" t="s">
        <v>108</v>
      </c>
      <c r="B24" s="1929" t="s">
        <v>300</v>
      </c>
      <c r="C24" s="1215" t="s">
        <v>293</v>
      </c>
      <c r="D24" s="1207">
        <v>0</v>
      </c>
      <c r="E24" s="1207">
        <v>-6.3157894736842106</v>
      </c>
      <c r="F24" s="1207">
        <v>-11.538461538461538</v>
      </c>
      <c r="G24" s="1207">
        <v>13.592233009708735</v>
      </c>
      <c r="H24" s="1207">
        <v>-11.764705882352942</v>
      </c>
      <c r="I24" s="1207">
        <v>-10.526315789473685</v>
      </c>
      <c r="J24" s="1207">
        <v>0</v>
      </c>
      <c r="K24" s="1207">
        <v>10.526315789473685</v>
      </c>
      <c r="L24" s="1207">
        <v>-1.8348623853210988</v>
      </c>
      <c r="M24" s="1207">
        <v>26.80412371134021</v>
      </c>
      <c r="N24" s="1207">
        <v>-2.3529411764705888</v>
      </c>
      <c r="O24" s="1207">
        <v>4.761904761904761</v>
      </c>
      <c r="P24" s="1208">
        <v>21.621621621621621</v>
      </c>
    </row>
    <row r="25" spans="1:16" ht="16.5" customHeight="1">
      <c r="A25" s="1218"/>
      <c r="B25" s="1929"/>
      <c r="C25" s="1216" t="s">
        <v>294</v>
      </c>
      <c r="D25" s="1212">
        <v>0.04</v>
      </c>
      <c r="E25" s="1212">
        <v>-0.32</v>
      </c>
      <c r="F25" s="1212">
        <v>-0.54</v>
      </c>
      <c r="G25" s="1212">
        <v>0.72</v>
      </c>
      <c r="H25" s="1212">
        <v>-0.54</v>
      </c>
      <c r="I25" s="1212">
        <v>-0.41</v>
      </c>
      <c r="J25" s="1212">
        <v>0.04</v>
      </c>
      <c r="K25" s="1212">
        <v>0.55000000000000004</v>
      </c>
      <c r="L25" s="1212">
        <v>-0.03</v>
      </c>
      <c r="M25" s="1212">
        <v>1.4</v>
      </c>
      <c r="N25" s="1212">
        <v>-0.08</v>
      </c>
      <c r="O25" s="1212">
        <v>0.27</v>
      </c>
      <c r="P25" s="1213">
        <v>1.1100000000000001</v>
      </c>
    </row>
    <row r="26" spans="1:16" ht="16.5" customHeight="1">
      <c r="A26" s="1217" t="s">
        <v>109</v>
      </c>
      <c r="B26" s="1929" t="s">
        <v>450</v>
      </c>
      <c r="C26" s="1215" t="s">
        <v>296</v>
      </c>
      <c r="D26" s="1207">
        <v>0.5</v>
      </c>
      <c r="E26" s="1207">
        <v>-0.5999999999999942</v>
      </c>
      <c r="F26" s="1207">
        <v>-0.40000000000000568</v>
      </c>
      <c r="G26" s="1207">
        <v>-0.19999999999998866</v>
      </c>
      <c r="H26" s="1207">
        <v>9.9999999999994316E-2</v>
      </c>
      <c r="I26" s="1207">
        <v>-0.5</v>
      </c>
      <c r="J26" s="1207">
        <v>1.7000000000000031</v>
      </c>
      <c r="K26" s="1207">
        <v>2.3999999999999915</v>
      </c>
      <c r="L26" s="1207">
        <v>1.8000000000000114</v>
      </c>
      <c r="M26" s="1207">
        <v>-1</v>
      </c>
      <c r="N26" s="1207">
        <v>-3.1000000000000085</v>
      </c>
      <c r="O26" s="1207">
        <v>-1.0999999999999943</v>
      </c>
      <c r="P26" s="1208">
        <v>0.79999999999999727</v>
      </c>
    </row>
    <row r="27" spans="1:16" ht="16.5" customHeight="1">
      <c r="A27" s="1217"/>
      <c r="B27" s="1929"/>
      <c r="C27" s="1216" t="s">
        <v>294</v>
      </c>
      <c r="D27" s="1212">
        <v>0.3</v>
      </c>
      <c r="E27" s="1212">
        <v>-0.32</v>
      </c>
      <c r="F27" s="1212">
        <v>-0.22</v>
      </c>
      <c r="G27" s="1212">
        <v>-0.12</v>
      </c>
      <c r="H27" s="1212">
        <v>0.03</v>
      </c>
      <c r="I27" s="1212">
        <v>-0.26</v>
      </c>
      <c r="J27" s="1212">
        <v>0.86</v>
      </c>
      <c r="K27" s="1212">
        <v>1.22</v>
      </c>
      <c r="L27" s="1212">
        <v>0.92</v>
      </c>
      <c r="M27" s="1212">
        <v>-0.63</v>
      </c>
      <c r="N27" s="1212">
        <v>-1.82</v>
      </c>
      <c r="O27" s="1212">
        <v>-0.66</v>
      </c>
      <c r="P27" s="1213">
        <v>0.4</v>
      </c>
    </row>
    <row r="28" spans="1:16" ht="16.5" customHeight="1">
      <c r="A28" s="1217"/>
      <c r="B28" s="1219" t="s">
        <v>301</v>
      </c>
      <c r="C28" s="1220" t="s">
        <v>294</v>
      </c>
      <c r="D28" s="1221">
        <v>-0.16</v>
      </c>
      <c r="E28" s="1221">
        <v>-0.17</v>
      </c>
      <c r="F28" s="1221">
        <v>-0.23</v>
      </c>
      <c r="G28" s="1221">
        <v>-0.2</v>
      </c>
      <c r="H28" s="1221">
        <v>-0.11</v>
      </c>
      <c r="I28" s="1221">
        <v>-0.18</v>
      </c>
      <c r="J28" s="1221">
        <v>-0.12</v>
      </c>
      <c r="K28" s="1221">
        <v>-0.16</v>
      </c>
      <c r="L28" s="1221">
        <v>-0.19</v>
      </c>
      <c r="M28" s="1221">
        <v>-0.13</v>
      </c>
      <c r="N28" s="1221">
        <v>-0.17</v>
      </c>
      <c r="O28" s="1221">
        <v>-0.12</v>
      </c>
      <c r="P28" s="1222">
        <v>-0.08</v>
      </c>
    </row>
    <row r="29" spans="1:16" ht="16.5" customHeight="1">
      <c r="A29" s="1217"/>
      <c r="B29" s="1223"/>
      <c r="C29" s="1224"/>
      <c r="D29" s="1206">
        <v>100.48</v>
      </c>
      <c r="E29" s="1206">
        <v>100.8</v>
      </c>
      <c r="F29" s="1206">
        <v>95.31</v>
      </c>
      <c r="G29" s="1206">
        <v>95.88</v>
      </c>
      <c r="H29" s="1206">
        <v>90.78</v>
      </c>
      <c r="I29" s="1206">
        <v>89.56</v>
      </c>
      <c r="J29" s="1206">
        <v>90.76</v>
      </c>
      <c r="K29" s="1206">
        <v>94.1</v>
      </c>
      <c r="L29" s="1206">
        <v>100.63</v>
      </c>
      <c r="M29" s="1206">
        <v>99.92</v>
      </c>
      <c r="N29" s="1206">
        <v>103.26</v>
      </c>
      <c r="O29" s="1206">
        <v>96.41</v>
      </c>
      <c r="P29" s="1225">
        <v>101.9</v>
      </c>
    </row>
    <row r="30" spans="1:16" ht="16.5" customHeight="1">
      <c r="A30" s="1209"/>
      <c r="B30" s="1226" t="s">
        <v>302</v>
      </c>
      <c r="C30" s="1227" t="s">
        <v>296</v>
      </c>
      <c r="D30" s="1228">
        <v>0.85000000000000853</v>
      </c>
      <c r="E30" s="1228">
        <v>0.31999999999999318</v>
      </c>
      <c r="F30" s="1228">
        <v>-5.4899999999999949</v>
      </c>
      <c r="G30" s="1228">
        <v>0.56999999999999318</v>
      </c>
      <c r="H30" s="1228">
        <v>-5.0999999999999943</v>
      </c>
      <c r="I30" s="1228">
        <v>-1.2199999999999989</v>
      </c>
      <c r="J30" s="1228">
        <v>1.2000000000000028</v>
      </c>
      <c r="K30" s="1228">
        <v>3.3399999999999892</v>
      </c>
      <c r="L30" s="1228">
        <v>6.5300000000000011</v>
      </c>
      <c r="M30" s="1228">
        <v>-0.70999999999999375</v>
      </c>
      <c r="N30" s="1228">
        <v>3.3400000000000034</v>
      </c>
      <c r="O30" s="1228">
        <v>-6.8500000000000085</v>
      </c>
      <c r="P30" s="1229">
        <v>5.4900000000000091</v>
      </c>
    </row>
    <row r="31" spans="1:16" ht="16.5" customHeight="1">
      <c r="A31" s="1209"/>
      <c r="B31" s="1230"/>
      <c r="C31" s="1224"/>
      <c r="D31" s="1206">
        <v>101.29</v>
      </c>
      <c r="E31" s="1206">
        <v>100.3</v>
      </c>
      <c r="F31" s="1206">
        <v>98.86</v>
      </c>
      <c r="G31" s="1206">
        <v>97.33</v>
      </c>
      <c r="H31" s="1206">
        <v>93.99</v>
      </c>
      <c r="I31" s="1206">
        <v>92.07</v>
      </c>
      <c r="J31" s="1206">
        <v>90.37</v>
      </c>
      <c r="K31" s="1206">
        <v>91.47</v>
      </c>
      <c r="L31" s="1206">
        <v>95.16</v>
      </c>
      <c r="M31" s="1206">
        <v>98.22</v>
      </c>
      <c r="N31" s="1206">
        <v>101.27</v>
      </c>
      <c r="O31" s="1206">
        <v>99.86</v>
      </c>
      <c r="P31" s="1225">
        <v>100.52</v>
      </c>
    </row>
    <row r="32" spans="1:16" ht="16.5" customHeight="1">
      <c r="A32" s="1209"/>
      <c r="B32" s="1231" t="s">
        <v>303</v>
      </c>
      <c r="C32" s="1227" t="s">
        <v>296</v>
      </c>
      <c r="D32" s="1228">
        <v>0.4100000000000108</v>
      </c>
      <c r="E32" s="1228">
        <v>-0.99000000000000909</v>
      </c>
      <c r="F32" s="1228">
        <v>-1.4399999999999977</v>
      </c>
      <c r="G32" s="1228">
        <v>-1.5300000000000011</v>
      </c>
      <c r="H32" s="1228">
        <v>-3.3400000000000034</v>
      </c>
      <c r="I32" s="1228">
        <v>-1.9200000000000017</v>
      </c>
      <c r="J32" s="1228">
        <v>-1.6999999999999886</v>
      </c>
      <c r="K32" s="1228">
        <v>1.0999999999999943</v>
      </c>
      <c r="L32" s="1228">
        <v>3.6899999999999977</v>
      </c>
      <c r="M32" s="1228">
        <v>3.0600000000000023</v>
      </c>
      <c r="N32" s="1228">
        <v>3.0499999999999972</v>
      </c>
      <c r="O32" s="1228">
        <v>-1.4099999999999966</v>
      </c>
      <c r="P32" s="1229">
        <v>0.65999999999999659</v>
      </c>
    </row>
    <row r="33" spans="1:16" ht="16.5" customHeight="1">
      <c r="A33" s="1209"/>
      <c r="B33" s="1230"/>
      <c r="C33" s="1224"/>
      <c r="D33" s="1206">
        <v>100.71</v>
      </c>
      <c r="E33" s="1206">
        <v>100.88</v>
      </c>
      <c r="F33" s="1206">
        <v>99.96</v>
      </c>
      <c r="G33" s="1206">
        <v>99.3</v>
      </c>
      <c r="H33" s="1206">
        <v>98.09</v>
      </c>
      <c r="I33" s="1206">
        <v>96.06</v>
      </c>
      <c r="J33" s="1206">
        <v>94.8</v>
      </c>
      <c r="K33" s="1206">
        <v>93.88</v>
      </c>
      <c r="L33" s="1206">
        <v>93.86</v>
      </c>
      <c r="M33" s="1206">
        <v>94.52</v>
      </c>
      <c r="N33" s="1206">
        <v>95.57</v>
      </c>
      <c r="O33" s="1206">
        <v>96.38</v>
      </c>
      <c r="P33" s="1225">
        <v>98.14</v>
      </c>
    </row>
    <row r="34" spans="1:16" ht="16.5" customHeight="1">
      <c r="A34" s="1232"/>
      <c r="B34" s="1231" t="s">
        <v>304</v>
      </c>
      <c r="C34" s="1227" t="s">
        <v>296</v>
      </c>
      <c r="D34" s="1228">
        <v>-0.26000000000000512</v>
      </c>
      <c r="E34" s="1228">
        <v>0.17000000000000171</v>
      </c>
      <c r="F34" s="1228">
        <v>-0.92000000000000171</v>
      </c>
      <c r="G34" s="1228">
        <v>-0.65999999999999659</v>
      </c>
      <c r="H34" s="1228">
        <v>-1.2099999999999937</v>
      </c>
      <c r="I34" s="1228">
        <v>-2.0300000000000011</v>
      </c>
      <c r="J34" s="1228">
        <v>-1.2600000000000051</v>
      </c>
      <c r="K34" s="1228">
        <v>-0.92000000000000171</v>
      </c>
      <c r="L34" s="1228">
        <v>-1.9999999999996021E-2</v>
      </c>
      <c r="M34" s="1228">
        <v>0.65999999999999659</v>
      </c>
      <c r="N34" s="1228">
        <v>1.0499999999999972</v>
      </c>
      <c r="O34" s="1228">
        <v>0.81000000000000227</v>
      </c>
      <c r="P34" s="1229">
        <v>1.7600000000000051</v>
      </c>
    </row>
    <row r="35" spans="1:16" ht="16.5" customHeight="1">
      <c r="A35" s="1204"/>
      <c r="B35" s="1233" t="s">
        <v>305</v>
      </c>
      <c r="C35" s="1205" t="s">
        <v>293</v>
      </c>
      <c r="D35" s="1206">
        <v>-0.62434963579605474</v>
      </c>
      <c r="E35" s="1206">
        <v>-0.83857442348008071</v>
      </c>
      <c r="F35" s="1206">
        <v>-0.52770448548812676</v>
      </c>
      <c r="G35" s="1206">
        <v>3.3298647242455806</v>
      </c>
      <c r="H35" s="1206">
        <v>-2.6950439574568334</v>
      </c>
      <c r="I35" s="1206">
        <v>4.4257112750263463</v>
      </c>
      <c r="J35" s="1206">
        <v>2.0408163265306123</v>
      </c>
      <c r="K35" s="1206">
        <v>-8.9604653130209186</v>
      </c>
      <c r="L35" s="1206">
        <v>5.0619278406031256</v>
      </c>
      <c r="M35" s="1206">
        <v>-0.63224446786091515</v>
      </c>
      <c r="N35" s="1206">
        <v>5.3497942386831303</v>
      </c>
      <c r="O35" s="1206">
        <v>-3.9856923863055611</v>
      </c>
      <c r="P35" s="1225">
        <v>2.2680412371133905</v>
      </c>
    </row>
    <row r="36" spans="1:16" ht="16.5" customHeight="1">
      <c r="A36" s="1209"/>
      <c r="B36" s="1210"/>
      <c r="C36" s="1211" t="s">
        <v>294</v>
      </c>
      <c r="D36" s="1212">
        <v>-0.09</v>
      </c>
      <c r="E36" s="1212">
        <v>-0.12</v>
      </c>
      <c r="F36" s="1212">
        <v>-7.0000000000000007E-2</v>
      </c>
      <c r="G36" s="1212">
        <v>0.56000000000000005</v>
      </c>
      <c r="H36" s="1212">
        <v>-0.44</v>
      </c>
      <c r="I36" s="1212">
        <v>0.78</v>
      </c>
      <c r="J36" s="1212">
        <v>0.36</v>
      </c>
      <c r="K36" s="1212">
        <v>-1.51</v>
      </c>
      <c r="L36" s="1212">
        <v>0.86</v>
      </c>
      <c r="M36" s="1212">
        <v>-0.1</v>
      </c>
      <c r="N36" s="1212">
        <v>0.95</v>
      </c>
      <c r="O36" s="1212">
        <v>-0.77</v>
      </c>
      <c r="P36" s="1213">
        <v>0.46</v>
      </c>
    </row>
    <row r="37" spans="1:16" ht="16.5" customHeight="1">
      <c r="A37" s="1209"/>
      <c r="B37" s="1210" t="s">
        <v>306</v>
      </c>
      <c r="C37" s="1205" t="s">
        <v>293</v>
      </c>
      <c r="D37" s="1207">
        <v>4.566009175679743</v>
      </c>
      <c r="E37" s="1207">
        <v>-5.0257553042038587</v>
      </c>
      <c r="F37" s="1207">
        <v>-3.4493176975953102</v>
      </c>
      <c r="G37" s="1207">
        <v>3.9703914652977197</v>
      </c>
      <c r="H37" s="1207">
        <v>6.3747255030366272</v>
      </c>
      <c r="I37" s="1207">
        <v>-0.4556405451739125</v>
      </c>
      <c r="J37" s="1207">
        <v>-2.8832141271776024E-2</v>
      </c>
      <c r="K37" s="1207">
        <v>-7.028138627601753</v>
      </c>
      <c r="L37" s="1207">
        <v>7.0420900897540735</v>
      </c>
      <c r="M37" s="1207">
        <v>3.2129576638473312</v>
      </c>
      <c r="N37" s="1207">
        <v>0.36474232833307263</v>
      </c>
      <c r="O37" s="1207"/>
      <c r="P37" s="1208"/>
    </row>
    <row r="38" spans="1:16" ht="16.5" customHeight="1">
      <c r="A38" s="1209"/>
      <c r="B38" s="1210"/>
      <c r="C38" s="1211" t="s">
        <v>294</v>
      </c>
      <c r="D38" s="1212">
        <v>1.25</v>
      </c>
      <c r="E38" s="1212">
        <v>-1.32</v>
      </c>
      <c r="F38" s="1212">
        <v>-0.87</v>
      </c>
      <c r="G38" s="1212">
        <v>1.0900000000000001</v>
      </c>
      <c r="H38" s="1212">
        <v>1.76</v>
      </c>
      <c r="I38" s="1212">
        <v>-0.09</v>
      </c>
      <c r="J38" s="1212">
        <v>0.03</v>
      </c>
      <c r="K38" s="1212">
        <v>-1.86</v>
      </c>
      <c r="L38" s="1212">
        <v>1.95</v>
      </c>
      <c r="M38" s="1212">
        <v>0.91</v>
      </c>
      <c r="N38" s="1212">
        <v>0.12</v>
      </c>
      <c r="O38" s="1212"/>
      <c r="P38" s="1213"/>
    </row>
    <row r="39" spans="1:16" ht="16.5" customHeight="1">
      <c r="A39" s="1209"/>
      <c r="B39" s="1214" t="s">
        <v>307</v>
      </c>
      <c r="C39" s="1205" t="s">
        <v>293</v>
      </c>
      <c r="D39" s="1207">
        <v>-32.717239826011081</v>
      </c>
      <c r="E39" s="1207">
        <v>46.970452078021815</v>
      </c>
      <c r="F39" s="1207">
        <v>-48.751591377830692</v>
      </c>
      <c r="G39" s="1207">
        <v>-11.902464552635449</v>
      </c>
      <c r="H39" s="1207">
        <v>23.535548804811434</v>
      </c>
      <c r="I39" s="1207">
        <v>-23.364199423560432</v>
      </c>
      <c r="J39" s="1207">
        <v>5.1743379891102004</v>
      </c>
      <c r="K39" s="1207">
        <v>27.672744099091656</v>
      </c>
      <c r="L39" s="1207">
        <v>-27.538288703189881</v>
      </c>
      <c r="M39" s="1207">
        <v>22.327964860907763</v>
      </c>
      <c r="N39" s="1207">
        <v>3.3126629211663987</v>
      </c>
      <c r="O39" s="1207">
        <v>-26.889511247628509</v>
      </c>
      <c r="P39" s="1208">
        <v>60.258866623395107</v>
      </c>
    </row>
    <row r="40" spans="1:16" ht="16.5" customHeight="1">
      <c r="A40" s="1209"/>
      <c r="B40" s="1214"/>
      <c r="C40" s="1216" t="s">
        <v>294</v>
      </c>
      <c r="D40" s="1212">
        <v>-1.02</v>
      </c>
      <c r="E40" s="1212">
        <v>1.25</v>
      </c>
      <c r="F40" s="1212">
        <v>-1.46</v>
      </c>
      <c r="G40" s="1212">
        <v>-0.46</v>
      </c>
      <c r="H40" s="1212">
        <v>0.57999999999999996</v>
      </c>
      <c r="I40" s="1212">
        <v>-0.82</v>
      </c>
      <c r="J40" s="1212">
        <v>0.03</v>
      </c>
      <c r="K40" s="1212">
        <v>0.69</v>
      </c>
      <c r="L40" s="1212">
        <v>-0.91</v>
      </c>
      <c r="M40" s="1212">
        <v>0.55000000000000004</v>
      </c>
      <c r="N40" s="1212">
        <v>-0.03</v>
      </c>
      <c r="O40" s="1212">
        <v>-0.99</v>
      </c>
      <c r="P40" s="1213">
        <v>1.91</v>
      </c>
    </row>
    <row r="41" spans="1:16" ht="16.5" customHeight="1">
      <c r="A41" s="1209"/>
      <c r="B41" s="1210" t="s">
        <v>308</v>
      </c>
      <c r="C41" s="1205" t="s">
        <v>293</v>
      </c>
      <c r="D41" s="1207">
        <v>-1.5102481121898659</v>
      </c>
      <c r="E41" s="1207">
        <v>-0.98306936100492159</v>
      </c>
      <c r="F41" s="1207">
        <v>0.98306936100492148</v>
      </c>
      <c r="G41" s="1207">
        <v>5.9071729957805852</v>
      </c>
      <c r="H41" s="1207">
        <v>-4.1609202268342536</v>
      </c>
      <c r="I41" s="1207">
        <v>8.7995654535578431</v>
      </c>
      <c r="J41" s="1207">
        <v>4.4760935910478175</v>
      </c>
      <c r="K41" s="1207">
        <v>-14.514407684098181</v>
      </c>
      <c r="L41" s="1207">
        <v>2.2753128555176332</v>
      </c>
      <c r="M41" s="1207">
        <v>1.4517029592406445</v>
      </c>
      <c r="N41" s="1207">
        <v>8.9994706193753302</v>
      </c>
      <c r="O41" s="1207">
        <v>-7.5709779179810761</v>
      </c>
      <c r="P41" s="1208">
        <v>7.2669826224328649</v>
      </c>
    </row>
    <row r="42" spans="1:16" ht="16.5" customHeight="1">
      <c r="A42" s="1209"/>
      <c r="B42" s="1210"/>
      <c r="C42" s="1211" t="s">
        <v>294</v>
      </c>
      <c r="D42" s="1212">
        <v>-0.14000000000000001</v>
      </c>
      <c r="E42" s="1212">
        <v>-0.1</v>
      </c>
      <c r="F42" s="1212">
        <v>0.06</v>
      </c>
      <c r="G42" s="1212">
        <v>0.45</v>
      </c>
      <c r="H42" s="1212">
        <v>-0.34</v>
      </c>
      <c r="I42" s="1212">
        <v>0.71</v>
      </c>
      <c r="J42" s="1212">
        <v>0.37</v>
      </c>
      <c r="K42" s="1212">
        <v>-1.18</v>
      </c>
      <c r="L42" s="1212">
        <v>0.17</v>
      </c>
      <c r="M42" s="1212">
        <v>0.1</v>
      </c>
      <c r="N42" s="1212">
        <v>0.73</v>
      </c>
      <c r="O42" s="1212">
        <v>-0.71</v>
      </c>
      <c r="P42" s="1213">
        <v>0.67</v>
      </c>
    </row>
    <row r="43" spans="1:16" ht="16.5" customHeight="1">
      <c r="A43" s="1217" t="s">
        <v>114</v>
      </c>
      <c r="B43" s="1234" t="s">
        <v>1101</v>
      </c>
      <c r="C43" s="1205" t="s">
        <v>293</v>
      </c>
      <c r="D43" s="1207">
        <v>1.3696878221808311</v>
      </c>
      <c r="E43" s="1207">
        <v>-0.24828599898699313</v>
      </c>
      <c r="F43" s="1207">
        <v>-0.53168965033056725</v>
      </c>
      <c r="G43" s="1207">
        <v>0.60221903831459833</v>
      </c>
      <c r="H43" s="1207">
        <v>3.2055831018229295</v>
      </c>
      <c r="I43" s="1207">
        <v>-1.0240353656712611</v>
      </c>
      <c r="J43" s="1207">
        <v>2.1334862961946977E-3</v>
      </c>
      <c r="K43" s="1207">
        <v>-0.43301134591127766</v>
      </c>
      <c r="L43" s="1207">
        <v>4.1519725373257534</v>
      </c>
      <c r="M43" s="1207">
        <v>-3.6061296018137412</v>
      </c>
      <c r="N43" s="1207">
        <v>0.92133256598877922</v>
      </c>
      <c r="O43" s="1207">
        <v>-0.76944455561831804</v>
      </c>
      <c r="P43" s="1208">
        <v>-0.83041000942020882</v>
      </c>
    </row>
    <row r="44" spans="1:16" ht="16.5" customHeight="1">
      <c r="A44" s="1217"/>
      <c r="B44" s="1234"/>
      <c r="C44" s="1216" t="s">
        <v>294</v>
      </c>
      <c r="D44" s="1212">
        <v>0.48</v>
      </c>
      <c r="E44" s="1212">
        <v>-0.06</v>
      </c>
      <c r="F44" s="1212">
        <v>-0.15</v>
      </c>
      <c r="G44" s="1212">
        <v>0.22</v>
      </c>
      <c r="H44" s="1212">
        <v>1.0900000000000001</v>
      </c>
      <c r="I44" s="1212">
        <v>-0.35</v>
      </c>
      <c r="J44" s="1212">
        <v>0</v>
      </c>
      <c r="K44" s="1212">
        <v>-0.15</v>
      </c>
      <c r="L44" s="1212">
        <v>1.41</v>
      </c>
      <c r="M44" s="1212">
        <v>-1.25</v>
      </c>
      <c r="N44" s="1212">
        <v>0.32</v>
      </c>
      <c r="O44" s="1212">
        <v>-0.3</v>
      </c>
      <c r="P44" s="1213">
        <v>-0.33</v>
      </c>
    </row>
    <row r="45" spans="1:16" ht="16.5" customHeight="1">
      <c r="A45" s="1217" t="s">
        <v>118</v>
      </c>
      <c r="B45" s="1210" t="s">
        <v>309</v>
      </c>
      <c r="C45" s="1205" t="s">
        <v>296</v>
      </c>
      <c r="D45" s="1235">
        <v>1.0000000000000012E-2</v>
      </c>
      <c r="E45" s="1235">
        <v>8.6736173798840355E-19</v>
      </c>
      <c r="F45" s="1235">
        <v>-5.4210108624275222E-19</v>
      </c>
      <c r="G45" s="1235">
        <v>0</v>
      </c>
      <c r="H45" s="1235">
        <v>1.0000000000000009E-2</v>
      </c>
      <c r="I45" s="1235">
        <v>1.0000000000000009E-2</v>
      </c>
      <c r="J45" s="1235">
        <v>1.0000000000000007E-2</v>
      </c>
      <c r="K45" s="1235">
        <v>-3.0000000000000027E-2</v>
      </c>
      <c r="L45" s="1235">
        <v>-1.7045249368545075E-2</v>
      </c>
      <c r="M45" s="1235">
        <v>-2.0000000000000018E-2</v>
      </c>
      <c r="N45" s="1235">
        <v>4.0000000000000036E-2</v>
      </c>
      <c r="O45" s="1235">
        <v>1.0000000000000012E-2</v>
      </c>
      <c r="P45" s="1236">
        <v>-1.0000000000000011E-2</v>
      </c>
    </row>
    <row r="46" spans="1:16" ht="16.5" customHeight="1">
      <c r="A46" s="1217"/>
      <c r="B46" s="1210"/>
      <c r="C46" s="1211" t="s">
        <v>294</v>
      </c>
      <c r="D46" s="1212">
        <v>0.42</v>
      </c>
      <c r="E46" s="1212">
        <v>0.15</v>
      </c>
      <c r="F46" s="1212">
        <v>0.14000000000000001</v>
      </c>
      <c r="G46" s="1212">
        <v>0.15</v>
      </c>
      <c r="H46" s="1212">
        <v>0.41</v>
      </c>
      <c r="I46" s="1212">
        <v>0.41</v>
      </c>
      <c r="J46" s="1212">
        <v>0.41</v>
      </c>
      <c r="K46" s="1212">
        <v>-0.68</v>
      </c>
      <c r="L46" s="1212">
        <v>-0.32</v>
      </c>
      <c r="M46" s="1212">
        <v>-0.4</v>
      </c>
      <c r="N46" s="1212">
        <v>1.25</v>
      </c>
      <c r="O46" s="1212">
        <v>0.46</v>
      </c>
      <c r="P46" s="1213">
        <v>-0.17</v>
      </c>
    </row>
    <row r="47" spans="1:16" ht="16.5" customHeight="1">
      <c r="A47" s="1218" t="s">
        <v>108</v>
      </c>
      <c r="B47" s="1210" t="s">
        <v>941</v>
      </c>
      <c r="C47" s="1205" t="s">
        <v>293</v>
      </c>
      <c r="D47" s="1207">
        <v>-1</v>
      </c>
      <c r="E47" s="1207">
        <v>-1.1000000000000001</v>
      </c>
      <c r="F47" s="1207">
        <v>1.1999999999999997</v>
      </c>
      <c r="G47" s="1207">
        <v>-2.5999999999999996</v>
      </c>
      <c r="H47" s="1207">
        <v>1.4000000000000001</v>
      </c>
      <c r="I47" s="1207">
        <v>3.6999999999999993</v>
      </c>
      <c r="J47" s="1207">
        <v>-2.0999999999999996</v>
      </c>
      <c r="K47" s="1207">
        <v>-3.4</v>
      </c>
      <c r="L47" s="1207">
        <v>0.70000000000000062</v>
      </c>
      <c r="M47" s="1207">
        <v>3.4000000000000004</v>
      </c>
      <c r="N47" s="1207">
        <v>-4.5</v>
      </c>
      <c r="O47" s="1207">
        <v>4</v>
      </c>
      <c r="P47" s="1208">
        <v>-3.8000000000000007</v>
      </c>
    </row>
    <row r="48" spans="1:16" ht="16.5" customHeight="1">
      <c r="A48" s="1218"/>
      <c r="B48" s="1210"/>
      <c r="C48" s="1211" t="s">
        <v>294</v>
      </c>
      <c r="D48" s="1212">
        <v>-0.15</v>
      </c>
      <c r="E48" s="1212">
        <v>-0.17</v>
      </c>
      <c r="F48" s="1212">
        <v>0.17</v>
      </c>
      <c r="G48" s="1212">
        <v>-0.38</v>
      </c>
      <c r="H48" s="1212">
        <v>0.2</v>
      </c>
      <c r="I48" s="1212">
        <v>0.56000000000000005</v>
      </c>
      <c r="J48" s="1212">
        <v>-0.33</v>
      </c>
      <c r="K48" s="1212">
        <v>-0.51</v>
      </c>
      <c r="L48" s="1212">
        <v>0.1</v>
      </c>
      <c r="M48" s="1212">
        <v>0.51</v>
      </c>
      <c r="N48" s="1212">
        <v>-0.7</v>
      </c>
      <c r="O48" s="1212">
        <v>0.69</v>
      </c>
      <c r="P48" s="1213">
        <v>-0.65</v>
      </c>
    </row>
    <row r="49" spans="1:16" ht="16.5" customHeight="1">
      <c r="A49" s="1217" t="s">
        <v>109</v>
      </c>
      <c r="B49" s="1210" t="s">
        <v>310</v>
      </c>
      <c r="C49" s="1205" t="s">
        <v>296</v>
      </c>
      <c r="D49" s="1237">
        <v>-6.0000000000000053E-3</v>
      </c>
      <c r="E49" s="1237">
        <v>-3.499999999999992E-2</v>
      </c>
      <c r="F49" s="1237">
        <v>2.0000000000000018E-3</v>
      </c>
      <c r="G49" s="1237">
        <v>1.8000000000000013E-2</v>
      </c>
      <c r="H49" s="1237">
        <v>3.8999999999999924E-2</v>
      </c>
      <c r="I49" s="1237">
        <v>6.800000000000006E-2</v>
      </c>
      <c r="J49" s="1237">
        <v>-6.2999999999999945E-2</v>
      </c>
      <c r="K49" s="1237">
        <v>-7.8000000000000069E-2</v>
      </c>
      <c r="L49" s="1237">
        <v>8.3999999999999853E-2</v>
      </c>
      <c r="M49" s="1237">
        <v>-6.899999999999995E-2</v>
      </c>
      <c r="N49" s="1237">
        <v>0.10311696376865161</v>
      </c>
      <c r="O49" s="1237">
        <v>-0.11299999999999999</v>
      </c>
      <c r="P49" s="1238">
        <v>5.2000000000000046E-2</v>
      </c>
    </row>
    <row r="50" spans="1:16" ht="16.5" customHeight="1">
      <c r="A50" s="1217"/>
      <c r="B50" s="1210"/>
      <c r="C50" s="1211" t="s">
        <v>294</v>
      </c>
      <c r="D50" s="1212">
        <v>-7.0000000000000007E-2</v>
      </c>
      <c r="E50" s="1212">
        <v>-0.39</v>
      </c>
      <c r="F50" s="1212">
        <v>0.03</v>
      </c>
      <c r="G50" s="1212">
        <v>0.19</v>
      </c>
      <c r="H50" s="1212">
        <v>0.44</v>
      </c>
      <c r="I50" s="1212">
        <v>0.79</v>
      </c>
      <c r="J50" s="1212">
        <v>-0.8</v>
      </c>
      <c r="K50" s="1212">
        <v>-0.93</v>
      </c>
      <c r="L50" s="1212">
        <v>0.97</v>
      </c>
      <c r="M50" s="1212">
        <v>-0.83</v>
      </c>
      <c r="N50" s="1212">
        <v>1.25</v>
      </c>
      <c r="O50" s="1212">
        <v>-1.56</v>
      </c>
      <c r="P50" s="1213">
        <v>0.69</v>
      </c>
    </row>
    <row r="51" spans="1:16" ht="16.5" customHeight="1">
      <c r="A51" s="1209"/>
      <c r="B51" s="1210" t="s">
        <v>936</v>
      </c>
      <c r="C51" s="1205" t="s">
        <v>293</v>
      </c>
      <c r="D51" s="1239">
        <v>6.4054426917488367</v>
      </c>
      <c r="E51" s="1207">
        <v>-6.452961514994012</v>
      </c>
      <c r="F51" s="1207">
        <v>1.0859143940631066</v>
      </c>
      <c r="G51" s="1207">
        <v>0.97207615698038574</v>
      </c>
      <c r="H51" s="1207">
        <v>-4.2030705538354196</v>
      </c>
      <c r="I51" s="1207">
        <v>-2.3056363351151772</v>
      </c>
      <c r="J51" s="1207">
        <v>3.9922893901350256</v>
      </c>
      <c r="K51" s="1207">
        <v>-4.8672865418205467</v>
      </c>
      <c r="L51" s="1207">
        <v>6.7907233350905587</v>
      </c>
      <c r="M51" s="1207">
        <v>-1.543547608660679</v>
      </c>
      <c r="N51" s="1207">
        <v>2.2493199688344623</v>
      </c>
      <c r="O51" s="1207">
        <v>-3.6697074254383892</v>
      </c>
      <c r="P51" s="1208">
        <v>2.3537955080674271</v>
      </c>
    </row>
    <row r="52" spans="1:16" ht="16.5" customHeight="1">
      <c r="A52" s="1209"/>
      <c r="B52" s="1240"/>
      <c r="C52" s="1211" t="s">
        <v>294</v>
      </c>
      <c r="D52" s="1241">
        <v>0.64</v>
      </c>
      <c r="E52" s="1242">
        <v>-0.63</v>
      </c>
      <c r="F52" s="1242">
        <v>0.11</v>
      </c>
      <c r="G52" s="1242">
        <v>0.1</v>
      </c>
      <c r="H52" s="1242">
        <v>-0.41</v>
      </c>
      <c r="I52" s="1242">
        <v>-0.23</v>
      </c>
      <c r="J52" s="1242">
        <v>0.42</v>
      </c>
      <c r="K52" s="1242">
        <v>-0.48</v>
      </c>
      <c r="L52" s="1242">
        <v>0.68</v>
      </c>
      <c r="M52" s="1242">
        <v>-0.15</v>
      </c>
      <c r="N52" s="1242">
        <v>0.24</v>
      </c>
      <c r="O52" s="1242">
        <v>-0.42</v>
      </c>
      <c r="P52" s="1243">
        <v>0.27</v>
      </c>
    </row>
    <row r="53" spans="1:16" ht="16.5" customHeight="1">
      <c r="A53" s="1209"/>
      <c r="B53" s="1223"/>
      <c r="C53" s="1224"/>
      <c r="D53" s="1207">
        <v>104.38</v>
      </c>
      <c r="E53" s="1207">
        <v>102.99</v>
      </c>
      <c r="F53" s="1207">
        <v>100.94</v>
      </c>
      <c r="G53" s="1207">
        <v>102.86</v>
      </c>
      <c r="H53" s="1207">
        <v>106.15</v>
      </c>
      <c r="I53" s="1207">
        <v>107.9</v>
      </c>
      <c r="J53" s="1207">
        <v>108.4</v>
      </c>
      <c r="K53" s="1207">
        <v>101.8</v>
      </c>
      <c r="L53" s="1207">
        <v>106.72</v>
      </c>
      <c r="M53" s="1207">
        <v>106.07</v>
      </c>
      <c r="N53" s="1207">
        <v>110.2</v>
      </c>
      <c r="O53" s="1207">
        <v>106.57</v>
      </c>
      <c r="P53" s="1208">
        <v>109.4</v>
      </c>
    </row>
    <row r="54" spans="1:16" ht="16.5" customHeight="1">
      <c r="A54" s="1209"/>
      <c r="B54" s="1226" t="s">
        <v>311</v>
      </c>
      <c r="C54" s="1227" t="s">
        <v>296</v>
      </c>
      <c r="D54" s="1228">
        <v>1.3100000000000023</v>
      </c>
      <c r="E54" s="1228">
        <v>-1.3900000000000006</v>
      </c>
      <c r="F54" s="1228">
        <v>-2.0499999999999972</v>
      </c>
      <c r="G54" s="1228">
        <v>1.9200000000000017</v>
      </c>
      <c r="H54" s="1228">
        <v>3.2900000000000063</v>
      </c>
      <c r="I54" s="1228">
        <v>1.75</v>
      </c>
      <c r="J54" s="1228">
        <v>0.5</v>
      </c>
      <c r="K54" s="1228">
        <v>-6.6000000000000085</v>
      </c>
      <c r="L54" s="1228">
        <v>4.9200000000000017</v>
      </c>
      <c r="M54" s="1228">
        <v>-0.65000000000000568</v>
      </c>
      <c r="N54" s="1228">
        <v>4.1300000000000097</v>
      </c>
      <c r="O54" s="1228">
        <v>-3.6300000000000097</v>
      </c>
      <c r="P54" s="1229">
        <v>2.8300000000000125</v>
      </c>
    </row>
    <row r="55" spans="1:16" ht="16.5" customHeight="1">
      <c r="A55" s="1209"/>
      <c r="B55" s="1230"/>
      <c r="C55" s="1224"/>
      <c r="D55" s="1207">
        <v>104.11</v>
      </c>
      <c r="E55" s="1207">
        <v>103.48</v>
      </c>
      <c r="F55" s="1207">
        <v>102.77</v>
      </c>
      <c r="G55" s="1207">
        <v>102.26</v>
      </c>
      <c r="H55" s="1207">
        <v>103.32</v>
      </c>
      <c r="I55" s="1207">
        <v>105.64</v>
      </c>
      <c r="J55" s="1207">
        <v>107.48</v>
      </c>
      <c r="K55" s="1207">
        <v>106.03</v>
      </c>
      <c r="L55" s="1207">
        <v>105.64</v>
      </c>
      <c r="M55" s="1207">
        <v>104.86</v>
      </c>
      <c r="N55" s="1207">
        <v>107.66</v>
      </c>
      <c r="O55" s="1207">
        <v>107.61</v>
      </c>
      <c r="P55" s="1208">
        <v>108.72</v>
      </c>
    </row>
    <row r="56" spans="1:16" ht="16.5" customHeight="1">
      <c r="A56" s="1209"/>
      <c r="B56" s="1231" t="s">
        <v>303</v>
      </c>
      <c r="C56" s="1227" t="s">
        <v>296</v>
      </c>
      <c r="D56" s="1228">
        <v>-0.92000000000000171</v>
      </c>
      <c r="E56" s="1228">
        <v>-0.62999999999999545</v>
      </c>
      <c r="F56" s="1228">
        <v>-0.71000000000000796</v>
      </c>
      <c r="G56" s="1228">
        <v>-0.50999999999999091</v>
      </c>
      <c r="H56" s="1228">
        <v>1.0599999999999881</v>
      </c>
      <c r="I56" s="1228">
        <v>2.3200000000000074</v>
      </c>
      <c r="J56" s="1228">
        <v>1.8400000000000034</v>
      </c>
      <c r="K56" s="1228">
        <v>-1.4500000000000028</v>
      </c>
      <c r="L56" s="1228">
        <v>-0.39000000000000057</v>
      </c>
      <c r="M56" s="1228">
        <v>-0.78000000000000114</v>
      </c>
      <c r="N56" s="1228">
        <v>2.7999999999999972</v>
      </c>
      <c r="O56" s="1228">
        <v>-4.9999999999997158E-2</v>
      </c>
      <c r="P56" s="1229">
        <v>1.1099999999999994</v>
      </c>
    </row>
    <row r="57" spans="1:16" ht="16.5" customHeight="1">
      <c r="A57" s="1209"/>
      <c r="B57" s="1230"/>
      <c r="C57" s="1224"/>
      <c r="D57" s="1207">
        <v>104.92</v>
      </c>
      <c r="E57" s="1207">
        <v>104.49</v>
      </c>
      <c r="F57" s="1207">
        <v>103.25</v>
      </c>
      <c r="G57" s="1207">
        <v>102.85</v>
      </c>
      <c r="H57" s="1207">
        <v>103.46</v>
      </c>
      <c r="I57" s="1207">
        <v>104.17</v>
      </c>
      <c r="J57" s="1207">
        <v>105.25</v>
      </c>
      <c r="K57" s="1207">
        <v>105.42</v>
      </c>
      <c r="L57" s="1207">
        <v>106.19</v>
      </c>
      <c r="M57" s="1207">
        <v>106.18</v>
      </c>
      <c r="N57" s="1207">
        <v>106.64</v>
      </c>
      <c r="O57" s="1207">
        <v>106.27</v>
      </c>
      <c r="P57" s="1208">
        <v>107.79</v>
      </c>
    </row>
    <row r="58" spans="1:16" ht="16.5" customHeight="1">
      <c r="A58" s="1232"/>
      <c r="B58" s="1231" t="s">
        <v>451</v>
      </c>
      <c r="C58" s="1227" t="s">
        <v>296</v>
      </c>
      <c r="D58" s="1228">
        <v>4.0000000000006253E-2</v>
      </c>
      <c r="E58" s="1228">
        <v>-0.43000000000000682</v>
      </c>
      <c r="F58" s="1228">
        <v>-1.2399999999999949</v>
      </c>
      <c r="G58" s="1228">
        <v>-0.40000000000000568</v>
      </c>
      <c r="H58" s="1228">
        <v>0.60999999999999943</v>
      </c>
      <c r="I58" s="1228">
        <v>0.71000000000000796</v>
      </c>
      <c r="J58" s="1228">
        <v>1.0799999999999983</v>
      </c>
      <c r="K58" s="1228">
        <v>0.17000000000000171</v>
      </c>
      <c r="L58" s="1228">
        <v>0.76999999999999602</v>
      </c>
      <c r="M58" s="1228">
        <v>-9.9999999999909051E-3</v>
      </c>
      <c r="N58" s="1228">
        <v>0.45999999999999375</v>
      </c>
      <c r="O58" s="1228">
        <v>-0.37000000000000455</v>
      </c>
      <c r="P58" s="1229">
        <v>1.5200000000000102</v>
      </c>
    </row>
    <row r="59" spans="1:16" ht="16.5" customHeight="1">
      <c r="A59" s="1204"/>
      <c r="B59" s="1931" t="s">
        <v>312</v>
      </c>
      <c r="C59" s="1205" t="s">
        <v>293</v>
      </c>
      <c r="D59" s="1206">
        <v>0.49825610363726952</v>
      </c>
      <c r="E59" s="1206">
        <v>-0.1990049751243668</v>
      </c>
      <c r="F59" s="1206">
        <v>0.892414476945951</v>
      </c>
      <c r="G59" s="1206">
        <v>-0.19762845849802654</v>
      </c>
      <c r="H59" s="1206">
        <v>-2.4024024024023936</v>
      </c>
      <c r="I59" s="1206">
        <v>3.7773359840954255</v>
      </c>
      <c r="J59" s="1206">
        <v>0.38948393378773682</v>
      </c>
      <c r="K59" s="1207">
        <v>-1.0747435271128563</v>
      </c>
      <c r="L59" s="1207">
        <v>-2.889885401096155</v>
      </c>
      <c r="M59" s="1207">
        <v>0.90588827377955861</v>
      </c>
      <c r="N59" s="1206">
        <v>0.3001500750375159</v>
      </c>
      <c r="O59" s="1206">
        <v>4.8799681943657252</v>
      </c>
      <c r="P59" s="1225">
        <v>-3.2660902977905781</v>
      </c>
    </row>
    <row r="60" spans="1:16" ht="16.5" customHeight="1">
      <c r="A60" s="1209"/>
      <c r="B60" s="1928"/>
      <c r="C60" s="1211" t="s">
        <v>294</v>
      </c>
      <c r="D60" s="1212">
        <v>0.2</v>
      </c>
      <c r="E60" s="1212">
        <v>-0.06</v>
      </c>
      <c r="F60" s="1212">
        <v>0.31</v>
      </c>
      <c r="G60" s="1212">
        <v>-0.08</v>
      </c>
      <c r="H60" s="1212">
        <v>-0.87</v>
      </c>
      <c r="I60" s="1212">
        <v>1.36</v>
      </c>
      <c r="J60" s="1212">
        <v>0.13</v>
      </c>
      <c r="K60" s="1212">
        <v>-0.39</v>
      </c>
      <c r="L60" s="1212">
        <v>-1.01</v>
      </c>
      <c r="M60" s="1212">
        <v>0.36</v>
      </c>
      <c r="N60" s="1212">
        <v>0.12</v>
      </c>
      <c r="O60" s="1212">
        <v>1.78</v>
      </c>
      <c r="P60" s="1213">
        <v>-1.41</v>
      </c>
    </row>
    <row r="61" spans="1:16" ht="16.5" customHeight="1">
      <c r="A61" s="1209"/>
      <c r="B61" s="1929" t="s">
        <v>942</v>
      </c>
      <c r="C61" s="1215" t="s">
        <v>293</v>
      </c>
      <c r="D61" s="1207" t="s">
        <v>971</v>
      </c>
      <c r="E61" s="1207" t="s">
        <v>971</v>
      </c>
      <c r="F61" s="1207" t="s">
        <v>971</v>
      </c>
      <c r="G61" s="1207" t="s">
        <v>971</v>
      </c>
      <c r="H61" s="1207" t="s">
        <v>971</v>
      </c>
      <c r="I61" s="1207" t="s">
        <v>971</v>
      </c>
      <c r="J61" s="1207" t="s">
        <v>971</v>
      </c>
      <c r="K61" s="1212" t="s">
        <v>971</v>
      </c>
      <c r="L61" s="1207" t="s">
        <v>971</v>
      </c>
      <c r="M61" s="1207" t="s">
        <v>971</v>
      </c>
      <c r="N61" s="1207" t="s">
        <v>971</v>
      </c>
      <c r="O61" s="1207" t="s">
        <v>971</v>
      </c>
      <c r="P61" s="1208" t="s">
        <v>971</v>
      </c>
    </row>
    <row r="62" spans="1:16" ht="16.5" customHeight="1">
      <c r="A62" s="1209"/>
      <c r="B62" s="1929"/>
      <c r="C62" s="1216" t="s">
        <v>294</v>
      </c>
      <c r="D62" s="1212" t="s">
        <v>971</v>
      </c>
      <c r="E62" s="1212" t="s">
        <v>971</v>
      </c>
      <c r="F62" s="1212" t="s">
        <v>971</v>
      </c>
      <c r="G62" s="1212" t="s">
        <v>971</v>
      </c>
      <c r="H62" s="1212" t="s">
        <v>971</v>
      </c>
      <c r="I62" s="1212" t="s">
        <v>971</v>
      </c>
      <c r="J62" s="1212" t="s">
        <v>971</v>
      </c>
      <c r="K62" s="1212" t="s">
        <v>971</v>
      </c>
      <c r="L62" s="1212" t="s">
        <v>971</v>
      </c>
      <c r="M62" s="1212" t="s">
        <v>971</v>
      </c>
      <c r="N62" s="1212" t="s">
        <v>971</v>
      </c>
      <c r="O62" s="1212" t="s">
        <v>971</v>
      </c>
      <c r="P62" s="1213" t="s">
        <v>971</v>
      </c>
    </row>
    <row r="63" spans="1:16" ht="16.5" customHeight="1">
      <c r="A63" s="1209"/>
      <c r="B63" s="1929" t="s">
        <v>313</v>
      </c>
      <c r="C63" s="1215" t="s">
        <v>293</v>
      </c>
      <c r="D63" s="1207">
        <v>-12.374779021803185</v>
      </c>
      <c r="E63" s="1207">
        <v>-6.4850843060959784</v>
      </c>
      <c r="F63" s="1207">
        <v>4.327868852459031</v>
      </c>
      <c r="G63" s="1207">
        <v>24.021163187473267</v>
      </c>
      <c r="H63" s="1207">
        <v>-25.373134328358205</v>
      </c>
      <c r="I63" s="1207">
        <v>9.5348837209302193</v>
      </c>
      <c r="J63" s="1207">
        <v>9.915611814345997</v>
      </c>
      <c r="K63" s="1207">
        <v>-22.719641857862339</v>
      </c>
      <c r="L63" s="1207">
        <v>-5.84795321637427</v>
      </c>
      <c r="M63" s="1207">
        <v>11.005692599620495</v>
      </c>
      <c r="N63" s="1207">
        <v>9.3714285714285577</v>
      </c>
      <c r="O63" s="1207">
        <v>-2.3191606847045749</v>
      </c>
      <c r="P63" s="1208">
        <v>1.9911504424778732</v>
      </c>
    </row>
    <row r="64" spans="1:16" ht="16.5" customHeight="1">
      <c r="A64" s="1209"/>
      <c r="B64" s="1929"/>
      <c r="C64" s="1216" t="s">
        <v>294</v>
      </c>
      <c r="D64" s="1212">
        <v>-0.83</v>
      </c>
      <c r="E64" s="1212">
        <v>-0.38</v>
      </c>
      <c r="F64" s="1212">
        <v>0.34</v>
      </c>
      <c r="G64" s="1212">
        <v>1.68</v>
      </c>
      <c r="H64" s="1212">
        <v>-1.73</v>
      </c>
      <c r="I64" s="1212">
        <v>0.69</v>
      </c>
      <c r="J64" s="1212">
        <v>0.71</v>
      </c>
      <c r="K64" s="1212">
        <v>-1.55</v>
      </c>
      <c r="L64" s="1212">
        <v>-0.36</v>
      </c>
      <c r="M64" s="1212">
        <v>0.79</v>
      </c>
      <c r="N64" s="1212">
        <v>0.69</v>
      </c>
      <c r="O64" s="1212">
        <v>-0.14000000000000001</v>
      </c>
      <c r="P64" s="1213">
        <v>0.19</v>
      </c>
    </row>
    <row r="65" spans="1:16" ht="16.5" customHeight="1">
      <c r="A65" s="1217" t="s">
        <v>126</v>
      </c>
      <c r="B65" s="1929" t="s">
        <v>943</v>
      </c>
      <c r="C65" s="1215" t="s">
        <v>293</v>
      </c>
      <c r="D65" s="1207">
        <v>0</v>
      </c>
      <c r="E65" s="1207">
        <v>0.29027576197387245</v>
      </c>
      <c r="F65" s="1207">
        <v>9.657170449057878E-2</v>
      </c>
      <c r="G65" s="1207">
        <v>9.6478533526298635E-2</v>
      </c>
      <c r="H65" s="1207">
        <v>-0.1930501930501958</v>
      </c>
      <c r="I65" s="1207">
        <v>-0.38722168441433269</v>
      </c>
      <c r="J65" s="1207">
        <v>0.48379293662312539</v>
      </c>
      <c r="K65" s="1207">
        <v>-0.87251575375665658</v>
      </c>
      <c r="L65" s="1207">
        <v>0.58252427184465472</v>
      </c>
      <c r="M65" s="1207">
        <v>-0.19379844961240586</v>
      </c>
      <c r="N65" s="1207">
        <v>-0.19417475728154235</v>
      </c>
      <c r="O65" s="1207">
        <v>0.48473097430925838</v>
      </c>
      <c r="P65" s="1208">
        <v>-0.77669902912622468</v>
      </c>
    </row>
    <row r="66" spans="1:16" ht="16.5" customHeight="1">
      <c r="A66" s="1217"/>
      <c r="B66" s="1929"/>
      <c r="C66" s="1216" t="s">
        <v>294</v>
      </c>
      <c r="D66" s="1212">
        <v>-0.02</v>
      </c>
      <c r="E66" s="1212">
        <v>0.45</v>
      </c>
      <c r="F66" s="1212">
        <v>0.14000000000000001</v>
      </c>
      <c r="G66" s="1212">
        <v>0.14000000000000001</v>
      </c>
      <c r="H66" s="1212">
        <v>-0.34</v>
      </c>
      <c r="I66" s="1212">
        <v>-0.65</v>
      </c>
      <c r="J66" s="1212">
        <v>0.81</v>
      </c>
      <c r="K66" s="1212">
        <v>-1.45</v>
      </c>
      <c r="L66" s="1212">
        <v>0.96</v>
      </c>
      <c r="M66" s="1212">
        <v>-0.3</v>
      </c>
      <c r="N66" s="1212">
        <v>-0.28999999999999998</v>
      </c>
      <c r="O66" s="1212">
        <v>0.84</v>
      </c>
      <c r="P66" s="1213">
        <v>-1.44</v>
      </c>
    </row>
    <row r="67" spans="1:16" ht="16.5" customHeight="1">
      <c r="A67" s="1217" t="s">
        <v>105</v>
      </c>
      <c r="B67" s="1928" t="s">
        <v>944</v>
      </c>
      <c r="C67" s="1215" t="s">
        <v>293</v>
      </c>
      <c r="D67" s="1207">
        <v>0.31590823617901459</v>
      </c>
      <c r="E67" s="1207">
        <v>-0.45599178212612429</v>
      </c>
      <c r="F67" s="1207">
        <v>0.92920465104598315</v>
      </c>
      <c r="G67" s="1207">
        <v>-0.65385776078865299</v>
      </c>
      <c r="H67" s="1207">
        <v>0.96720568233338378</v>
      </c>
      <c r="I67" s="1207">
        <v>0.1215620726333384</v>
      </c>
      <c r="J67" s="1207">
        <v>0.82442748091603058</v>
      </c>
      <c r="K67" s="1207">
        <v>-2.0333839150227617</v>
      </c>
      <c r="L67" s="1207">
        <v>1.1228882902389283</v>
      </c>
      <c r="M67" s="1207">
        <v>2.5487833021359521</v>
      </c>
      <c r="N67" s="1207">
        <v>-3.3655933198845789</v>
      </c>
      <c r="O67" s="1207">
        <v>4.1423151850712605</v>
      </c>
      <c r="P67" s="1208">
        <v>-1.072637334027597</v>
      </c>
    </row>
    <row r="68" spans="1:16" ht="16.5" customHeight="1">
      <c r="A68" s="1217"/>
      <c r="B68" s="1928"/>
      <c r="C68" s="1211" t="s">
        <v>294</v>
      </c>
      <c r="D68" s="1212">
        <v>0.13</v>
      </c>
      <c r="E68" s="1212">
        <v>-0.09</v>
      </c>
      <c r="F68" s="1212">
        <v>0.31</v>
      </c>
      <c r="G68" s="1212">
        <v>-0.15</v>
      </c>
      <c r="H68" s="1212">
        <v>0.34</v>
      </c>
      <c r="I68" s="1212">
        <v>0.08</v>
      </c>
      <c r="J68" s="1212">
        <v>0.28999999999999998</v>
      </c>
      <c r="K68" s="1212">
        <v>-0.56999999999999995</v>
      </c>
      <c r="L68" s="1212">
        <v>0.37</v>
      </c>
      <c r="M68" s="1212">
        <v>0.78</v>
      </c>
      <c r="N68" s="1212">
        <v>-0.95</v>
      </c>
      <c r="O68" s="1212">
        <v>1.31</v>
      </c>
      <c r="P68" s="1213">
        <v>-0.32</v>
      </c>
    </row>
    <row r="69" spans="1:16" ht="16.5" customHeight="1">
      <c r="A69" s="1218" t="s">
        <v>108</v>
      </c>
      <c r="B69" s="1928" t="s">
        <v>945</v>
      </c>
      <c r="C69" s="1205" t="s">
        <v>296</v>
      </c>
      <c r="D69" s="1207">
        <v>-28.274999999999995</v>
      </c>
      <c r="E69" s="1207">
        <v>-0.4930000000000091</v>
      </c>
      <c r="F69" s="1207">
        <v>-4.1589999999999918</v>
      </c>
      <c r="G69" s="1207">
        <v>-3.8370000000000033</v>
      </c>
      <c r="H69" s="1207">
        <v>11.525999999999996</v>
      </c>
      <c r="I69" s="1207">
        <v>39.548000000000002</v>
      </c>
      <c r="J69" s="1207">
        <v>-15.728999999999999</v>
      </c>
      <c r="K69" s="1207">
        <v>-20.424999999999997</v>
      </c>
      <c r="L69" s="1207">
        <v>9.6589999999999918</v>
      </c>
      <c r="M69" s="1207">
        <v>-3.0389999999999873</v>
      </c>
      <c r="N69" s="1207">
        <v>-16.583000000000013</v>
      </c>
      <c r="O69" s="1207">
        <v>10.219000000000008</v>
      </c>
      <c r="P69" s="1208">
        <v>9.6599999999999966</v>
      </c>
    </row>
    <row r="70" spans="1:16" ht="16.5" customHeight="1">
      <c r="A70" s="1218"/>
      <c r="B70" s="1928"/>
      <c r="C70" s="1211" t="s">
        <v>294</v>
      </c>
      <c r="D70" s="1212">
        <v>-0.93</v>
      </c>
      <c r="E70" s="1212">
        <v>0</v>
      </c>
      <c r="F70" s="1212">
        <v>-0.12</v>
      </c>
      <c r="G70" s="1212">
        <v>-0.11</v>
      </c>
      <c r="H70" s="1212">
        <v>0.4</v>
      </c>
      <c r="I70" s="1212">
        <v>1.3</v>
      </c>
      <c r="J70" s="1212">
        <v>-0.54</v>
      </c>
      <c r="K70" s="1212">
        <v>-0.69</v>
      </c>
      <c r="L70" s="1212">
        <v>0.32</v>
      </c>
      <c r="M70" s="1212">
        <v>-0.09</v>
      </c>
      <c r="N70" s="1212">
        <v>-0.55000000000000004</v>
      </c>
      <c r="O70" s="1212">
        <v>0.35</v>
      </c>
      <c r="P70" s="1213">
        <v>0.38</v>
      </c>
    </row>
    <row r="71" spans="1:16" ht="19.5" customHeight="1">
      <c r="A71" s="1217" t="s">
        <v>109</v>
      </c>
      <c r="B71" s="1930" t="s">
        <v>958</v>
      </c>
      <c r="C71" s="1215" t="s">
        <v>293</v>
      </c>
      <c r="D71" s="1207">
        <v>-1.2765743579434088</v>
      </c>
      <c r="E71" s="1207">
        <v>-0.70047205725597661</v>
      </c>
      <c r="F71" s="1207">
        <v>4.9817468398440408</v>
      </c>
      <c r="G71" s="1207">
        <v>-6.1490047203976124</v>
      </c>
      <c r="H71" s="1207">
        <v>15.358264344847274</v>
      </c>
      <c r="I71" s="1207">
        <v>-1.8686587133459707</v>
      </c>
      <c r="J71" s="1207">
        <v>-1.3141199927496827</v>
      </c>
      <c r="K71" s="1207">
        <v>3.574948481318879</v>
      </c>
      <c r="L71" s="1207">
        <v>0.21542722736365461</v>
      </c>
      <c r="M71" s="1207">
        <v>-24.822274881516584</v>
      </c>
      <c r="N71" s="1207">
        <v>25.064089923092094</v>
      </c>
      <c r="O71" s="1207">
        <v>-3.4674867406515997</v>
      </c>
      <c r="P71" s="1208">
        <v>-6.645109892684756</v>
      </c>
    </row>
    <row r="72" spans="1:16" ht="20.25" customHeight="1">
      <c r="A72" s="1217"/>
      <c r="B72" s="1930"/>
      <c r="C72" s="1211" t="s">
        <v>294</v>
      </c>
      <c r="D72" s="1212">
        <v>-0.09</v>
      </c>
      <c r="E72" s="1212">
        <v>-0.06</v>
      </c>
      <c r="F72" s="1212">
        <v>0.23</v>
      </c>
      <c r="G72" s="1212">
        <v>-0.35</v>
      </c>
      <c r="H72" s="1212">
        <v>0.76</v>
      </c>
      <c r="I72" s="1212">
        <v>-0.14000000000000001</v>
      </c>
      <c r="J72" s="1212">
        <v>-0.1</v>
      </c>
      <c r="K72" s="1212">
        <v>0.15</v>
      </c>
      <c r="L72" s="1212">
        <v>-0.03</v>
      </c>
      <c r="M72" s="1212">
        <v>-1.29</v>
      </c>
      <c r="N72" s="1212">
        <v>1.26</v>
      </c>
      <c r="O72" s="1212">
        <v>-0.22</v>
      </c>
      <c r="P72" s="1213">
        <v>-0.44</v>
      </c>
    </row>
    <row r="73" spans="1:16" ht="16.5" customHeight="1">
      <c r="A73" s="1209"/>
      <c r="B73" s="1928" t="s">
        <v>946</v>
      </c>
      <c r="C73" s="1215" t="s">
        <v>296</v>
      </c>
      <c r="D73" s="1237">
        <v>2.9999999999998916E-3</v>
      </c>
      <c r="E73" s="1237">
        <v>3.0000000000001133E-3</v>
      </c>
      <c r="F73" s="1237">
        <v>2.0000000000000026E-3</v>
      </c>
      <c r="G73" s="1237">
        <v>-2.0000000000000018E-3</v>
      </c>
      <c r="H73" s="1237">
        <v>-3.0000000000001137E-3</v>
      </c>
      <c r="I73" s="1237">
        <v>1.0000000000001119E-3</v>
      </c>
      <c r="J73" s="1237">
        <v>2.9999999999998925E-3</v>
      </c>
      <c r="K73" s="1237">
        <v>6.0000000000000088E-3</v>
      </c>
      <c r="L73" s="1237">
        <v>4.0000000000000036E-3</v>
      </c>
      <c r="M73" s="1237">
        <v>4.0000000000000044E-3</v>
      </c>
      <c r="N73" s="1237">
        <v>4.0000000000000036E-3</v>
      </c>
      <c r="O73" s="1237">
        <v>1.0000000000001119E-3</v>
      </c>
      <c r="P73" s="1238" t="s">
        <v>971</v>
      </c>
    </row>
    <row r="74" spans="1:16" ht="16.5" customHeight="1">
      <c r="A74" s="1209"/>
      <c r="B74" s="1928"/>
      <c r="C74" s="1211" t="s">
        <v>294</v>
      </c>
      <c r="D74" s="1212">
        <v>0.24</v>
      </c>
      <c r="E74" s="1212">
        <v>0.24</v>
      </c>
      <c r="F74" s="1212">
        <v>0.2</v>
      </c>
      <c r="G74" s="1212">
        <v>0.03</v>
      </c>
      <c r="H74" s="1212">
        <v>0</v>
      </c>
      <c r="I74" s="1212">
        <v>0.15</v>
      </c>
      <c r="J74" s="1212">
        <v>0.23</v>
      </c>
      <c r="K74" s="1212">
        <v>0.34</v>
      </c>
      <c r="L74" s="1212">
        <v>0.25</v>
      </c>
      <c r="M74" s="1212">
        <v>0.24</v>
      </c>
      <c r="N74" s="1212">
        <v>0.24</v>
      </c>
      <c r="O74" s="1212">
        <v>0.12</v>
      </c>
      <c r="P74" s="1213" t="s">
        <v>971</v>
      </c>
    </row>
    <row r="75" spans="1:16" ht="16.5" customHeight="1">
      <c r="A75" s="1209"/>
      <c r="B75" s="1928" t="s">
        <v>947</v>
      </c>
      <c r="C75" s="1205" t="s">
        <v>296</v>
      </c>
      <c r="D75" s="1207">
        <v>-0.31900000000000256</v>
      </c>
      <c r="E75" s="1207">
        <v>0.27400000000000091</v>
      </c>
      <c r="F75" s="1207">
        <v>-0.30500000000000671</v>
      </c>
      <c r="G75" s="1207">
        <v>6.0000000000002274E-3</v>
      </c>
      <c r="H75" s="1207">
        <v>-1.0929999999999893</v>
      </c>
      <c r="I75" s="1207">
        <v>0.79299999999999204</v>
      </c>
      <c r="J75" s="1207">
        <v>8.8000000000008072E-2</v>
      </c>
      <c r="K75" s="1207">
        <v>-0.30800000000000693</v>
      </c>
      <c r="L75" s="1207">
        <v>-7.9999999999955523E-3</v>
      </c>
      <c r="M75" s="1207">
        <v>0.38899999999999579</v>
      </c>
      <c r="N75" s="1207">
        <v>-0.30100000000000188</v>
      </c>
      <c r="O75" s="1207">
        <v>0.47100000000000369</v>
      </c>
      <c r="P75" s="1208">
        <v>-0.29699999999999704</v>
      </c>
    </row>
    <row r="76" spans="1:16" ht="16.5" customHeight="1">
      <c r="A76" s="1209"/>
      <c r="B76" s="1928"/>
      <c r="C76" s="1211" t="s">
        <v>294</v>
      </c>
      <c r="D76" s="1212">
        <v>-0.41</v>
      </c>
      <c r="E76" s="1212">
        <v>0.26</v>
      </c>
      <c r="F76" s="1212">
        <v>-0.39</v>
      </c>
      <c r="G76" s="1212">
        <v>-0.06</v>
      </c>
      <c r="H76" s="1212">
        <v>-1.26</v>
      </c>
      <c r="I76" s="1212">
        <v>0.83</v>
      </c>
      <c r="J76" s="1212">
        <v>0.05</v>
      </c>
      <c r="K76" s="1212">
        <v>-0.39</v>
      </c>
      <c r="L76" s="1212">
        <v>-0.05</v>
      </c>
      <c r="M76" s="1212">
        <v>0.39</v>
      </c>
      <c r="N76" s="1212">
        <v>-0.38</v>
      </c>
      <c r="O76" s="1212">
        <v>0.48</v>
      </c>
      <c r="P76" s="1213">
        <v>-0.45</v>
      </c>
    </row>
    <row r="77" spans="1:16" ht="16.5" customHeight="1">
      <c r="A77" s="1209"/>
      <c r="B77" s="1244" t="s">
        <v>301</v>
      </c>
      <c r="C77" s="1205" t="s">
        <v>294</v>
      </c>
      <c r="D77" s="1245">
        <v>-0.16</v>
      </c>
      <c r="E77" s="1221">
        <v>-0.16</v>
      </c>
      <c r="F77" s="1221">
        <v>-0.22</v>
      </c>
      <c r="G77" s="1221">
        <v>-0.2</v>
      </c>
      <c r="H77" s="1221">
        <v>-0.11</v>
      </c>
      <c r="I77" s="1221">
        <v>-0.2</v>
      </c>
      <c r="J77" s="1221">
        <v>-0.13</v>
      </c>
      <c r="K77" s="1221">
        <v>-0.16</v>
      </c>
      <c r="L77" s="1221">
        <v>-0.19</v>
      </c>
      <c r="M77" s="1221">
        <v>-0.13</v>
      </c>
      <c r="N77" s="1221">
        <v>-0.16</v>
      </c>
      <c r="O77" s="1221">
        <v>-0.11</v>
      </c>
      <c r="P77" s="1222">
        <v>-0.08</v>
      </c>
    </row>
    <row r="78" spans="1:16" ht="16.5" customHeight="1">
      <c r="A78" s="1209"/>
      <c r="B78" s="1223"/>
      <c r="C78" s="1224"/>
      <c r="D78" s="1207">
        <v>95.03</v>
      </c>
      <c r="E78" s="1207">
        <v>95.23</v>
      </c>
      <c r="F78" s="1207">
        <v>96.02</v>
      </c>
      <c r="G78" s="1207">
        <v>96.92</v>
      </c>
      <c r="H78" s="1207">
        <v>94.09</v>
      </c>
      <c r="I78" s="1207">
        <v>97.51</v>
      </c>
      <c r="J78" s="1207">
        <v>98.95</v>
      </c>
      <c r="K78" s="1207">
        <v>94.23</v>
      </c>
      <c r="L78" s="1207">
        <v>94.5</v>
      </c>
      <c r="M78" s="1207">
        <v>95.26</v>
      </c>
      <c r="N78" s="1207">
        <v>95.24</v>
      </c>
      <c r="O78" s="1207">
        <v>99.65</v>
      </c>
      <c r="P78" s="1208">
        <v>96.07</v>
      </c>
    </row>
    <row r="79" spans="1:16" ht="16.5" customHeight="1">
      <c r="A79" s="1209"/>
      <c r="B79" s="1226" t="s">
        <v>314</v>
      </c>
      <c r="C79" s="1227" t="s">
        <v>296</v>
      </c>
      <c r="D79" s="1228">
        <v>-1.8400000000000034</v>
      </c>
      <c r="E79" s="1228">
        <v>0.20000000000000284</v>
      </c>
      <c r="F79" s="1228">
        <v>0.78999999999999204</v>
      </c>
      <c r="G79" s="1228">
        <v>0.90000000000000568</v>
      </c>
      <c r="H79" s="1228">
        <v>-2.8299999999999983</v>
      </c>
      <c r="I79" s="1228">
        <v>3.4200000000000017</v>
      </c>
      <c r="J79" s="1228">
        <v>1.4399999999999977</v>
      </c>
      <c r="K79" s="1228">
        <v>-4.7199999999999989</v>
      </c>
      <c r="L79" s="1228">
        <v>0.26999999999999602</v>
      </c>
      <c r="M79" s="1228">
        <v>0.76000000000000512</v>
      </c>
      <c r="N79" s="1228">
        <v>-2.0000000000010232E-2</v>
      </c>
      <c r="O79" s="1228">
        <v>4.4100000000000108</v>
      </c>
      <c r="P79" s="1229">
        <v>-3.5800000000000125</v>
      </c>
    </row>
    <row r="80" spans="1:16" ht="16.5" customHeight="1">
      <c r="A80" s="1209"/>
      <c r="B80" s="1230"/>
      <c r="C80" s="1224"/>
      <c r="D80" s="1207">
        <v>96.03</v>
      </c>
      <c r="E80" s="1207">
        <v>95.71</v>
      </c>
      <c r="F80" s="1207">
        <v>95.43</v>
      </c>
      <c r="G80" s="1207">
        <v>96.06</v>
      </c>
      <c r="H80" s="1207">
        <v>95.68</v>
      </c>
      <c r="I80" s="1207">
        <v>96.17</v>
      </c>
      <c r="J80" s="1207">
        <v>96.85</v>
      </c>
      <c r="K80" s="1207">
        <v>96.9</v>
      </c>
      <c r="L80" s="1207">
        <v>95.89</v>
      </c>
      <c r="M80" s="1207">
        <v>94.66</v>
      </c>
      <c r="N80" s="1207">
        <v>95</v>
      </c>
      <c r="O80" s="1207">
        <v>96.72</v>
      </c>
      <c r="P80" s="1208">
        <v>96.99</v>
      </c>
    </row>
    <row r="81" spans="1:16" ht="16.5" customHeight="1">
      <c r="A81" s="1209"/>
      <c r="B81" s="1231" t="s">
        <v>303</v>
      </c>
      <c r="C81" s="1227" t="s">
        <v>296</v>
      </c>
      <c r="D81" s="1228">
        <v>-0.95000000000000284</v>
      </c>
      <c r="E81" s="1228">
        <v>-0.32000000000000739</v>
      </c>
      <c r="F81" s="1228">
        <v>-0.27999999999998693</v>
      </c>
      <c r="G81" s="1228">
        <v>0.62999999999999545</v>
      </c>
      <c r="H81" s="1228">
        <v>-0.37999999999999545</v>
      </c>
      <c r="I81" s="1228">
        <v>0.48999999999999488</v>
      </c>
      <c r="J81" s="1228">
        <v>0.67999999999999261</v>
      </c>
      <c r="K81" s="1228">
        <v>5.0000000000011369E-2</v>
      </c>
      <c r="L81" s="1228">
        <v>-1.0100000000000051</v>
      </c>
      <c r="M81" s="1228">
        <v>-1.230000000000004</v>
      </c>
      <c r="N81" s="1228">
        <v>0.34000000000000341</v>
      </c>
      <c r="O81" s="1228">
        <v>1.7199999999999989</v>
      </c>
      <c r="P81" s="1229">
        <v>0.26999999999999602</v>
      </c>
    </row>
    <row r="82" spans="1:16" ht="16.5" customHeight="1">
      <c r="A82" s="1209"/>
      <c r="B82" s="1230"/>
      <c r="C82" s="1224"/>
      <c r="D82" s="1207">
        <v>97.46</v>
      </c>
      <c r="E82" s="1207">
        <v>96.76</v>
      </c>
      <c r="F82" s="1207">
        <v>96.52</v>
      </c>
      <c r="G82" s="1207">
        <v>96.3</v>
      </c>
      <c r="H82" s="1207">
        <v>95.77</v>
      </c>
      <c r="I82" s="1207">
        <v>95.95</v>
      </c>
      <c r="J82" s="1207">
        <v>96.25</v>
      </c>
      <c r="K82" s="1207">
        <v>96.14</v>
      </c>
      <c r="L82" s="1207">
        <v>96.03</v>
      </c>
      <c r="M82" s="1207">
        <v>95.92</v>
      </c>
      <c r="N82" s="1207">
        <v>95.68</v>
      </c>
      <c r="O82" s="1207">
        <v>96.48</v>
      </c>
      <c r="P82" s="1208">
        <v>96.27</v>
      </c>
    </row>
    <row r="83" spans="1:16" ht="16.5" customHeight="1">
      <c r="A83" s="1232"/>
      <c r="B83" s="1231" t="s">
        <v>304</v>
      </c>
      <c r="C83" s="1227" t="s">
        <v>296</v>
      </c>
      <c r="D83" s="1228">
        <v>-0.80000000000001137</v>
      </c>
      <c r="E83" s="1228">
        <v>-0.69999999999998863</v>
      </c>
      <c r="F83" s="1228">
        <v>-0.24000000000000909</v>
      </c>
      <c r="G83" s="1228">
        <v>-0.21999999999999886</v>
      </c>
      <c r="H83" s="1228">
        <v>-0.53000000000000114</v>
      </c>
      <c r="I83" s="1228">
        <v>0.18000000000000682</v>
      </c>
      <c r="J83" s="1228">
        <v>0.29999999999999716</v>
      </c>
      <c r="K83" s="1228">
        <v>-0.10999999999999943</v>
      </c>
      <c r="L83" s="1228">
        <v>-0.10999999999999943</v>
      </c>
      <c r="M83" s="1228">
        <v>-0.10999999999999943</v>
      </c>
      <c r="N83" s="1228">
        <v>-0.23999999999999488</v>
      </c>
      <c r="O83" s="1228">
        <v>0.79999999999999716</v>
      </c>
      <c r="P83" s="1229">
        <v>-0.21000000000000796</v>
      </c>
    </row>
    <row r="84" spans="1:16" ht="12.75" customHeight="1">
      <c r="A84" s="1178"/>
      <c r="B84" s="1246" t="s">
        <v>1053</v>
      </c>
      <c r="C84" s="1247"/>
      <c r="D84" s="1247"/>
      <c r="E84" s="1247"/>
      <c r="F84" s="1247"/>
      <c r="G84" s="1247"/>
      <c r="H84" s="1247"/>
      <c r="I84" s="1247"/>
      <c r="J84" s="1247"/>
      <c r="K84" s="1247"/>
      <c r="L84" s="1247"/>
      <c r="M84" s="1247"/>
      <c r="N84" s="1247"/>
      <c r="O84" s="1247"/>
      <c r="P84" s="1248" t="s">
        <v>272</v>
      </c>
    </row>
    <row r="85" spans="1:16" ht="13.5" customHeight="1">
      <c r="A85"/>
      <c r="B85" s="1249" t="s">
        <v>1054</v>
      </c>
      <c r="C85" s="7"/>
      <c r="D85" s="7"/>
      <c r="E85" s="7"/>
      <c r="F85" s="7"/>
      <c r="G85" s="7"/>
      <c r="H85" s="7"/>
      <c r="I85" s="7"/>
      <c r="J85" s="7"/>
      <c r="K85" s="7"/>
      <c r="L85" s="7"/>
      <c r="M85" s="7"/>
      <c r="N85" s="7"/>
      <c r="O85" s="7"/>
      <c r="P85" s="7"/>
    </row>
    <row r="86" spans="1:16" ht="3.75" customHeight="1">
      <c r="A86"/>
      <c r="B86"/>
      <c r="C86" s="7"/>
      <c r="D86" s="7"/>
      <c r="E86" s="7"/>
      <c r="F86" s="7"/>
      <c r="G86" s="7"/>
      <c r="H86" s="7"/>
      <c r="I86" s="7"/>
      <c r="J86" s="7"/>
      <c r="K86" s="7"/>
      <c r="L86" s="7"/>
      <c r="M86" s="7"/>
      <c r="N86" s="7"/>
      <c r="O86" s="7"/>
      <c r="P86" s="7"/>
    </row>
    <row r="87" spans="1:16">
      <c r="A87"/>
      <c r="B87"/>
      <c r="C87"/>
      <c r="D87"/>
      <c r="E87"/>
      <c r="F87"/>
      <c r="G87"/>
      <c r="H87"/>
      <c r="I87"/>
      <c r="J87"/>
      <c r="K87"/>
      <c r="L87"/>
      <c r="M87"/>
      <c r="N87"/>
      <c r="O87"/>
      <c r="P87"/>
    </row>
  </sheetData>
  <mergeCells count="19">
    <mergeCell ref="B16:B17"/>
    <mergeCell ref="B18:B19"/>
    <mergeCell ref="B20:B21"/>
    <mergeCell ref="B4:L4"/>
    <mergeCell ref="B11:B13"/>
    <mergeCell ref="B73:B74"/>
    <mergeCell ref="B75:B76"/>
    <mergeCell ref="B61:B62"/>
    <mergeCell ref="B63:B64"/>
    <mergeCell ref="B65:B66"/>
    <mergeCell ref="B67:B68"/>
    <mergeCell ref="B69:B70"/>
    <mergeCell ref="B71:B72"/>
    <mergeCell ref="B59:B60"/>
    <mergeCell ref="B24:B25"/>
    <mergeCell ref="B26:B27"/>
    <mergeCell ref="C11:C13"/>
    <mergeCell ref="B22:B23"/>
    <mergeCell ref="B14:B15"/>
  </mergeCells>
  <phoneticPr fontId="5"/>
  <pageMargins left="0.86614173228346458" right="0.39370078740157483" top="0.70866141732283472" bottom="0.39370078740157483" header="0.39370078740157483" footer="0.19685039370078741"/>
  <pageSetup paperSize="9" scale="56" orientation="portrait" r:id="rId1"/>
  <headerFooter>
    <oddHeader>&amp;L&amp;"ＭＳ ゴシック,太字"&amp;26 4  鉱工業指数・景気動向指数</oddHeader>
    <oddFooter>&amp;L&amp;14-16-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9FF66"/>
  </sheetPr>
  <dimension ref="A1:Q47"/>
  <sheetViews>
    <sheetView view="pageBreakPreview" zoomScaleNormal="100" zoomScaleSheetLayoutView="100" workbookViewId="0"/>
  </sheetViews>
  <sheetFormatPr defaultColWidth="10" defaultRowHeight="12"/>
  <cols>
    <col min="1" max="1" width="3.6640625" style="26" customWidth="1"/>
    <col min="2" max="2" width="4.33203125" style="26" customWidth="1"/>
    <col min="3" max="3" width="27.33203125" style="26" customWidth="1"/>
    <col min="4" max="4" width="6.77734375" style="26" customWidth="1"/>
    <col min="5" max="5" width="5.77734375" style="26" customWidth="1"/>
    <col min="6" max="6" width="6.44140625" style="26" customWidth="1"/>
    <col min="7" max="7" width="6.33203125" style="26" customWidth="1"/>
    <col min="8" max="8" width="5.77734375" style="26" customWidth="1"/>
    <col min="9" max="9" width="6.109375" style="26" customWidth="1"/>
    <col min="10" max="10" width="6" style="26" customWidth="1"/>
    <col min="11" max="12" width="6.109375" style="26" customWidth="1"/>
    <col min="13" max="14" width="6" style="26" customWidth="1"/>
    <col min="15" max="16" width="6.109375" style="26" customWidth="1"/>
    <col min="17" max="17" width="6" style="26" customWidth="1"/>
    <col min="18" max="18" width="2.44140625" style="26" customWidth="1"/>
    <col min="19" max="16384" width="10" style="26"/>
  </cols>
  <sheetData>
    <row r="1" spans="1:17" ht="17.25" customHeight="1">
      <c r="A1" s="1250" t="s">
        <v>966</v>
      </c>
      <c r="B1" s="19"/>
      <c r="E1" s="19"/>
      <c r="F1" s="19"/>
      <c r="G1" s="19"/>
      <c r="H1" s="1250" t="s">
        <v>1097</v>
      </c>
      <c r="I1" s="19"/>
      <c r="J1" s="19"/>
      <c r="K1" s="19"/>
      <c r="L1" s="19"/>
      <c r="M1" s="678"/>
      <c r="N1" s="19"/>
      <c r="O1" s="19"/>
      <c r="P1" s="19"/>
      <c r="Q1" s="19"/>
    </row>
    <row r="2" spans="1:17" ht="9.75" customHeight="1" thickBot="1">
      <c r="A2" s="936"/>
      <c r="B2" s="936"/>
      <c r="C2" s="936"/>
      <c r="D2" s="936"/>
      <c r="E2" s="936"/>
      <c r="F2" s="936"/>
      <c r="G2" s="936"/>
      <c r="H2" s="936"/>
      <c r="I2" s="936"/>
      <c r="J2" s="936"/>
      <c r="K2" s="936"/>
      <c r="L2" s="936"/>
      <c r="M2" s="936"/>
      <c r="N2" s="936"/>
      <c r="O2" s="936"/>
      <c r="P2" s="936"/>
      <c r="Q2" s="936"/>
    </row>
    <row r="3" spans="1:17" s="27" customFormat="1" ht="17.149999999999999" customHeight="1">
      <c r="A3" s="1251"/>
      <c r="B3" s="1252" t="s">
        <v>1089</v>
      </c>
      <c r="C3" s="1253"/>
      <c r="D3" s="1253"/>
      <c r="E3" s="1254"/>
      <c r="F3" s="1254"/>
      <c r="G3" s="1254"/>
      <c r="H3" s="1254"/>
      <c r="I3" s="1254"/>
      <c r="J3" s="1255"/>
      <c r="K3" s="1255"/>
      <c r="L3" s="1256"/>
      <c r="M3" s="1257"/>
      <c r="N3" s="1257"/>
      <c r="O3" s="1258"/>
      <c r="P3" s="1258"/>
      <c r="Q3" s="1258"/>
    </row>
    <row r="4" spans="1:17" s="27" customFormat="1" ht="17.149999999999999" customHeight="1">
      <c r="A4" s="1259"/>
      <c r="B4" s="1260" t="s">
        <v>1090</v>
      </c>
      <c r="C4" s="1261"/>
      <c r="D4" s="1261"/>
      <c r="E4" s="1262"/>
      <c r="F4" s="1262"/>
      <c r="G4" s="1262"/>
      <c r="H4" s="1262"/>
      <c r="I4" s="1262"/>
      <c r="J4" s="1263"/>
      <c r="K4" s="1263"/>
      <c r="L4" s="1256"/>
      <c r="M4" s="1257"/>
      <c r="N4" s="1257"/>
      <c r="O4" s="1258"/>
      <c r="P4" s="1258"/>
      <c r="Q4" s="1258"/>
    </row>
    <row r="5" spans="1:17" s="27" customFormat="1" ht="18.75" customHeight="1" thickBot="1">
      <c r="A5" s="1264"/>
      <c r="B5" s="1265" t="s">
        <v>1091</v>
      </c>
      <c r="C5" s="1266"/>
      <c r="D5" s="1266"/>
      <c r="E5" s="1267"/>
      <c r="F5" s="1267"/>
      <c r="G5" s="1267"/>
      <c r="H5" s="1267"/>
      <c r="I5" s="1267"/>
      <c r="J5" s="1268"/>
      <c r="K5" s="1269"/>
      <c r="L5" s="1256"/>
      <c r="M5" s="1257"/>
      <c r="N5" s="1257"/>
      <c r="O5" s="1258"/>
      <c r="P5" s="1258"/>
      <c r="Q5" s="1258"/>
    </row>
    <row r="6" spans="1:17" s="27" customFormat="1" ht="6" customHeight="1">
      <c r="A6" s="936"/>
      <c r="B6" s="1270"/>
      <c r="E6" s="1271"/>
      <c r="F6" s="1271"/>
      <c r="G6" s="1271"/>
      <c r="H6" s="1271"/>
      <c r="I6" s="1271"/>
      <c r="J6" s="1271"/>
      <c r="K6" s="1257"/>
      <c r="L6" s="1257"/>
      <c r="M6" s="1257"/>
      <c r="N6" s="1257"/>
      <c r="O6" s="1258"/>
      <c r="P6" s="1258"/>
      <c r="Q6" s="1258"/>
    </row>
    <row r="7" spans="1:17" s="27" customFormat="1" ht="15.75" customHeight="1">
      <c r="A7" s="11"/>
      <c r="B7" s="936" t="s">
        <v>273</v>
      </c>
      <c r="C7" s="11"/>
      <c r="D7" s="11"/>
      <c r="E7" s="11"/>
      <c r="F7" s="11"/>
      <c r="G7" s="11"/>
      <c r="H7" s="11"/>
      <c r="I7" s="11"/>
      <c r="J7" s="11"/>
      <c r="K7" s="11"/>
      <c r="L7" s="11"/>
      <c r="M7" s="11"/>
      <c r="N7" s="11"/>
      <c r="O7" s="11"/>
      <c r="P7" s="11"/>
      <c r="Q7" s="11"/>
    </row>
    <row r="8" spans="1:17" s="27" customFormat="1" ht="13.5" customHeight="1">
      <c r="A8" s="422"/>
      <c r="B8" s="423"/>
      <c r="C8" s="1939" t="s">
        <v>404</v>
      </c>
      <c r="D8" s="1936" t="s">
        <v>800</v>
      </c>
      <c r="E8" s="489" t="s">
        <v>1067</v>
      </c>
      <c r="F8" s="490"/>
      <c r="G8" s="490"/>
      <c r="H8" s="490"/>
      <c r="I8" s="490"/>
      <c r="J8" s="490"/>
      <c r="K8" s="490"/>
      <c r="L8" s="490"/>
      <c r="M8" s="490"/>
      <c r="N8" s="490"/>
      <c r="O8" s="490"/>
      <c r="P8" s="490"/>
      <c r="Q8" s="491"/>
    </row>
    <row r="9" spans="1:17" s="27" customFormat="1" ht="13.5" customHeight="1">
      <c r="A9" s="492"/>
      <c r="B9" s="493"/>
      <c r="C9" s="1926"/>
      <c r="D9" s="1937"/>
      <c r="E9" s="497">
        <v>5</v>
      </c>
      <c r="F9" s="498"/>
      <c r="G9" s="498"/>
      <c r="H9" s="498"/>
      <c r="I9" s="498">
        <v>6</v>
      </c>
      <c r="J9" s="498"/>
      <c r="K9" s="498"/>
      <c r="L9" s="498"/>
      <c r="M9" s="498"/>
      <c r="N9" s="498"/>
      <c r="O9" s="498"/>
      <c r="P9" s="498"/>
      <c r="Q9" s="499"/>
    </row>
    <row r="10" spans="1:17" s="27" customFormat="1" ht="15.75" customHeight="1">
      <c r="A10" s="424"/>
      <c r="B10" s="425"/>
      <c r="C10" s="1927"/>
      <c r="D10" s="1938"/>
      <c r="E10" s="471">
        <v>9</v>
      </c>
      <c r="F10" s="471">
        <v>10</v>
      </c>
      <c r="G10" s="471">
        <v>11</v>
      </c>
      <c r="H10" s="471">
        <v>12</v>
      </c>
      <c r="I10" s="471">
        <v>1</v>
      </c>
      <c r="J10" s="471">
        <v>2</v>
      </c>
      <c r="K10" s="471">
        <v>3</v>
      </c>
      <c r="L10" s="471">
        <v>4</v>
      </c>
      <c r="M10" s="471">
        <v>5</v>
      </c>
      <c r="N10" s="472">
        <v>6</v>
      </c>
      <c r="O10" s="471">
        <v>7</v>
      </c>
      <c r="P10" s="472">
        <v>8</v>
      </c>
      <c r="Q10" s="473">
        <v>9</v>
      </c>
    </row>
    <row r="11" spans="1:17" s="27" customFormat="1" ht="19.5" customHeight="1">
      <c r="A11" s="1272"/>
      <c r="B11" s="1273" t="s">
        <v>134</v>
      </c>
      <c r="C11" s="1274" t="s">
        <v>226</v>
      </c>
      <c r="D11" s="1275"/>
      <c r="E11" s="1276" t="s">
        <v>835</v>
      </c>
      <c r="F11" s="1276" t="s">
        <v>835</v>
      </c>
      <c r="G11" s="1276" t="s">
        <v>973</v>
      </c>
      <c r="H11" s="1276" t="s">
        <v>835</v>
      </c>
      <c r="I11" s="1276" t="s">
        <v>835</v>
      </c>
      <c r="J11" s="1276" t="s">
        <v>972</v>
      </c>
      <c r="K11" s="1276" t="s">
        <v>972</v>
      </c>
      <c r="L11" s="1276" t="s">
        <v>835</v>
      </c>
      <c r="M11" s="1276" t="s">
        <v>972</v>
      </c>
      <c r="N11" s="1276" t="s">
        <v>835</v>
      </c>
      <c r="O11" s="1276" t="s">
        <v>972</v>
      </c>
      <c r="P11" s="1277" t="s">
        <v>835</v>
      </c>
      <c r="Q11" s="1278" t="s">
        <v>972</v>
      </c>
    </row>
    <row r="12" spans="1:17" s="27" customFormat="1" ht="19.5" customHeight="1">
      <c r="A12" s="1272" t="s">
        <v>104</v>
      </c>
      <c r="B12" s="1272" t="s">
        <v>135</v>
      </c>
      <c r="C12" s="11" t="s">
        <v>227</v>
      </c>
      <c r="D12" s="1279"/>
      <c r="E12" s="1276" t="s">
        <v>835</v>
      </c>
      <c r="F12" s="1276" t="s">
        <v>835</v>
      </c>
      <c r="G12" s="1276" t="s">
        <v>835</v>
      </c>
      <c r="H12" s="1276" t="s">
        <v>835</v>
      </c>
      <c r="I12" s="1276" t="s">
        <v>972</v>
      </c>
      <c r="J12" s="1276" t="s">
        <v>835</v>
      </c>
      <c r="K12" s="1276" t="s">
        <v>972</v>
      </c>
      <c r="L12" s="1276" t="s">
        <v>972</v>
      </c>
      <c r="M12" s="1276" t="s">
        <v>972</v>
      </c>
      <c r="N12" s="1276" t="s">
        <v>972</v>
      </c>
      <c r="O12" s="1276" t="s">
        <v>972</v>
      </c>
      <c r="P12" s="1276" t="s">
        <v>835</v>
      </c>
      <c r="Q12" s="1280" t="s">
        <v>835</v>
      </c>
    </row>
    <row r="13" spans="1:17" s="27" customFormat="1" ht="19.5" customHeight="1">
      <c r="A13" s="1272"/>
      <c r="B13" s="1272" t="s">
        <v>136</v>
      </c>
      <c r="C13" s="11" t="s">
        <v>228</v>
      </c>
      <c r="D13" s="1279"/>
      <c r="E13" s="1276" t="s">
        <v>972</v>
      </c>
      <c r="F13" s="1276" t="s">
        <v>972</v>
      </c>
      <c r="G13" s="1276" t="s">
        <v>835</v>
      </c>
      <c r="H13" s="1276" t="s">
        <v>835</v>
      </c>
      <c r="I13" s="1276" t="s">
        <v>835</v>
      </c>
      <c r="J13" s="1276" t="s">
        <v>972</v>
      </c>
      <c r="K13" s="1276" t="s">
        <v>835</v>
      </c>
      <c r="L13" s="1276" t="s">
        <v>972</v>
      </c>
      <c r="M13" s="1276" t="s">
        <v>835</v>
      </c>
      <c r="N13" s="1276" t="s">
        <v>972</v>
      </c>
      <c r="O13" s="1276" t="s">
        <v>972</v>
      </c>
      <c r="P13" s="1276" t="s">
        <v>835</v>
      </c>
      <c r="Q13" s="1280" t="s">
        <v>972</v>
      </c>
    </row>
    <row r="14" spans="1:17" s="27" customFormat="1" ht="19.5" customHeight="1">
      <c r="A14" s="1272" t="s">
        <v>105</v>
      </c>
      <c r="B14" s="1272" t="s">
        <v>137</v>
      </c>
      <c r="C14" s="11" t="s">
        <v>106</v>
      </c>
      <c r="D14" s="1279"/>
      <c r="E14" s="1276" t="s">
        <v>972</v>
      </c>
      <c r="F14" s="1276" t="s">
        <v>835</v>
      </c>
      <c r="G14" s="1276" t="s">
        <v>835</v>
      </c>
      <c r="H14" s="1276" t="s">
        <v>972</v>
      </c>
      <c r="I14" s="1276" t="s">
        <v>835</v>
      </c>
      <c r="J14" s="1276" t="s">
        <v>972</v>
      </c>
      <c r="K14" s="1276" t="s">
        <v>835</v>
      </c>
      <c r="L14" s="1276" t="s">
        <v>835</v>
      </c>
      <c r="M14" s="1276" t="s">
        <v>835</v>
      </c>
      <c r="N14" s="1276" t="s">
        <v>835</v>
      </c>
      <c r="O14" s="1276" t="s">
        <v>972</v>
      </c>
      <c r="P14" s="1276" t="s">
        <v>835</v>
      </c>
      <c r="Q14" s="1280" t="s">
        <v>972</v>
      </c>
    </row>
    <row r="15" spans="1:17" s="27" customFormat="1" ht="19.5" customHeight="1">
      <c r="A15" s="1272"/>
      <c r="B15" s="1272" t="s">
        <v>138</v>
      </c>
      <c r="C15" s="11" t="s">
        <v>107</v>
      </c>
      <c r="D15" s="1279"/>
      <c r="E15" s="1276" t="s">
        <v>835</v>
      </c>
      <c r="F15" s="1276" t="s">
        <v>972</v>
      </c>
      <c r="G15" s="1276" t="s">
        <v>835</v>
      </c>
      <c r="H15" s="1276" t="s">
        <v>972</v>
      </c>
      <c r="I15" s="1276" t="s">
        <v>835</v>
      </c>
      <c r="J15" s="1276" t="s">
        <v>835</v>
      </c>
      <c r="K15" s="1276" t="s">
        <v>835</v>
      </c>
      <c r="L15" s="1276" t="s">
        <v>972</v>
      </c>
      <c r="M15" s="1276" t="s">
        <v>972</v>
      </c>
      <c r="N15" s="1276" t="s">
        <v>972</v>
      </c>
      <c r="O15" s="1276" t="s">
        <v>972</v>
      </c>
      <c r="P15" s="1276" t="s">
        <v>972</v>
      </c>
      <c r="Q15" s="1280" t="s">
        <v>972</v>
      </c>
    </row>
    <row r="16" spans="1:17" s="27" customFormat="1" ht="19.5" customHeight="1">
      <c r="A16" s="1272" t="s">
        <v>108</v>
      </c>
      <c r="B16" s="1272" t="s">
        <v>139</v>
      </c>
      <c r="C16" s="11" t="s">
        <v>229</v>
      </c>
      <c r="D16" s="1279"/>
      <c r="E16" s="1276" t="s">
        <v>835</v>
      </c>
      <c r="F16" s="1276" t="s">
        <v>835</v>
      </c>
      <c r="G16" s="1276" t="s">
        <v>835</v>
      </c>
      <c r="H16" s="1276" t="s">
        <v>835</v>
      </c>
      <c r="I16" s="1276" t="s">
        <v>835</v>
      </c>
      <c r="J16" s="1276" t="s">
        <v>835</v>
      </c>
      <c r="K16" s="1276" t="s">
        <v>835</v>
      </c>
      <c r="L16" s="1276" t="s">
        <v>973</v>
      </c>
      <c r="M16" s="1276" t="s">
        <v>972</v>
      </c>
      <c r="N16" s="1276" t="s">
        <v>972</v>
      </c>
      <c r="O16" s="1276" t="s">
        <v>972</v>
      </c>
      <c r="P16" s="1276" t="s">
        <v>972</v>
      </c>
      <c r="Q16" s="1280" t="s">
        <v>972</v>
      </c>
    </row>
    <row r="17" spans="1:17" s="27" customFormat="1" ht="19.5" customHeight="1">
      <c r="A17" s="1272"/>
      <c r="B17" s="1281" t="s">
        <v>140</v>
      </c>
      <c r="C17" s="1282" t="s">
        <v>447</v>
      </c>
      <c r="D17" s="1283"/>
      <c r="E17" s="1276" t="s">
        <v>972</v>
      </c>
      <c r="F17" s="1276" t="s">
        <v>972</v>
      </c>
      <c r="G17" s="1276" t="s">
        <v>835</v>
      </c>
      <c r="H17" s="1276" t="s">
        <v>835</v>
      </c>
      <c r="I17" s="1276" t="s">
        <v>835</v>
      </c>
      <c r="J17" s="1276" t="s">
        <v>835</v>
      </c>
      <c r="K17" s="1276" t="s">
        <v>972</v>
      </c>
      <c r="L17" s="1276" t="s">
        <v>972</v>
      </c>
      <c r="M17" s="1276" t="s">
        <v>972</v>
      </c>
      <c r="N17" s="1284" t="s">
        <v>972</v>
      </c>
      <c r="O17" s="1276" t="s">
        <v>835</v>
      </c>
      <c r="P17" s="1276" t="s">
        <v>835</v>
      </c>
      <c r="Q17" s="1280" t="s">
        <v>835</v>
      </c>
    </row>
    <row r="18" spans="1:17" s="27" customFormat="1" ht="17.25" customHeight="1">
      <c r="A18" s="1272" t="s">
        <v>109</v>
      </c>
      <c r="B18" s="1272"/>
      <c r="C18" s="11" t="s">
        <v>230</v>
      </c>
      <c r="D18" s="1285"/>
      <c r="E18" s="1286">
        <v>3</v>
      </c>
      <c r="F18" s="1286">
        <v>3</v>
      </c>
      <c r="G18" s="1286">
        <v>0.5</v>
      </c>
      <c r="H18" s="1286">
        <v>2</v>
      </c>
      <c r="I18" s="1286">
        <v>1</v>
      </c>
      <c r="J18" s="1286">
        <v>3</v>
      </c>
      <c r="K18" s="1286">
        <v>3</v>
      </c>
      <c r="L18" s="1286">
        <v>4.5</v>
      </c>
      <c r="M18" s="1286">
        <v>5</v>
      </c>
      <c r="N18" s="1286">
        <v>5</v>
      </c>
      <c r="O18" s="1286">
        <v>6</v>
      </c>
      <c r="P18" s="1286">
        <v>2</v>
      </c>
      <c r="Q18" s="1287">
        <v>5</v>
      </c>
    </row>
    <row r="19" spans="1:17" s="27" customFormat="1" ht="17.25" customHeight="1">
      <c r="A19" s="1272"/>
      <c r="B19" s="1273"/>
      <c r="C19" s="1274" t="s">
        <v>231</v>
      </c>
      <c r="D19" s="1275"/>
      <c r="E19" s="1286">
        <v>7</v>
      </c>
      <c r="F19" s="1286">
        <v>7</v>
      </c>
      <c r="G19" s="1286">
        <v>7</v>
      </c>
      <c r="H19" s="1286">
        <v>7</v>
      </c>
      <c r="I19" s="1286">
        <v>7</v>
      </c>
      <c r="J19" s="1286">
        <v>7</v>
      </c>
      <c r="K19" s="1286">
        <v>7</v>
      </c>
      <c r="L19" s="1286">
        <v>7</v>
      </c>
      <c r="M19" s="1286">
        <v>7</v>
      </c>
      <c r="N19" s="1288">
        <v>7</v>
      </c>
      <c r="O19" s="1286">
        <v>7</v>
      </c>
      <c r="P19" s="1286">
        <v>7</v>
      </c>
      <c r="Q19" s="1287">
        <v>7</v>
      </c>
    </row>
    <row r="20" spans="1:17" s="27" customFormat="1" ht="17.25" customHeight="1">
      <c r="A20" s="1289"/>
      <c r="B20" s="1290"/>
      <c r="C20" s="1291" t="s">
        <v>232</v>
      </c>
      <c r="D20" s="1285"/>
      <c r="E20" s="1292">
        <v>42.9</v>
      </c>
      <c r="F20" s="1292">
        <v>42.9</v>
      </c>
      <c r="G20" s="1292">
        <v>7.1</v>
      </c>
      <c r="H20" s="1292">
        <v>28.6</v>
      </c>
      <c r="I20" s="1292">
        <v>14.3</v>
      </c>
      <c r="J20" s="1292">
        <v>42.9</v>
      </c>
      <c r="K20" s="1292">
        <v>42.9</v>
      </c>
      <c r="L20" s="1292">
        <v>64.3</v>
      </c>
      <c r="M20" s="1292">
        <v>71.400000000000006</v>
      </c>
      <c r="N20" s="1292">
        <v>71.400000000000006</v>
      </c>
      <c r="O20" s="1292">
        <v>85.7</v>
      </c>
      <c r="P20" s="1292">
        <v>28.6</v>
      </c>
      <c r="Q20" s="1293">
        <v>71.400000000000006</v>
      </c>
    </row>
    <row r="21" spans="1:17" s="27" customFormat="1" ht="19.5" customHeight="1">
      <c r="A21" s="1272"/>
      <c r="B21" s="1273" t="s">
        <v>110</v>
      </c>
      <c r="C21" s="1294" t="s">
        <v>111</v>
      </c>
      <c r="D21" s="1279"/>
      <c r="E21" s="1276" t="s">
        <v>835</v>
      </c>
      <c r="F21" s="1276" t="s">
        <v>835</v>
      </c>
      <c r="G21" s="1276" t="s">
        <v>835</v>
      </c>
      <c r="H21" s="1276" t="s">
        <v>972</v>
      </c>
      <c r="I21" s="1276" t="s">
        <v>835</v>
      </c>
      <c r="J21" s="1276" t="s">
        <v>972</v>
      </c>
      <c r="K21" s="1276" t="s">
        <v>972</v>
      </c>
      <c r="L21" s="1276" t="s">
        <v>835</v>
      </c>
      <c r="M21" s="1276" t="s">
        <v>835</v>
      </c>
      <c r="N21" s="1276" t="s">
        <v>835</v>
      </c>
      <c r="O21" s="1276" t="s">
        <v>972</v>
      </c>
      <c r="P21" s="1276" t="s">
        <v>972</v>
      </c>
      <c r="Q21" s="1280" t="s">
        <v>972</v>
      </c>
    </row>
    <row r="22" spans="1:17" s="27" customFormat="1" ht="19.5" customHeight="1">
      <c r="A22" s="1295"/>
      <c r="B22" s="1296" t="s">
        <v>112</v>
      </c>
      <c r="C22" s="11" t="s">
        <v>113</v>
      </c>
      <c r="D22" s="1279"/>
      <c r="E22" s="1276" t="s">
        <v>972</v>
      </c>
      <c r="F22" s="1276" t="s">
        <v>835</v>
      </c>
      <c r="G22" s="1276" t="s">
        <v>835</v>
      </c>
      <c r="H22" s="1276" t="s">
        <v>835</v>
      </c>
      <c r="I22" s="1276" t="s">
        <v>972</v>
      </c>
      <c r="J22" s="1276" t="s">
        <v>972</v>
      </c>
      <c r="K22" s="1276" t="s">
        <v>972</v>
      </c>
      <c r="L22" s="1276" t="s">
        <v>835</v>
      </c>
      <c r="M22" s="1276" t="s">
        <v>835</v>
      </c>
      <c r="N22" s="1276" t="s">
        <v>972</v>
      </c>
      <c r="O22" s="1276" t="s">
        <v>972</v>
      </c>
      <c r="P22" s="1276"/>
      <c r="Q22" s="1280"/>
    </row>
    <row r="23" spans="1:17" s="27" customFormat="1" ht="19.5" customHeight="1">
      <c r="A23" s="1272" t="s">
        <v>114</v>
      </c>
      <c r="B23" s="1296" t="s">
        <v>115</v>
      </c>
      <c r="C23" s="11" t="s">
        <v>233</v>
      </c>
      <c r="D23" s="1279"/>
      <c r="E23" s="1276" t="s">
        <v>972</v>
      </c>
      <c r="F23" s="1276" t="s">
        <v>972</v>
      </c>
      <c r="G23" s="1276" t="s">
        <v>835</v>
      </c>
      <c r="H23" s="1276" t="s">
        <v>835</v>
      </c>
      <c r="I23" s="1276" t="s">
        <v>835</v>
      </c>
      <c r="J23" s="1276" t="s">
        <v>835</v>
      </c>
      <c r="K23" s="1276" t="s">
        <v>972</v>
      </c>
      <c r="L23" s="1276" t="s">
        <v>972</v>
      </c>
      <c r="M23" s="1276" t="s">
        <v>835</v>
      </c>
      <c r="N23" s="1276" t="s">
        <v>972</v>
      </c>
      <c r="O23" s="1276" t="s">
        <v>835</v>
      </c>
      <c r="P23" s="1276" t="s">
        <v>835</v>
      </c>
      <c r="Q23" s="1280" t="s">
        <v>972</v>
      </c>
    </row>
    <row r="24" spans="1:17" s="27" customFormat="1" ht="19.5" customHeight="1">
      <c r="A24" s="1272"/>
      <c r="B24" s="1296" t="s">
        <v>116</v>
      </c>
      <c r="C24" s="11" t="s">
        <v>117</v>
      </c>
      <c r="D24" s="1279"/>
      <c r="E24" s="1276" t="s">
        <v>835</v>
      </c>
      <c r="F24" s="1276" t="s">
        <v>835</v>
      </c>
      <c r="G24" s="1276" t="s">
        <v>835</v>
      </c>
      <c r="H24" s="1276" t="s">
        <v>972</v>
      </c>
      <c r="I24" s="1276" t="s">
        <v>835</v>
      </c>
      <c r="J24" s="1276" t="s">
        <v>972</v>
      </c>
      <c r="K24" s="1276" t="s">
        <v>972</v>
      </c>
      <c r="L24" s="1276" t="s">
        <v>835</v>
      </c>
      <c r="M24" s="1276" t="s">
        <v>835</v>
      </c>
      <c r="N24" s="1276" t="s">
        <v>835</v>
      </c>
      <c r="O24" s="1276" t="s">
        <v>972</v>
      </c>
      <c r="P24" s="1276" t="s">
        <v>972</v>
      </c>
      <c r="Q24" s="1280" t="s">
        <v>972</v>
      </c>
    </row>
    <row r="25" spans="1:17" s="27" customFormat="1" ht="19.5" customHeight="1">
      <c r="A25" s="1272" t="s">
        <v>118</v>
      </c>
      <c r="B25" s="1296" t="s">
        <v>119</v>
      </c>
      <c r="C25" s="1297" t="s">
        <v>937</v>
      </c>
      <c r="D25" s="1012"/>
      <c r="E25" s="1276" t="s">
        <v>972</v>
      </c>
      <c r="F25" s="1276" t="s">
        <v>972</v>
      </c>
      <c r="G25" s="1276" t="s">
        <v>972</v>
      </c>
      <c r="H25" s="1276" t="s">
        <v>835</v>
      </c>
      <c r="I25" s="1276" t="s">
        <v>972</v>
      </c>
      <c r="J25" s="1276" t="s">
        <v>972</v>
      </c>
      <c r="K25" s="1276" t="s">
        <v>972</v>
      </c>
      <c r="L25" s="1276" t="s">
        <v>835</v>
      </c>
      <c r="M25" s="1276" t="s">
        <v>972</v>
      </c>
      <c r="N25" s="1276" t="s">
        <v>972</v>
      </c>
      <c r="O25" s="1276" t="s">
        <v>972</v>
      </c>
      <c r="P25" s="1276" t="s">
        <v>835</v>
      </c>
      <c r="Q25" s="1280" t="s">
        <v>835</v>
      </c>
    </row>
    <row r="26" spans="1:17" s="27" customFormat="1" ht="19.5" customHeight="1">
      <c r="A26" s="1272"/>
      <c r="B26" s="1296" t="s">
        <v>120</v>
      </c>
      <c r="C26" s="11" t="s">
        <v>234</v>
      </c>
      <c r="D26" s="1279"/>
      <c r="E26" s="1276" t="s">
        <v>973</v>
      </c>
      <c r="F26" s="1276" t="s">
        <v>973</v>
      </c>
      <c r="G26" s="1276" t="s">
        <v>972</v>
      </c>
      <c r="H26" s="1276" t="s">
        <v>973</v>
      </c>
      <c r="I26" s="1276" t="s">
        <v>972</v>
      </c>
      <c r="J26" s="1276" t="s">
        <v>972</v>
      </c>
      <c r="K26" s="1276" t="s">
        <v>972</v>
      </c>
      <c r="L26" s="1276" t="s">
        <v>835</v>
      </c>
      <c r="M26" s="1276" t="s">
        <v>835</v>
      </c>
      <c r="N26" s="1276" t="s">
        <v>835</v>
      </c>
      <c r="O26" s="1276" t="s">
        <v>973</v>
      </c>
      <c r="P26" s="1276" t="s">
        <v>972</v>
      </c>
      <c r="Q26" s="1280" t="s">
        <v>972</v>
      </c>
    </row>
    <row r="27" spans="1:17" s="27" customFormat="1" ht="19.5" customHeight="1">
      <c r="A27" s="1272" t="s">
        <v>108</v>
      </c>
      <c r="B27" s="1296" t="s">
        <v>121</v>
      </c>
      <c r="C27" s="11" t="s">
        <v>938</v>
      </c>
      <c r="D27" s="1279"/>
      <c r="E27" s="1276" t="s">
        <v>972</v>
      </c>
      <c r="F27" s="1276" t="s">
        <v>835</v>
      </c>
      <c r="G27" s="1276" t="s">
        <v>835</v>
      </c>
      <c r="H27" s="1276" t="s">
        <v>835</v>
      </c>
      <c r="I27" s="1276" t="s">
        <v>973</v>
      </c>
      <c r="J27" s="1276" t="s">
        <v>972</v>
      </c>
      <c r="K27" s="1276" t="s">
        <v>972</v>
      </c>
      <c r="L27" s="1276" t="s">
        <v>835</v>
      </c>
      <c r="M27" s="1276" t="s">
        <v>835</v>
      </c>
      <c r="N27" s="1276" t="s">
        <v>972</v>
      </c>
      <c r="O27" s="1276" t="s">
        <v>835</v>
      </c>
      <c r="P27" s="1276" t="s">
        <v>972</v>
      </c>
      <c r="Q27" s="1280" t="s">
        <v>835</v>
      </c>
    </row>
    <row r="28" spans="1:17" s="27" customFormat="1" ht="19.5" customHeight="1">
      <c r="A28" s="1272"/>
      <c r="B28" s="1296" t="s">
        <v>122</v>
      </c>
      <c r="C28" s="11" t="s">
        <v>129</v>
      </c>
      <c r="D28" s="1279"/>
      <c r="E28" s="1276" t="s">
        <v>835</v>
      </c>
      <c r="F28" s="1276" t="s">
        <v>835</v>
      </c>
      <c r="G28" s="1276" t="s">
        <v>835</v>
      </c>
      <c r="H28" s="1276" t="s">
        <v>835</v>
      </c>
      <c r="I28" s="1276" t="s">
        <v>972</v>
      </c>
      <c r="J28" s="1276" t="s">
        <v>972</v>
      </c>
      <c r="K28" s="1276" t="s">
        <v>972</v>
      </c>
      <c r="L28" s="1276" t="s">
        <v>835</v>
      </c>
      <c r="M28" s="1276" t="s">
        <v>835</v>
      </c>
      <c r="N28" s="1276" t="s">
        <v>835</v>
      </c>
      <c r="O28" s="1276" t="s">
        <v>972</v>
      </c>
      <c r="P28" s="1276" t="s">
        <v>835</v>
      </c>
      <c r="Q28" s="1280" t="s">
        <v>972</v>
      </c>
    </row>
    <row r="29" spans="1:17" s="27" customFormat="1" ht="19.5" customHeight="1">
      <c r="A29" s="1272" t="s">
        <v>109</v>
      </c>
      <c r="B29" s="1296" t="s">
        <v>123</v>
      </c>
      <c r="C29" s="11" t="s">
        <v>939</v>
      </c>
      <c r="D29" s="1279"/>
      <c r="E29" s="1276" t="s">
        <v>972</v>
      </c>
      <c r="F29" s="1276" t="s">
        <v>835</v>
      </c>
      <c r="G29" s="1276" t="s">
        <v>972</v>
      </c>
      <c r="H29" s="1276" t="s">
        <v>835</v>
      </c>
      <c r="I29" s="1276" t="s">
        <v>835</v>
      </c>
      <c r="J29" s="1276" t="s">
        <v>835</v>
      </c>
      <c r="K29" s="1276" t="s">
        <v>835</v>
      </c>
      <c r="L29" s="1276" t="s">
        <v>835</v>
      </c>
      <c r="M29" s="1276" t="s">
        <v>972</v>
      </c>
      <c r="N29" s="1276" t="s">
        <v>972</v>
      </c>
      <c r="O29" s="1276" t="s">
        <v>972</v>
      </c>
      <c r="P29" s="1276" t="s">
        <v>835</v>
      </c>
      <c r="Q29" s="1280" t="s">
        <v>972</v>
      </c>
    </row>
    <row r="30" spans="1:17" s="27" customFormat="1" ht="17.25" customHeight="1">
      <c r="A30" s="1272"/>
      <c r="B30" s="1273"/>
      <c r="C30" s="1274" t="s">
        <v>230</v>
      </c>
      <c r="D30" s="1275"/>
      <c r="E30" s="1286">
        <v>5.5</v>
      </c>
      <c r="F30" s="1286">
        <v>2.5</v>
      </c>
      <c r="G30" s="1286">
        <v>3</v>
      </c>
      <c r="H30" s="1286">
        <v>2.5</v>
      </c>
      <c r="I30" s="1286">
        <v>4.5</v>
      </c>
      <c r="J30" s="1286">
        <v>7</v>
      </c>
      <c r="K30" s="1286">
        <v>8</v>
      </c>
      <c r="L30" s="1286">
        <v>1</v>
      </c>
      <c r="M30" s="1286">
        <v>2</v>
      </c>
      <c r="N30" s="1286">
        <v>5</v>
      </c>
      <c r="O30" s="1286">
        <v>6.5</v>
      </c>
      <c r="P30" s="1286">
        <v>4</v>
      </c>
      <c r="Q30" s="1287">
        <v>6</v>
      </c>
    </row>
    <row r="31" spans="1:17" s="27" customFormat="1" ht="17.25" customHeight="1">
      <c r="A31" s="1272"/>
      <c r="B31" s="1290"/>
      <c r="C31" s="1291" t="s">
        <v>231</v>
      </c>
      <c r="D31" s="1285"/>
      <c r="E31" s="1286">
        <v>9</v>
      </c>
      <c r="F31" s="1286">
        <v>9</v>
      </c>
      <c r="G31" s="1286">
        <v>9</v>
      </c>
      <c r="H31" s="1286">
        <v>9</v>
      </c>
      <c r="I31" s="1286">
        <v>9</v>
      </c>
      <c r="J31" s="1286">
        <v>9</v>
      </c>
      <c r="K31" s="1286">
        <v>9</v>
      </c>
      <c r="L31" s="1286">
        <v>9</v>
      </c>
      <c r="M31" s="1286">
        <v>9</v>
      </c>
      <c r="N31" s="1286">
        <v>9</v>
      </c>
      <c r="O31" s="1286">
        <v>9</v>
      </c>
      <c r="P31" s="1286">
        <v>8</v>
      </c>
      <c r="Q31" s="1287">
        <v>8</v>
      </c>
    </row>
    <row r="32" spans="1:17" s="27" customFormat="1" ht="17.25" customHeight="1">
      <c r="A32" s="1289"/>
      <c r="B32" s="1290"/>
      <c r="C32" s="1291" t="s">
        <v>235</v>
      </c>
      <c r="D32" s="1285"/>
      <c r="E32" s="1292">
        <v>61.1</v>
      </c>
      <c r="F32" s="1292">
        <v>27.8</v>
      </c>
      <c r="G32" s="1292">
        <v>33.299999999999997</v>
      </c>
      <c r="H32" s="1292">
        <v>27.8</v>
      </c>
      <c r="I32" s="1292">
        <v>50</v>
      </c>
      <c r="J32" s="1292">
        <v>77.8</v>
      </c>
      <c r="K32" s="1292">
        <v>88.9</v>
      </c>
      <c r="L32" s="1292">
        <v>11.1</v>
      </c>
      <c r="M32" s="1292">
        <v>22.2</v>
      </c>
      <c r="N32" s="1292">
        <v>55.6</v>
      </c>
      <c r="O32" s="1292">
        <v>72.2</v>
      </c>
      <c r="P32" s="1292">
        <v>50</v>
      </c>
      <c r="Q32" s="1293">
        <v>75</v>
      </c>
    </row>
    <row r="33" spans="1:17" s="27" customFormat="1" ht="19.5" customHeight="1">
      <c r="A33" s="1272"/>
      <c r="B33" s="1273" t="s">
        <v>141</v>
      </c>
      <c r="C33" s="1274" t="s">
        <v>124</v>
      </c>
      <c r="D33" s="1279"/>
      <c r="E33" s="1276" t="s">
        <v>835</v>
      </c>
      <c r="F33" s="1276" t="s">
        <v>973</v>
      </c>
      <c r="G33" s="1276" t="s">
        <v>972</v>
      </c>
      <c r="H33" s="1276" t="s">
        <v>972</v>
      </c>
      <c r="I33" s="1276" t="s">
        <v>835</v>
      </c>
      <c r="J33" s="1276" t="s">
        <v>972</v>
      </c>
      <c r="K33" s="1276" t="s">
        <v>972</v>
      </c>
      <c r="L33" s="1276" t="s">
        <v>972</v>
      </c>
      <c r="M33" s="1276" t="s">
        <v>835</v>
      </c>
      <c r="N33" s="1276" t="s">
        <v>835</v>
      </c>
      <c r="O33" s="1276" t="s">
        <v>835</v>
      </c>
      <c r="P33" s="1276" t="s">
        <v>972</v>
      </c>
      <c r="Q33" s="1280" t="s">
        <v>972</v>
      </c>
    </row>
    <row r="34" spans="1:17" s="27" customFormat="1" ht="19.5" customHeight="1">
      <c r="A34" s="1295"/>
      <c r="B34" s="1272" t="s">
        <v>142</v>
      </c>
      <c r="C34" s="11" t="s">
        <v>125</v>
      </c>
      <c r="D34" s="1279"/>
      <c r="E34" s="1276"/>
      <c r="F34" s="1276"/>
      <c r="G34" s="1276"/>
      <c r="H34" s="1276"/>
      <c r="I34" s="1276"/>
      <c r="J34" s="1276"/>
      <c r="K34" s="1276"/>
      <c r="L34" s="1276"/>
      <c r="M34" s="1276"/>
      <c r="N34" s="1276"/>
      <c r="O34" s="1276"/>
      <c r="P34" s="1276"/>
      <c r="Q34" s="1280"/>
    </row>
    <row r="35" spans="1:17" s="27" customFormat="1" ht="19.5" customHeight="1">
      <c r="A35" s="1272" t="s">
        <v>126</v>
      </c>
      <c r="B35" s="1272" t="s">
        <v>143</v>
      </c>
      <c r="C35" s="11" t="s">
        <v>236</v>
      </c>
      <c r="D35" s="1279"/>
      <c r="E35" s="1276" t="s">
        <v>835</v>
      </c>
      <c r="F35" s="1276" t="s">
        <v>835</v>
      </c>
      <c r="G35" s="1276" t="s">
        <v>835</v>
      </c>
      <c r="H35" s="1276" t="s">
        <v>972</v>
      </c>
      <c r="I35" s="1276" t="s">
        <v>972</v>
      </c>
      <c r="J35" s="1276" t="s">
        <v>972</v>
      </c>
      <c r="K35" s="1276" t="s">
        <v>835</v>
      </c>
      <c r="L35" s="1276" t="s">
        <v>835</v>
      </c>
      <c r="M35" s="1276" t="s">
        <v>835</v>
      </c>
      <c r="N35" s="1276" t="s">
        <v>835</v>
      </c>
      <c r="O35" s="1276" t="s">
        <v>972</v>
      </c>
      <c r="P35" s="1276" t="s">
        <v>972</v>
      </c>
      <c r="Q35" s="1280" t="s">
        <v>972</v>
      </c>
    </row>
    <row r="36" spans="1:17" s="27" customFormat="1" ht="19.5" customHeight="1">
      <c r="A36" s="1272"/>
      <c r="B36" s="1272" t="s">
        <v>144</v>
      </c>
      <c r="C36" s="1298" t="s">
        <v>130</v>
      </c>
      <c r="D36" s="1283"/>
      <c r="E36" s="1276" t="s">
        <v>972</v>
      </c>
      <c r="F36" s="1276" t="s">
        <v>972</v>
      </c>
      <c r="G36" s="1276" t="s">
        <v>972</v>
      </c>
      <c r="H36" s="1276" t="s">
        <v>972</v>
      </c>
      <c r="I36" s="1276" t="s">
        <v>973</v>
      </c>
      <c r="J36" s="1276" t="s">
        <v>835</v>
      </c>
      <c r="K36" s="1276" t="s">
        <v>835</v>
      </c>
      <c r="L36" s="1276" t="s">
        <v>835</v>
      </c>
      <c r="M36" s="1276" t="s">
        <v>972</v>
      </c>
      <c r="N36" s="1276" t="s">
        <v>835</v>
      </c>
      <c r="O36" s="1276" t="s">
        <v>972</v>
      </c>
      <c r="P36" s="1276" t="s">
        <v>972</v>
      </c>
      <c r="Q36" s="1280" t="s">
        <v>835</v>
      </c>
    </row>
    <row r="37" spans="1:17" s="27" customFormat="1" ht="19.5" customHeight="1">
      <c r="A37" s="1272" t="s">
        <v>105</v>
      </c>
      <c r="B37" s="1272" t="s">
        <v>145</v>
      </c>
      <c r="C37" s="1298" t="s">
        <v>127</v>
      </c>
      <c r="D37" s="1283"/>
      <c r="E37" s="1276" t="s">
        <v>835</v>
      </c>
      <c r="F37" s="1276" t="s">
        <v>972</v>
      </c>
      <c r="G37" s="1276" t="s">
        <v>972</v>
      </c>
      <c r="H37" s="1276" t="s">
        <v>835</v>
      </c>
      <c r="I37" s="1276" t="s">
        <v>972</v>
      </c>
      <c r="J37" s="1276" t="s">
        <v>972</v>
      </c>
      <c r="K37" s="1276" t="s">
        <v>972</v>
      </c>
      <c r="L37" s="1276" t="s">
        <v>835</v>
      </c>
      <c r="M37" s="1276" t="s">
        <v>835</v>
      </c>
      <c r="N37" s="1276" t="s">
        <v>972</v>
      </c>
      <c r="O37" s="1276" t="s">
        <v>972</v>
      </c>
      <c r="P37" s="1276" t="s">
        <v>972</v>
      </c>
      <c r="Q37" s="1280" t="s">
        <v>835</v>
      </c>
    </row>
    <row r="38" spans="1:17" s="27" customFormat="1" ht="19.5" customHeight="1">
      <c r="A38" s="1272"/>
      <c r="B38" s="1272" t="s">
        <v>146</v>
      </c>
      <c r="C38" s="11" t="s">
        <v>131</v>
      </c>
      <c r="D38" s="1279"/>
      <c r="E38" s="1276" t="s">
        <v>835</v>
      </c>
      <c r="F38" s="1276" t="s">
        <v>835</v>
      </c>
      <c r="G38" s="1276" t="s">
        <v>835</v>
      </c>
      <c r="H38" s="1276" t="s">
        <v>835</v>
      </c>
      <c r="I38" s="1276" t="s">
        <v>972</v>
      </c>
      <c r="J38" s="1276" t="s">
        <v>972</v>
      </c>
      <c r="K38" s="1276" t="s">
        <v>972</v>
      </c>
      <c r="L38" s="1276" t="s">
        <v>972</v>
      </c>
      <c r="M38" s="1276" t="s">
        <v>835</v>
      </c>
      <c r="N38" s="1276" t="s">
        <v>835</v>
      </c>
      <c r="O38" s="1276" t="s">
        <v>835</v>
      </c>
      <c r="P38" s="1276" t="s">
        <v>835</v>
      </c>
      <c r="Q38" s="1280" t="s">
        <v>972</v>
      </c>
    </row>
    <row r="39" spans="1:17" s="27" customFormat="1" ht="24.75" customHeight="1">
      <c r="A39" s="1272" t="s">
        <v>108</v>
      </c>
      <c r="B39" s="1272" t="s">
        <v>147</v>
      </c>
      <c r="C39" s="1299" t="s">
        <v>959</v>
      </c>
      <c r="D39" s="1300"/>
      <c r="E39" s="1276" t="s">
        <v>972</v>
      </c>
      <c r="F39" s="1276" t="s">
        <v>972</v>
      </c>
      <c r="G39" s="1276" t="s">
        <v>972</v>
      </c>
      <c r="H39" s="1276" t="s">
        <v>835</v>
      </c>
      <c r="I39" s="1276" t="s">
        <v>972</v>
      </c>
      <c r="J39" s="1276" t="s">
        <v>972</v>
      </c>
      <c r="K39" s="1276" t="s">
        <v>972</v>
      </c>
      <c r="L39" s="1276" t="s">
        <v>972</v>
      </c>
      <c r="M39" s="1276" t="s">
        <v>972</v>
      </c>
      <c r="N39" s="1276" t="s">
        <v>835</v>
      </c>
      <c r="O39" s="1276" t="s">
        <v>972</v>
      </c>
      <c r="P39" s="1276" t="s">
        <v>835</v>
      </c>
      <c r="Q39" s="1280" t="s">
        <v>972</v>
      </c>
    </row>
    <row r="40" spans="1:17" s="27" customFormat="1" ht="19.5" customHeight="1">
      <c r="A40" s="1272"/>
      <c r="B40" s="1272" t="s">
        <v>148</v>
      </c>
      <c r="C40" s="1298" t="s">
        <v>128</v>
      </c>
      <c r="D40" s="1283"/>
      <c r="E40" s="1276" t="s">
        <v>972</v>
      </c>
      <c r="F40" s="1276" t="s">
        <v>972</v>
      </c>
      <c r="G40" s="1276" t="s">
        <v>972</v>
      </c>
      <c r="H40" s="1276" t="s">
        <v>972</v>
      </c>
      <c r="I40" s="1276" t="s">
        <v>835</v>
      </c>
      <c r="J40" s="1276" t="s">
        <v>835</v>
      </c>
      <c r="K40" s="1276" t="s">
        <v>972</v>
      </c>
      <c r="L40" s="1276" t="s">
        <v>972</v>
      </c>
      <c r="M40" s="1276" t="s">
        <v>972</v>
      </c>
      <c r="N40" s="1276" t="s">
        <v>972</v>
      </c>
      <c r="O40" s="1276" t="s">
        <v>972</v>
      </c>
      <c r="P40" s="1276" t="s">
        <v>972</v>
      </c>
      <c r="Q40" s="1280"/>
    </row>
    <row r="41" spans="1:17" s="27" customFormat="1" ht="19.5" customHeight="1">
      <c r="A41" s="1272" t="s">
        <v>109</v>
      </c>
      <c r="B41" s="1281" t="s">
        <v>149</v>
      </c>
      <c r="C41" s="1301" t="s">
        <v>132</v>
      </c>
      <c r="D41" s="1279"/>
      <c r="E41" s="1276" t="s">
        <v>835</v>
      </c>
      <c r="F41" s="1276" t="s">
        <v>972</v>
      </c>
      <c r="G41" s="1276" t="s">
        <v>835</v>
      </c>
      <c r="H41" s="1276" t="s">
        <v>835</v>
      </c>
      <c r="I41" s="1276" t="s">
        <v>835</v>
      </c>
      <c r="J41" s="1276" t="s">
        <v>835</v>
      </c>
      <c r="K41" s="1276" t="s">
        <v>835</v>
      </c>
      <c r="L41" s="1276" t="s">
        <v>972</v>
      </c>
      <c r="M41" s="1276" t="s">
        <v>835</v>
      </c>
      <c r="N41" s="1276" t="s">
        <v>972</v>
      </c>
      <c r="O41" s="1276" t="s">
        <v>972</v>
      </c>
      <c r="P41" s="1276" t="s">
        <v>972</v>
      </c>
      <c r="Q41" s="1280" t="s">
        <v>835</v>
      </c>
    </row>
    <row r="42" spans="1:17" s="27" customFormat="1" ht="14.25" customHeight="1">
      <c r="A42" s="1272"/>
      <c r="B42" s="1272"/>
      <c r="C42" s="11" t="s">
        <v>230</v>
      </c>
      <c r="D42" s="1285"/>
      <c r="E42" s="1286">
        <v>3</v>
      </c>
      <c r="F42" s="1286">
        <v>5.5</v>
      </c>
      <c r="G42" s="1286">
        <v>5</v>
      </c>
      <c r="H42" s="1286">
        <v>4</v>
      </c>
      <c r="I42" s="1286">
        <v>4.5</v>
      </c>
      <c r="J42" s="1286">
        <v>5</v>
      </c>
      <c r="K42" s="1286">
        <v>5</v>
      </c>
      <c r="L42" s="1286">
        <v>5</v>
      </c>
      <c r="M42" s="1286">
        <v>3</v>
      </c>
      <c r="N42" s="1286">
        <v>3</v>
      </c>
      <c r="O42" s="1286">
        <v>6</v>
      </c>
      <c r="P42" s="1286">
        <v>6</v>
      </c>
      <c r="Q42" s="1287">
        <v>4</v>
      </c>
    </row>
    <row r="43" spans="1:17" s="27" customFormat="1" ht="15.75" customHeight="1">
      <c r="A43" s="1272"/>
      <c r="B43" s="1273"/>
      <c r="C43" s="1274" t="s">
        <v>231</v>
      </c>
      <c r="D43" s="1275"/>
      <c r="E43" s="1286">
        <v>8</v>
      </c>
      <c r="F43" s="1286">
        <v>8</v>
      </c>
      <c r="G43" s="1286">
        <v>8</v>
      </c>
      <c r="H43" s="1286">
        <v>8</v>
      </c>
      <c r="I43" s="1286">
        <v>8</v>
      </c>
      <c r="J43" s="1286">
        <v>8</v>
      </c>
      <c r="K43" s="1286">
        <v>8</v>
      </c>
      <c r="L43" s="1286">
        <v>8</v>
      </c>
      <c r="M43" s="1286">
        <v>8</v>
      </c>
      <c r="N43" s="1286">
        <v>8</v>
      </c>
      <c r="O43" s="1286">
        <v>8</v>
      </c>
      <c r="P43" s="1286">
        <v>8</v>
      </c>
      <c r="Q43" s="1287">
        <v>7</v>
      </c>
    </row>
    <row r="44" spans="1:17" s="27" customFormat="1" ht="17.25" customHeight="1">
      <c r="A44" s="1289"/>
      <c r="B44" s="1290"/>
      <c r="C44" s="1291" t="s">
        <v>237</v>
      </c>
      <c r="D44" s="1285"/>
      <c r="E44" s="1292">
        <v>37.5</v>
      </c>
      <c r="F44" s="1292">
        <v>68.8</v>
      </c>
      <c r="G44" s="1292">
        <v>62.5</v>
      </c>
      <c r="H44" s="1292">
        <v>50</v>
      </c>
      <c r="I44" s="1292">
        <v>56.3</v>
      </c>
      <c r="J44" s="1292">
        <v>62.5</v>
      </c>
      <c r="K44" s="1292">
        <v>62.5</v>
      </c>
      <c r="L44" s="1292">
        <v>62.5</v>
      </c>
      <c r="M44" s="1292">
        <v>37.5</v>
      </c>
      <c r="N44" s="1292">
        <v>37.5</v>
      </c>
      <c r="O44" s="1292">
        <v>75</v>
      </c>
      <c r="P44" s="1292">
        <v>75</v>
      </c>
      <c r="Q44" s="1293">
        <v>57.1</v>
      </c>
    </row>
    <row r="45" spans="1:17" s="27" customFormat="1" ht="11.25" customHeight="1">
      <c r="A45" s="1302"/>
      <c r="B45" s="1246" t="s">
        <v>1055</v>
      </c>
      <c r="C45" s="1247"/>
      <c r="D45" s="7"/>
      <c r="E45" s="1303"/>
      <c r="F45" s="1303"/>
      <c r="G45" s="1303"/>
      <c r="H45" s="1303"/>
      <c r="I45" s="1303"/>
      <c r="J45" s="1303"/>
      <c r="K45" s="1303"/>
      <c r="L45" s="1303"/>
      <c r="M45" s="1303"/>
      <c r="N45" s="1303"/>
      <c r="O45" s="1303"/>
      <c r="P45" s="1303"/>
      <c r="Q45" s="1248" t="s">
        <v>272</v>
      </c>
    </row>
    <row r="46" spans="1:17">
      <c r="A46" s="27"/>
      <c r="B46"/>
      <c r="C46" s="7"/>
      <c r="D46" s="27"/>
      <c r="E46" s="27"/>
      <c r="F46" s="27"/>
      <c r="G46" s="27"/>
      <c r="H46" s="27"/>
      <c r="I46" s="27"/>
      <c r="J46" s="27"/>
      <c r="K46" s="27"/>
      <c r="L46" s="27"/>
      <c r="M46" s="27"/>
      <c r="N46" s="27"/>
      <c r="O46" s="27"/>
      <c r="P46" s="27"/>
      <c r="Q46" s="27"/>
    </row>
    <row r="47" spans="1:17">
      <c r="B47"/>
      <c r="C47"/>
    </row>
  </sheetData>
  <mergeCells count="2">
    <mergeCell ref="D8:D10"/>
    <mergeCell ref="C8:C10"/>
  </mergeCells>
  <phoneticPr fontId="10"/>
  <pageMargins left="0.59055118110236227" right="0.59055118110236227" top="0.70866141732283472" bottom="0.39370078740157483" header="0.39370078740157483" footer="0.19685039370078741"/>
  <pageSetup paperSize="9" scale="91" orientation="portrait" r:id="rId1"/>
  <headerFooter>
    <oddHeader>&amp;L&amp;"ＭＳ Ｐゴシック,太字"&amp;14 &amp;R&amp;"ＭＳ ゴシック,太字"&amp;14 &amp;16 4 鉱工業指数・景気動向指数</oddHeader>
    <oddFooter>&amp;R－17－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92D050"/>
  </sheetPr>
  <dimension ref="A1:Q64"/>
  <sheetViews>
    <sheetView view="pageBreakPreview" zoomScaleNormal="100" zoomScaleSheetLayoutView="100" workbookViewId="0"/>
  </sheetViews>
  <sheetFormatPr defaultColWidth="12" defaultRowHeight="15" customHeight="1"/>
  <cols>
    <col min="1" max="1" width="6.109375" style="6" customWidth="1"/>
    <col min="2" max="2" width="3.44140625" style="6" customWidth="1"/>
    <col min="3" max="3" width="7.109375" style="6" customWidth="1"/>
    <col min="4" max="6" width="7.6640625" style="6" customWidth="1"/>
    <col min="7" max="7" width="8" style="6" customWidth="1"/>
    <col min="8" max="13" width="7.6640625" style="6" customWidth="1"/>
    <col min="14" max="14" width="8" style="6" customWidth="1"/>
    <col min="15" max="16" width="8.6640625" style="6" customWidth="1"/>
    <col min="17" max="17" width="8" style="6" customWidth="1"/>
    <col min="18" max="16384" width="12" style="6"/>
  </cols>
  <sheetData>
    <row r="1" spans="1:17" ht="17.25" customHeight="1">
      <c r="A1" s="1304" t="s">
        <v>733</v>
      </c>
      <c r="C1" s="28"/>
      <c r="E1" s="28"/>
      <c r="G1" s="28"/>
      <c r="H1" s="28"/>
      <c r="I1" s="678"/>
      <c r="J1" s="1738"/>
      <c r="K1" s="1739"/>
      <c r="L1" s="28"/>
      <c r="M1" s="1305"/>
      <c r="N1" s="28"/>
      <c r="O1" s="1306"/>
      <c r="P1" s="1306" t="s">
        <v>999</v>
      </c>
    </row>
    <row r="2" spans="1:17" ht="6" customHeight="1">
      <c r="A2" s="1307"/>
      <c r="B2" s="1308"/>
      <c r="C2" s="1308"/>
      <c r="D2" s="1308"/>
      <c r="E2" s="1308"/>
      <c r="F2" s="1308"/>
      <c r="G2" s="1308"/>
      <c r="H2" s="1308"/>
      <c r="I2" s="1308"/>
      <c r="J2" s="1308"/>
      <c r="K2" s="1308"/>
      <c r="L2" s="1308"/>
      <c r="M2" s="1308"/>
      <c r="N2" s="1308"/>
      <c r="O2" s="1308"/>
      <c r="P2" s="1308"/>
    </row>
    <row r="3" spans="1:17" ht="15" customHeight="1">
      <c r="A3" s="1948" t="s">
        <v>161</v>
      </c>
      <c r="B3" s="1948"/>
      <c r="C3" s="1949"/>
      <c r="D3" s="1940" t="s">
        <v>162</v>
      </c>
      <c r="E3" s="1942" t="s">
        <v>163</v>
      </c>
      <c r="F3" s="29"/>
      <c r="G3" s="29"/>
      <c r="H3" s="29"/>
      <c r="I3" s="29"/>
      <c r="J3" s="29"/>
      <c r="K3" s="29"/>
      <c r="L3" s="29"/>
      <c r="M3" s="29"/>
      <c r="N3" s="29"/>
      <c r="O3" s="29"/>
      <c r="P3" s="238"/>
    </row>
    <row r="4" spans="1:17" ht="35.25" customHeight="1">
      <c r="A4" s="1950"/>
      <c r="B4" s="1950"/>
      <c r="C4" s="1951"/>
      <c r="D4" s="1941"/>
      <c r="E4" s="1943"/>
      <c r="F4" s="32" t="s">
        <v>405</v>
      </c>
      <c r="G4" s="31" t="s">
        <v>406</v>
      </c>
      <c r="H4" s="31" t="s">
        <v>317</v>
      </c>
      <c r="I4" s="31" t="s">
        <v>407</v>
      </c>
      <c r="J4" s="31" t="s">
        <v>408</v>
      </c>
      <c r="K4" s="31" t="s">
        <v>497</v>
      </c>
      <c r="L4" s="31" t="s">
        <v>409</v>
      </c>
      <c r="M4" s="31" t="s">
        <v>498</v>
      </c>
      <c r="N4" s="31" t="s">
        <v>662</v>
      </c>
      <c r="O4" s="32" t="s">
        <v>410</v>
      </c>
      <c r="P4" s="214" t="s">
        <v>411</v>
      </c>
    </row>
    <row r="5" spans="1:17" ht="15" customHeight="1">
      <c r="A5" s="1309"/>
      <c r="B5" s="1310"/>
      <c r="C5" s="1311" t="s">
        <v>412</v>
      </c>
      <c r="D5" s="1312">
        <v>1000</v>
      </c>
      <c r="E5" s="1313">
        <v>892.3</v>
      </c>
      <c r="F5" s="1313">
        <v>144.6</v>
      </c>
      <c r="G5" s="1313">
        <v>9.4</v>
      </c>
      <c r="H5" s="1313">
        <v>9.6</v>
      </c>
      <c r="I5" s="1313">
        <v>28.8</v>
      </c>
      <c r="J5" s="1313">
        <v>86.1</v>
      </c>
      <c r="K5" s="1313">
        <v>52.8</v>
      </c>
      <c r="L5" s="1313">
        <v>41</v>
      </c>
      <c r="M5" s="1313">
        <v>23.4</v>
      </c>
      <c r="N5" s="1313">
        <v>50.6</v>
      </c>
      <c r="O5" s="1313">
        <v>26.7</v>
      </c>
      <c r="P5" s="1314">
        <v>43.7</v>
      </c>
    </row>
    <row r="6" spans="1:17" ht="11.25" customHeight="1">
      <c r="A6" s="634"/>
      <c r="B6" s="1315"/>
      <c r="C6" s="1316"/>
      <c r="D6" s="1317"/>
      <c r="E6" s="1318"/>
      <c r="F6" s="1318"/>
      <c r="G6" s="1318"/>
      <c r="H6" s="1318"/>
      <c r="I6" s="1318"/>
      <c r="J6" s="1318"/>
      <c r="K6" s="1318"/>
      <c r="L6" s="1318"/>
      <c r="M6" s="1318"/>
      <c r="N6" s="1318"/>
      <c r="O6" s="1318"/>
      <c r="P6" s="1318"/>
    </row>
    <row r="7" spans="1:17" ht="16.5" customHeight="1">
      <c r="A7" s="1319" t="s">
        <v>485</v>
      </c>
      <c r="B7" s="636">
        <v>3</v>
      </c>
      <c r="C7" s="1320" t="s">
        <v>926</v>
      </c>
      <c r="D7" s="1321">
        <v>104.60833333333299</v>
      </c>
      <c r="E7" s="1322">
        <v>104.741666666667</v>
      </c>
      <c r="F7" s="1322">
        <v>101.941666666667</v>
      </c>
      <c r="G7" s="1322">
        <v>100.48333333333299</v>
      </c>
      <c r="H7" s="1322">
        <v>131.82499999999999</v>
      </c>
      <c r="I7" s="1322">
        <v>99.8</v>
      </c>
      <c r="J7" s="1322">
        <v>105.916666666667</v>
      </c>
      <c r="K7" s="1322">
        <v>128.558333333333</v>
      </c>
      <c r="L7" s="1322">
        <v>100.02500000000001</v>
      </c>
      <c r="M7" s="1322">
        <v>100.666666666667</v>
      </c>
      <c r="N7" s="1322">
        <v>114.758333333333</v>
      </c>
      <c r="O7" s="1322">
        <v>128.64166666666699</v>
      </c>
      <c r="P7" s="1322">
        <v>101.541666666667</v>
      </c>
    </row>
    <row r="8" spans="1:17" ht="16.5" customHeight="1">
      <c r="A8" s="635"/>
      <c r="B8" s="636">
        <v>4</v>
      </c>
      <c r="C8" s="727"/>
      <c r="D8" s="1321">
        <v>114.875</v>
      </c>
      <c r="E8" s="1322">
        <v>113.708333333333</v>
      </c>
      <c r="F8" s="1322">
        <v>107.683333333333</v>
      </c>
      <c r="G8" s="1322">
        <v>105.091666666667</v>
      </c>
      <c r="H8" s="1322">
        <v>171.316666666667</v>
      </c>
      <c r="I8" s="1322">
        <v>106.191666666667</v>
      </c>
      <c r="J8" s="1322">
        <v>116.98333333333299</v>
      </c>
      <c r="K8" s="1322">
        <v>151.583333333333</v>
      </c>
      <c r="L8" s="1322">
        <v>107.7</v>
      </c>
      <c r="M8" s="1322">
        <v>107.491666666667</v>
      </c>
      <c r="N8" s="1322">
        <v>145.583333333333</v>
      </c>
      <c r="O8" s="1322">
        <v>148.28333333333299</v>
      </c>
      <c r="P8" s="1322">
        <v>112.566666666667</v>
      </c>
    </row>
    <row r="9" spans="1:17" ht="16.5" customHeight="1">
      <c r="A9" s="635"/>
      <c r="B9" s="636">
        <v>5</v>
      </c>
      <c r="C9" s="727"/>
      <c r="D9" s="1321">
        <v>119.625</v>
      </c>
      <c r="E9" s="1322">
        <v>118.60833333333299</v>
      </c>
      <c r="F9" s="1322">
        <v>114.958333333333</v>
      </c>
      <c r="G9" s="1322">
        <v>111.64166666666701</v>
      </c>
      <c r="H9" s="1322">
        <v>140.6</v>
      </c>
      <c r="I9" s="1322">
        <v>120.633333333333</v>
      </c>
      <c r="J9" s="1322">
        <v>116.466666666667</v>
      </c>
      <c r="K9" s="1322">
        <v>151.92500000000001</v>
      </c>
      <c r="L9" s="1322">
        <v>112.47499999999999</v>
      </c>
      <c r="M9" s="1322">
        <v>122.716666666667</v>
      </c>
      <c r="N9" s="1322">
        <v>154.34166666666701</v>
      </c>
      <c r="O9" s="1322">
        <v>152.875</v>
      </c>
      <c r="P9" s="1322">
        <v>123.291666666667</v>
      </c>
    </row>
    <row r="10" spans="1:17" ht="12.75" customHeight="1">
      <c r="A10" s="85"/>
      <c r="B10" s="176"/>
      <c r="C10" s="645"/>
      <c r="D10" s="1323"/>
      <c r="E10" s="1324"/>
      <c r="F10" s="1324"/>
      <c r="G10" s="1324"/>
      <c r="H10" s="1324"/>
      <c r="I10" s="1324"/>
      <c r="J10" s="1324"/>
      <c r="K10" s="1324"/>
      <c r="L10" s="1324"/>
      <c r="M10" s="1324"/>
      <c r="N10" s="1324"/>
      <c r="O10" s="1324"/>
      <c r="P10" s="1324"/>
    </row>
    <row r="11" spans="1:17" ht="17.25" customHeight="1">
      <c r="A11" s="500">
        <v>5</v>
      </c>
      <c r="B11" s="474">
        <v>10</v>
      </c>
      <c r="C11" s="1316" t="s">
        <v>164</v>
      </c>
      <c r="D11" s="1325">
        <v>119.6</v>
      </c>
      <c r="E11" s="1325">
        <v>119.6</v>
      </c>
      <c r="F11" s="1325">
        <v>117</v>
      </c>
      <c r="G11" s="1325">
        <v>118</v>
      </c>
      <c r="H11" s="1325">
        <v>136.1</v>
      </c>
      <c r="I11" s="1325">
        <v>122.4</v>
      </c>
      <c r="J11" s="1325">
        <v>117.1</v>
      </c>
      <c r="K11" s="1325">
        <v>147.80000000000001</v>
      </c>
      <c r="L11" s="1325">
        <v>112.4</v>
      </c>
      <c r="M11" s="1325">
        <v>127.4</v>
      </c>
      <c r="N11" s="1325">
        <v>152.6</v>
      </c>
      <c r="O11" s="1325">
        <v>153.80000000000001</v>
      </c>
      <c r="P11" s="1325">
        <v>125.4</v>
      </c>
      <c r="Q11" s="509"/>
    </row>
    <row r="12" spans="1:17" ht="17.25" customHeight="1">
      <c r="A12" s="500">
        <v>6</v>
      </c>
      <c r="B12" s="474">
        <v>8</v>
      </c>
      <c r="C12" s="1326"/>
      <c r="D12" s="1327">
        <v>123.1</v>
      </c>
      <c r="E12" s="1325">
        <v>122.3</v>
      </c>
      <c r="F12" s="1325">
        <v>118.9</v>
      </c>
      <c r="G12" s="1325">
        <v>120.1</v>
      </c>
      <c r="H12" s="1325">
        <v>135.69999999999999</v>
      </c>
      <c r="I12" s="1325">
        <v>123.8</v>
      </c>
      <c r="J12" s="1325">
        <v>117.2</v>
      </c>
      <c r="K12" s="1325">
        <v>157</v>
      </c>
      <c r="L12" s="1325">
        <v>114.6</v>
      </c>
      <c r="M12" s="1325">
        <v>130.5</v>
      </c>
      <c r="N12" s="1325">
        <v>153.80000000000001</v>
      </c>
      <c r="O12" s="1325">
        <v>171.5</v>
      </c>
      <c r="P12" s="1325">
        <v>128.5</v>
      </c>
      <c r="Q12" s="509"/>
    </row>
    <row r="13" spans="1:17" ht="17.25" customHeight="1">
      <c r="A13" s="500"/>
      <c r="B13" s="474">
        <v>9</v>
      </c>
      <c r="C13" s="1316"/>
      <c r="D13" s="1327">
        <v>123.5</v>
      </c>
      <c r="E13" s="1325">
        <v>122.5</v>
      </c>
      <c r="F13" s="1325">
        <v>119.2</v>
      </c>
      <c r="G13" s="1325">
        <v>121.4</v>
      </c>
      <c r="H13" s="1325">
        <v>134.69999999999999</v>
      </c>
      <c r="I13" s="1325">
        <v>123.9</v>
      </c>
      <c r="J13" s="1325">
        <v>117</v>
      </c>
      <c r="K13" s="1325">
        <v>158.80000000000001</v>
      </c>
      <c r="L13" s="1325">
        <v>114.9</v>
      </c>
      <c r="M13" s="1325">
        <v>130.9</v>
      </c>
      <c r="N13" s="1325">
        <v>153.80000000000001</v>
      </c>
      <c r="O13" s="1325">
        <v>169.9</v>
      </c>
      <c r="P13" s="1325">
        <v>128.9</v>
      </c>
      <c r="Q13" s="509"/>
    </row>
    <row r="14" spans="1:17" ht="17.25" customHeight="1">
      <c r="A14" s="500"/>
      <c r="B14" s="474">
        <v>10</v>
      </c>
      <c r="C14" s="5"/>
      <c r="D14" s="1327">
        <v>123.7</v>
      </c>
      <c r="E14" s="1325">
        <v>122.5</v>
      </c>
      <c r="F14" s="1325">
        <v>119.1</v>
      </c>
      <c r="G14" s="1325">
        <v>123.4</v>
      </c>
      <c r="H14" s="1325">
        <v>134</v>
      </c>
      <c r="I14" s="1325">
        <v>124.2</v>
      </c>
      <c r="J14" s="1325">
        <v>116.4</v>
      </c>
      <c r="K14" s="1325">
        <v>154.5</v>
      </c>
      <c r="L14" s="1325">
        <v>115.4</v>
      </c>
      <c r="M14" s="1325">
        <v>130.9</v>
      </c>
      <c r="N14" s="1325">
        <v>153.1</v>
      </c>
      <c r="O14" s="1325">
        <v>176.3</v>
      </c>
      <c r="P14" s="1325">
        <v>130.30000000000001</v>
      </c>
      <c r="Q14" s="509"/>
    </row>
    <row r="15" spans="1:17" ht="17.25" customHeight="1">
      <c r="A15" s="634"/>
      <c r="B15" s="176"/>
      <c r="C15" s="1316"/>
      <c r="D15" s="1328"/>
      <c r="E15" s="4"/>
      <c r="F15" s="4"/>
      <c r="G15" s="4"/>
      <c r="H15" s="4" t="s">
        <v>265</v>
      </c>
      <c r="I15" s="4"/>
      <c r="J15" s="4"/>
      <c r="K15" s="4"/>
      <c r="L15" s="4"/>
      <c r="M15" s="4"/>
      <c r="N15" s="4"/>
      <c r="O15" s="4"/>
      <c r="P15" s="4"/>
    </row>
    <row r="16" spans="1:17" ht="16.5" customHeight="1">
      <c r="A16" s="1813" t="s">
        <v>270</v>
      </c>
      <c r="B16" s="1813"/>
      <c r="C16" s="1814"/>
      <c r="D16" s="1329">
        <f>(D14-D13)/D13*100</f>
        <v>0.16194331983805899</v>
      </c>
      <c r="E16" s="1330">
        <f t="shared" ref="E16:P16" si="0">(E14-E13)/E13*100</f>
        <v>0</v>
      </c>
      <c r="F16" s="1330">
        <f t="shared" si="0"/>
        <v>-8.389261744967158E-2</v>
      </c>
      <c r="G16" s="1330">
        <f t="shared" si="0"/>
        <v>1.6474464579901154</v>
      </c>
      <c r="H16" s="1330">
        <f t="shared" si="0"/>
        <v>-0.51967334818113486</v>
      </c>
      <c r="I16" s="1330">
        <f t="shared" si="0"/>
        <v>0.2421307506053246</v>
      </c>
      <c r="J16" s="1330">
        <f t="shared" si="0"/>
        <v>-0.512820512820508</v>
      </c>
      <c r="K16" s="1330">
        <f t="shared" si="0"/>
        <v>-2.7078085642317449</v>
      </c>
      <c r="L16" s="1330">
        <f t="shared" si="0"/>
        <v>0.4351610095735422</v>
      </c>
      <c r="M16" s="1330">
        <f t="shared" si="0"/>
        <v>0</v>
      </c>
      <c r="N16" s="1330">
        <f t="shared" si="0"/>
        <v>-0.45513654096229977</v>
      </c>
      <c r="O16" s="1330">
        <f t="shared" si="0"/>
        <v>3.7669217186580375</v>
      </c>
      <c r="P16" s="1330">
        <f t="shared" si="0"/>
        <v>1.0861132660977546</v>
      </c>
      <c r="Q16" s="362" t="s">
        <v>917</v>
      </c>
    </row>
    <row r="17" spans="1:17" ht="16.5" customHeight="1">
      <c r="A17" s="1859" t="s">
        <v>271</v>
      </c>
      <c r="B17" s="1859"/>
      <c r="C17" s="1860"/>
      <c r="D17" s="1331">
        <f>(D14-D11)/D11*100</f>
        <v>3.4280936454849571</v>
      </c>
      <c r="E17" s="1332">
        <f t="shared" ref="E17:P17" si="1">(E14-E11)/E11*100</f>
        <v>2.4247491638796035</v>
      </c>
      <c r="F17" s="1332">
        <f t="shared" si="1"/>
        <v>1.7948717948717898</v>
      </c>
      <c r="G17" s="1332">
        <f t="shared" si="1"/>
        <v>4.5762711864406826</v>
      </c>
      <c r="H17" s="1332">
        <f t="shared" si="1"/>
        <v>-1.5429831006612744</v>
      </c>
      <c r="I17" s="1332">
        <f t="shared" si="1"/>
        <v>1.4705882352941151</v>
      </c>
      <c r="J17" s="1332">
        <f>(J14-J11)/J11*100</f>
        <v>-0.59777967549102362</v>
      </c>
      <c r="K17" s="1332">
        <f t="shared" si="1"/>
        <v>4.5331529093369332</v>
      </c>
      <c r="L17" s="1332">
        <f t="shared" si="1"/>
        <v>2.6690391459074729</v>
      </c>
      <c r="M17" s="1332">
        <f t="shared" si="1"/>
        <v>2.7472527472527473</v>
      </c>
      <c r="N17" s="1332">
        <f t="shared" si="1"/>
        <v>0.32765399737876805</v>
      </c>
      <c r="O17" s="1332">
        <f t="shared" si="1"/>
        <v>14.629388816644992</v>
      </c>
      <c r="P17" s="1332">
        <f t="shared" si="1"/>
        <v>3.9074960127591747</v>
      </c>
      <c r="Q17" s="362" t="s">
        <v>917</v>
      </c>
    </row>
    <row r="18" spans="1:17" ht="15" customHeight="1">
      <c r="A18" s="4"/>
      <c r="B18" s="1333"/>
      <c r="C18" s="1333"/>
      <c r="D18" s="1333"/>
      <c r="E18" s="1333"/>
      <c r="F18" s="1333"/>
      <c r="G18" s="1333"/>
      <c r="H18" s="1333"/>
      <c r="I18" s="1333"/>
      <c r="J18" s="1333"/>
      <c r="K18" s="1333"/>
      <c r="L18" s="1333"/>
      <c r="M18" s="1333"/>
      <c r="N18" s="1333"/>
      <c r="O18" s="1334"/>
      <c r="P18" s="1335"/>
    </row>
    <row r="19" spans="1:17" ht="2.25" customHeight="1">
      <c r="B19" s="28"/>
      <c r="C19" s="28"/>
      <c r="D19" s="1336"/>
      <c r="E19" s="28"/>
      <c r="G19" s="28"/>
      <c r="H19" s="28"/>
      <c r="I19" s="28"/>
      <c r="J19" s="28"/>
      <c r="K19" s="28"/>
      <c r="L19" s="28"/>
      <c r="N19" s="28"/>
      <c r="O19" s="1306"/>
      <c r="P19" s="28"/>
    </row>
    <row r="20" spans="1:17" ht="10.5" customHeight="1">
      <c r="A20" s="1307"/>
      <c r="B20" s="1308"/>
      <c r="C20" s="1308"/>
      <c r="D20" s="1308"/>
      <c r="E20" s="1308"/>
      <c r="F20" s="1308"/>
      <c r="G20" s="1308"/>
      <c r="H20" s="1308"/>
      <c r="I20" s="1308"/>
      <c r="J20" s="1308"/>
      <c r="K20" s="1308"/>
      <c r="L20" s="1308"/>
      <c r="M20" s="1308"/>
      <c r="N20" s="28"/>
      <c r="O20" s="28"/>
      <c r="P20" s="28"/>
    </row>
    <row r="21" spans="1:17" ht="13.5" customHeight="1">
      <c r="A21" s="1948" t="s">
        <v>161</v>
      </c>
      <c r="B21" s="1948"/>
      <c r="C21" s="1949"/>
      <c r="D21" s="29"/>
      <c r="E21" s="29"/>
      <c r="F21" s="29"/>
      <c r="G21" s="29"/>
      <c r="H21" s="38"/>
      <c r="I21" s="29"/>
      <c r="J21" s="38"/>
      <c r="K21" s="38"/>
      <c r="L21" s="1952" t="s">
        <v>165</v>
      </c>
      <c r="M21" s="1952" t="s">
        <v>166</v>
      </c>
      <c r="N21" s="1952" t="s">
        <v>266</v>
      </c>
      <c r="O21" s="1952" t="s">
        <v>167</v>
      </c>
      <c r="Q21" s="28"/>
    </row>
    <row r="22" spans="1:17" ht="29.25" customHeight="1">
      <c r="A22" s="1950"/>
      <c r="B22" s="1950"/>
      <c r="C22" s="1951"/>
      <c r="D22" s="39" t="s">
        <v>413</v>
      </c>
      <c r="E22" s="31" t="s">
        <v>414</v>
      </c>
      <c r="F22" s="31" t="s">
        <v>415</v>
      </c>
      <c r="G22" s="31" t="s">
        <v>495</v>
      </c>
      <c r="H22" s="40" t="s">
        <v>416</v>
      </c>
      <c r="I22" s="31" t="s">
        <v>417</v>
      </c>
      <c r="J22" s="40" t="s">
        <v>418</v>
      </c>
      <c r="K22" s="40" t="s">
        <v>496</v>
      </c>
      <c r="L22" s="1953"/>
      <c r="M22" s="1953"/>
      <c r="N22" s="1953"/>
      <c r="O22" s="1954"/>
      <c r="P22" s="34"/>
      <c r="Q22" s="30"/>
    </row>
    <row r="23" spans="1:17" s="34" customFormat="1" ht="12.75" customHeight="1">
      <c r="A23" s="634"/>
      <c r="B23" s="1310"/>
      <c r="C23" s="1311" t="s">
        <v>412</v>
      </c>
      <c r="D23" s="1313">
        <v>33.299999999999997</v>
      </c>
      <c r="E23" s="1313">
        <v>45.8</v>
      </c>
      <c r="F23" s="1313">
        <v>14.9</v>
      </c>
      <c r="G23" s="1313">
        <v>19.3</v>
      </c>
      <c r="H23" s="1313">
        <v>50</v>
      </c>
      <c r="I23" s="1313">
        <v>18.2</v>
      </c>
      <c r="J23" s="1314">
        <v>150.9</v>
      </c>
      <c r="K23" s="1313">
        <v>43.2</v>
      </c>
      <c r="L23" s="1313">
        <v>40.299999999999997</v>
      </c>
      <c r="M23" s="1313">
        <v>3.7</v>
      </c>
      <c r="N23" s="1313">
        <v>58.4</v>
      </c>
      <c r="O23" s="1313">
        <v>5.3</v>
      </c>
      <c r="P23" s="5"/>
      <c r="Q23" s="33"/>
    </row>
    <row r="24" spans="1:17" s="5" customFormat="1" ht="11.25" customHeight="1">
      <c r="A24" s="634"/>
      <c r="B24" s="1315"/>
      <c r="C24" s="1316"/>
      <c r="D24" s="1337"/>
      <c r="E24" s="1337"/>
      <c r="F24" s="1337"/>
      <c r="G24" s="1337"/>
      <c r="H24" s="1338"/>
      <c r="I24" s="1337"/>
      <c r="J24" s="1338"/>
      <c r="K24" s="1338"/>
      <c r="L24" s="1337"/>
      <c r="M24" s="1337"/>
      <c r="N24" s="1337"/>
      <c r="O24" s="1337"/>
      <c r="Q24" s="35"/>
    </row>
    <row r="25" spans="1:17" s="5" customFormat="1" ht="16.5" customHeight="1">
      <c r="A25" s="1319" t="s">
        <v>485</v>
      </c>
      <c r="B25" s="636">
        <v>3</v>
      </c>
      <c r="C25" s="1320" t="s">
        <v>926</v>
      </c>
      <c r="D25" s="1322">
        <v>100.425</v>
      </c>
      <c r="E25" s="1322">
        <v>100.14166666666701</v>
      </c>
      <c r="F25" s="1322">
        <v>100.908333333333</v>
      </c>
      <c r="G25" s="1322">
        <v>101.091666666667</v>
      </c>
      <c r="H25" s="1322">
        <v>100.008333333333</v>
      </c>
      <c r="I25" s="1322">
        <v>98.891666666666694</v>
      </c>
      <c r="J25" s="1322">
        <v>99.95</v>
      </c>
      <c r="K25" s="1322">
        <v>100.25</v>
      </c>
      <c r="L25" s="1322">
        <v>100.10833333333299</v>
      </c>
      <c r="M25" s="1322">
        <v>101.558333333333</v>
      </c>
      <c r="N25" s="1322">
        <v>100.2</v>
      </c>
      <c r="O25" s="1322">
        <v>166.34166666666701</v>
      </c>
      <c r="P25" s="1339"/>
      <c r="Q25" s="35"/>
    </row>
    <row r="26" spans="1:17" s="37" customFormat="1" ht="16.5" customHeight="1">
      <c r="A26" s="635"/>
      <c r="B26" s="636">
        <v>4</v>
      </c>
      <c r="C26" s="727"/>
      <c r="D26" s="1322">
        <v>102.7</v>
      </c>
      <c r="E26" s="1322">
        <v>104.26666666666701</v>
      </c>
      <c r="F26" s="1322">
        <v>101.7</v>
      </c>
      <c r="G26" s="1322">
        <v>103.375</v>
      </c>
      <c r="H26" s="1322">
        <v>103.441666666667</v>
      </c>
      <c r="I26" s="1322">
        <v>102.758333333333</v>
      </c>
      <c r="J26" s="1322">
        <v>103.89166666666701</v>
      </c>
      <c r="K26" s="1322">
        <v>104.4</v>
      </c>
      <c r="L26" s="1322">
        <v>99.008333333333297</v>
      </c>
      <c r="M26" s="1322">
        <v>129.76666666666699</v>
      </c>
      <c r="N26" s="1322">
        <v>136.53333333333299</v>
      </c>
      <c r="O26" s="1322">
        <v>185.35</v>
      </c>
      <c r="P26" s="1340"/>
      <c r="Q26" s="36"/>
    </row>
    <row r="27" spans="1:17" s="37" customFormat="1" ht="16.5" customHeight="1">
      <c r="A27" s="635"/>
      <c r="B27" s="636">
        <v>5</v>
      </c>
      <c r="C27" s="727"/>
      <c r="D27" s="1321">
        <v>107.041666666667</v>
      </c>
      <c r="E27" s="1322">
        <v>108.65</v>
      </c>
      <c r="F27" s="1322">
        <v>104.666666666667</v>
      </c>
      <c r="G27" s="1322">
        <v>106.26666666666701</v>
      </c>
      <c r="H27" s="1322">
        <v>108.45</v>
      </c>
      <c r="I27" s="1322">
        <v>106.083333333333</v>
      </c>
      <c r="J27" s="1322">
        <v>107.133333333333</v>
      </c>
      <c r="K27" s="1322">
        <v>112.14166666666701</v>
      </c>
      <c r="L27" s="1322">
        <v>106.95</v>
      </c>
      <c r="M27" s="1322">
        <v>140.02500000000001</v>
      </c>
      <c r="N27" s="1322">
        <v>137.77500000000001</v>
      </c>
      <c r="O27" s="1322">
        <v>178.17500000000001</v>
      </c>
      <c r="P27" s="1340"/>
      <c r="Q27" s="36"/>
    </row>
    <row r="28" spans="1:17" s="37" customFormat="1" ht="15.65" customHeight="1">
      <c r="A28" s="85"/>
      <c r="B28" s="176"/>
      <c r="C28" s="645"/>
      <c r="D28" s="1341"/>
      <c r="E28" s="1342"/>
      <c r="F28" s="1342"/>
      <c r="G28" s="1342"/>
      <c r="H28" s="1343"/>
      <c r="I28" s="1342"/>
      <c r="J28" s="1343"/>
      <c r="K28" s="1343"/>
      <c r="L28" s="1342"/>
      <c r="M28" s="1342"/>
      <c r="N28" s="1342"/>
      <c r="O28" s="1342"/>
      <c r="P28" s="1324"/>
      <c r="Q28" s="36"/>
    </row>
    <row r="29" spans="1:17" s="5" customFormat="1" ht="17.25" customHeight="1">
      <c r="A29" s="500">
        <v>5</v>
      </c>
      <c r="B29" s="474">
        <v>10</v>
      </c>
      <c r="C29" s="1316" t="s">
        <v>164</v>
      </c>
      <c r="D29" s="1327">
        <v>108.5</v>
      </c>
      <c r="E29" s="1325">
        <v>111.3</v>
      </c>
      <c r="F29" s="1325">
        <v>106.5</v>
      </c>
      <c r="G29" s="1325">
        <v>106.6</v>
      </c>
      <c r="H29" s="1325">
        <v>109.7</v>
      </c>
      <c r="I29" s="1325">
        <v>108</v>
      </c>
      <c r="J29" s="1325">
        <v>108.1</v>
      </c>
      <c r="K29" s="1325">
        <v>114.1</v>
      </c>
      <c r="L29" s="1325">
        <v>106.8</v>
      </c>
      <c r="M29" s="1325">
        <v>132.19999999999999</v>
      </c>
      <c r="N29" s="1325">
        <v>122.7</v>
      </c>
      <c r="O29" s="1325">
        <v>180.1</v>
      </c>
      <c r="P29" s="1344"/>
      <c r="Q29" s="509"/>
    </row>
    <row r="30" spans="1:17" s="5" customFormat="1" ht="17.25" customHeight="1">
      <c r="A30" s="500">
        <v>6</v>
      </c>
      <c r="B30" s="474">
        <v>8</v>
      </c>
      <c r="C30" s="1326"/>
      <c r="D30" s="1325">
        <v>111.5</v>
      </c>
      <c r="E30" s="1325">
        <v>113.9</v>
      </c>
      <c r="F30" s="1325">
        <v>108</v>
      </c>
      <c r="G30" s="1325">
        <v>107.2</v>
      </c>
      <c r="H30" s="1325">
        <v>113.7</v>
      </c>
      <c r="I30" s="1325">
        <v>110</v>
      </c>
      <c r="J30" s="1325">
        <v>109.1</v>
      </c>
      <c r="K30" s="1325">
        <v>117.5</v>
      </c>
      <c r="L30" s="1325">
        <v>112.2</v>
      </c>
      <c r="M30" s="1325">
        <v>138.80000000000001</v>
      </c>
      <c r="N30" s="1325">
        <v>137.4</v>
      </c>
      <c r="O30" s="1325">
        <v>176.3</v>
      </c>
      <c r="P30" s="1345"/>
      <c r="Q30" s="509"/>
    </row>
    <row r="31" spans="1:17" s="5" customFormat="1" ht="17.25" customHeight="1">
      <c r="A31" s="500"/>
      <c r="B31" s="474">
        <v>9</v>
      </c>
      <c r="C31" s="1316"/>
      <c r="D31" s="1327">
        <v>111.6</v>
      </c>
      <c r="E31" s="1325">
        <v>113.8</v>
      </c>
      <c r="F31" s="1325">
        <v>108.2</v>
      </c>
      <c r="G31" s="1325">
        <v>107.3</v>
      </c>
      <c r="H31" s="1325">
        <v>113.7</v>
      </c>
      <c r="I31" s="1325">
        <v>110.4</v>
      </c>
      <c r="J31" s="1325">
        <v>109.1</v>
      </c>
      <c r="K31" s="1325">
        <v>118</v>
      </c>
      <c r="L31" s="1325">
        <v>128.19999999999999</v>
      </c>
      <c r="M31" s="1325">
        <v>139.9</v>
      </c>
      <c r="N31" s="1325">
        <v>131.30000000000001</v>
      </c>
      <c r="O31" s="1325">
        <v>163.69999999999999</v>
      </c>
      <c r="P31" s="1346"/>
      <c r="Q31" s="509"/>
    </row>
    <row r="32" spans="1:17" s="5" customFormat="1" ht="17.25" customHeight="1">
      <c r="A32" s="500"/>
      <c r="B32" s="474">
        <v>10</v>
      </c>
      <c r="D32" s="1327">
        <v>112.2</v>
      </c>
      <c r="E32" s="1325">
        <v>114.2</v>
      </c>
      <c r="F32" s="1325">
        <v>108.5</v>
      </c>
      <c r="G32" s="1325">
        <v>107.8</v>
      </c>
      <c r="H32" s="1325">
        <v>113.8</v>
      </c>
      <c r="I32" s="1325">
        <v>110.6</v>
      </c>
      <c r="J32" s="1325">
        <v>109.3</v>
      </c>
      <c r="K32" s="1325">
        <v>118.2</v>
      </c>
      <c r="L32" s="1325">
        <v>134.6</v>
      </c>
      <c r="M32" s="1325">
        <v>140</v>
      </c>
      <c r="N32" s="1325">
        <v>129.6</v>
      </c>
      <c r="O32" s="1325">
        <v>162.69999999999999</v>
      </c>
      <c r="P32" s="1347"/>
      <c r="Q32" s="509"/>
    </row>
    <row r="33" spans="1:17" s="5" customFormat="1" ht="16.5" customHeight="1">
      <c r="A33" s="634"/>
      <c r="B33" s="176"/>
      <c r="C33" s="1316"/>
      <c r="D33" s="1328"/>
      <c r="E33" s="711"/>
      <c r="F33" s="711"/>
      <c r="G33" s="711"/>
      <c r="H33" s="711"/>
      <c r="I33" s="711"/>
      <c r="J33" s="711"/>
      <c r="K33" s="711"/>
      <c r="L33" s="711"/>
      <c r="M33" s="711"/>
      <c r="N33" s="711"/>
      <c r="O33" s="711"/>
      <c r="P33" s="711"/>
    </row>
    <row r="34" spans="1:17" s="5" customFormat="1" ht="16.5" customHeight="1">
      <c r="A34" s="1813" t="s">
        <v>270</v>
      </c>
      <c r="B34" s="1813"/>
      <c r="C34" s="1814"/>
      <c r="D34" s="1330">
        <f>(D32-D31)/D31*100</f>
        <v>0.53763440860215816</v>
      </c>
      <c r="E34" s="1330">
        <f t="shared" ref="E34:O34" si="2">(E32-E31)/E31*100</f>
        <v>0.35149384885765</v>
      </c>
      <c r="F34" s="1330">
        <f t="shared" si="2"/>
        <v>0.27726432532347239</v>
      </c>
      <c r="G34" s="1330">
        <f t="shared" si="2"/>
        <v>0.46598322460391428</v>
      </c>
      <c r="H34" s="1330">
        <f t="shared" si="2"/>
        <v>8.7950747581349437E-2</v>
      </c>
      <c r="I34" s="1330">
        <f t="shared" si="2"/>
        <v>0.18115942028984477</v>
      </c>
      <c r="J34" s="1330">
        <f t="shared" si="2"/>
        <v>0.18331805682860022</v>
      </c>
      <c r="K34" s="1330">
        <f t="shared" si="2"/>
        <v>0.16949152542373122</v>
      </c>
      <c r="L34" s="1330">
        <f t="shared" si="2"/>
        <v>4.9921996879875241</v>
      </c>
      <c r="M34" s="1330">
        <f t="shared" si="2"/>
        <v>7.1479628305928744E-2</v>
      </c>
      <c r="N34" s="1330">
        <f t="shared" si="2"/>
        <v>-1.2947448591013075</v>
      </c>
      <c r="O34" s="1330">
        <f t="shared" si="2"/>
        <v>-0.61087354917532077</v>
      </c>
      <c r="Q34" s="362" t="s">
        <v>917</v>
      </c>
    </row>
    <row r="35" spans="1:17" s="5" customFormat="1" ht="16.5" customHeight="1">
      <c r="A35" s="1859" t="s">
        <v>271</v>
      </c>
      <c r="B35" s="1859"/>
      <c r="C35" s="1860"/>
      <c r="D35" s="1332">
        <f>(D32-D29)/D29*100</f>
        <v>3.4101382488479293</v>
      </c>
      <c r="E35" s="1332">
        <f t="shared" ref="E35:O35" si="3">(E32-E29)/E29*100</f>
        <v>2.605570530098837</v>
      </c>
      <c r="F35" s="1332">
        <f t="shared" si="3"/>
        <v>1.8779342723004695</v>
      </c>
      <c r="G35" s="1332">
        <f t="shared" si="3"/>
        <v>1.1257035647279579</v>
      </c>
      <c r="H35" s="1332">
        <f t="shared" si="3"/>
        <v>3.7374658158614347</v>
      </c>
      <c r="I35" s="1332">
        <f t="shared" si="3"/>
        <v>2.4074074074074021</v>
      </c>
      <c r="J35" s="1332">
        <f t="shared" si="3"/>
        <v>1.1100832562442211</v>
      </c>
      <c r="K35" s="1332">
        <f t="shared" si="3"/>
        <v>3.5933391761612699</v>
      </c>
      <c r="L35" s="1332">
        <f t="shared" si="3"/>
        <v>26.029962546816478</v>
      </c>
      <c r="M35" s="1332">
        <f t="shared" si="3"/>
        <v>5.9001512859304173</v>
      </c>
      <c r="N35" s="1332">
        <f t="shared" si="3"/>
        <v>5.6234718826405796</v>
      </c>
      <c r="O35" s="1332">
        <f t="shared" si="3"/>
        <v>-9.6612992781787934</v>
      </c>
      <c r="P35" s="35"/>
      <c r="Q35" s="362" t="s">
        <v>917</v>
      </c>
    </row>
    <row r="36" spans="1:17" s="5" customFormat="1" ht="15" customHeight="1">
      <c r="A36" s="666" t="s">
        <v>772</v>
      </c>
      <c r="B36" s="1348"/>
      <c r="C36" s="1348"/>
      <c r="D36" s="1333"/>
      <c r="E36" s="1333"/>
      <c r="F36" s="1333"/>
      <c r="G36" s="1333"/>
      <c r="H36" s="1333"/>
      <c r="I36" s="1333"/>
      <c r="J36" s="1333"/>
      <c r="K36" s="4"/>
      <c r="L36" s="1333"/>
      <c r="M36" s="1333"/>
      <c r="N36" s="1333"/>
      <c r="O36" s="1349" t="s">
        <v>420</v>
      </c>
      <c r="P36" s="1333"/>
      <c r="Q36" s="35"/>
    </row>
    <row r="37" spans="1:17" ht="10.5" customHeight="1">
      <c r="A37" s="18" t="s">
        <v>421</v>
      </c>
      <c r="B37" s="1333"/>
      <c r="C37" s="1333"/>
      <c r="D37" s="1333"/>
      <c r="E37" s="1333"/>
      <c r="F37" s="1333"/>
      <c r="G37" s="1333"/>
      <c r="H37" s="1333"/>
      <c r="I37" s="1333"/>
      <c r="J37" s="1333"/>
      <c r="K37" s="4"/>
      <c r="L37" s="1333"/>
      <c r="M37" s="1333"/>
      <c r="N37" s="1333"/>
      <c r="O37" s="1334"/>
      <c r="P37" s="1333"/>
      <c r="Q37" s="4"/>
    </row>
    <row r="38" spans="1:17" ht="7.5" customHeight="1">
      <c r="A38" s="18"/>
      <c r="B38" s="1333"/>
      <c r="C38" s="1333"/>
      <c r="D38" s="1333"/>
      <c r="E38" s="1333"/>
      <c r="F38" s="1333"/>
      <c r="G38" s="1333"/>
      <c r="H38" s="1333"/>
      <c r="I38" s="1333"/>
      <c r="J38" s="1333"/>
      <c r="K38" s="4"/>
      <c r="L38" s="1333"/>
      <c r="M38" s="1333"/>
      <c r="N38" s="1333"/>
      <c r="O38" s="1334"/>
      <c r="P38" s="1333"/>
    </row>
    <row r="39" spans="1:17" ht="24" customHeight="1">
      <c r="A39" s="1350" t="s">
        <v>734</v>
      </c>
      <c r="E39" s="16"/>
      <c r="F39" s="16"/>
      <c r="G39" s="16"/>
      <c r="H39" s="16"/>
      <c r="I39" s="16"/>
      <c r="J39" s="1738"/>
      <c r="K39" s="1739"/>
      <c r="L39" s="28"/>
      <c r="M39" s="1305"/>
      <c r="N39" s="1306"/>
      <c r="O39" s="1306"/>
      <c r="P39" s="1306" t="s">
        <v>1000</v>
      </c>
      <c r="Q39" s="501"/>
    </row>
    <row r="40" spans="1:17" s="34" customFormat="1" ht="5.25" customHeight="1">
      <c r="A40" s="1307"/>
      <c r="B40" s="1308"/>
      <c r="C40" s="1308"/>
      <c r="D40" s="41"/>
      <c r="E40" s="6"/>
      <c r="F40" s="6"/>
      <c r="G40" s="6"/>
      <c r="H40" s="6"/>
      <c r="I40" s="6"/>
      <c r="J40" s="6"/>
      <c r="K40" s="6"/>
      <c r="L40" s="6"/>
      <c r="M40" s="6"/>
      <c r="N40" s="6"/>
      <c r="O40" s="6"/>
      <c r="P40" s="6"/>
    </row>
    <row r="41" spans="1:17" s="5" customFormat="1" ht="18" customHeight="1">
      <c r="A41" s="1948" t="s">
        <v>161</v>
      </c>
      <c r="B41" s="1948"/>
      <c r="C41" s="1949"/>
      <c r="D41" s="1944" t="s">
        <v>653</v>
      </c>
      <c r="E41" s="1946" t="s">
        <v>654</v>
      </c>
      <c r="F41" s="1944" t="s">
        <v>660</v>
      </c>
      <c r="G41" s="1946" t="s">
        <v>422</v>
      </c>
      <c r="H41" s="1944" t="s">
        <v>423</v>
      </c>
      <c r="I41" s="1946" t="s">
        <v>515</v>
      </c>
      <c r="J41" s="1944" t="s">
        <v>424</v>
      </c>
      <c r="K41" s="1944" t="s">
        <v>425</v>
      </c>
      <c r="L41" s="1944" t="s">
        <v>661</v>
      </c>
      <c r="M41" s="1944" t="s">
        <v>426</v>
      </c>
      <c r="N41" s="1946" t="s">
        <v>83</v>
      </c>
      <c r="O41" s="1957" t="s">
        <v>427</v>
      </c>
      <c r="P41" s="1944" t="s">
        <v>448</v>
      </c>
      <c r="Q41" s="505"/>
    </row>
    <row r="42" spans="1:17" s="5" customFormat="1" ht="22.5" customHeight="1">
      <c r="A42" s="1950"/>
      <c r="B42" s="1950"/>
      <c r="C42" s="1951"/>
      <c r="D42" s="1945"/>
      <c r="E42" s="1947"/>
      <c r="F42" s="1945"/>
      <c r="G42" s="1947"/>
      <c r="H42" s="1945"/>
      <c r="I42" s="1947"/>
      <c r="J42" s="1945"/>
      <c r="K42" s="1945"/>
      <c r="L42" s="1945"/>
      <c r="M42" s="1945"/>
      <c r="N42" s="1947"/>
      <c r="O42" s="1958"/>
      <c r="P42" s="1959"/>
      <c r="Q42" s="504"/>
    </row>
    <row r="43" spans="1:17" s="37" customFormat="1" ht="17.25" customHeight="1">
      <c r="A43" s="634"/>
      <c r="B43" s="1315"/>
      <c r="C43" s="1351" t="s">
        <v>98</v>
      </c>
      <c r="D43" s="4">
        <v>10000</v>
      </c>
      <c r="E43" s="4">
        <v>2626</v>
      </c>
      <c r="F43" s="4">
        <v>2149</v>
      </c>
      <c r="G43" s="4">
        <v>693</v>
      </c>
      <c r="H43" s="4">
        <v>387</v>
      </c>
      <c r="I43" s="4">
        <v>353</v>
      </c>
      <c r="J43" s="4">
        <v>477</v>
      </c>
      <c r="K43" s="4">
        <v>1493</v>
      </c>
      <c r="L43" s="4">
        <v>304</v>
      </c>
      <c r="M43" s="4">
        <v>911</v>
      </c>
      <c r="N43" s="4">
        <v>607</v>
      </c>
      <c r="O43" s="4">
        <v>9604</v>
      </c>
      <c r="P43" s="4">
        <v>8892</v>
      </c>
      <c r="Q43" s="5"/>
    </row>
    <row r="44" spans="1:17" s="37" customFormat="1" ht="11.25" customHeight="1">
      <c r="A44" s="634"/>
      <c r="B44" s="1315"/>
      <c r="C44" s="1316"/>
      <c r="D44" s="1337"/>
      <c r="E44" s="1337"/>
      <c r="F44" s="1337"/>
      <c r="G44" s="1337"/>
      <c r="H44" s="1337"/>
      <c r="I44" s="1337"/>
      <c r="J44" s="1337"/>
      <c r="K44" s="1337"/>
      <c r="L44" s="1337"/>
      <c r="M44" s="1337"/>
      <c r="N44" s="1337"/>
      <c r="O44" s="1337"/>
      <c r="P44" s="1337"/>
    </row>
    <row r="45" spans="1:17" s="37" customFormat="1" ht="17.25" customHeight="1">
      <c r="A45" s="1319" t="s">
        <v>485</v>
      </c>
      <c r="B45" s="636">
        <v>3</v>
      </c>
      <c r="C45" s="1320" t="s">
        <v>926</v>
      </c>
      <c r="D45" s="1352">
        <v>99.8</v>
      </c>
      <c r="E45" s="1352">
        <v>100</v>
      </c>
      <c r="F45" s="1352">
        <v>100.6</v>
      </c>
      <c r="G45" s="1352">
        <v>101.3</v>
      </c>
      <c r="H45" s="1352">
        <v>101.7</v>
      </c>
      <c r="I45" s="1352">
        <v>100.4</v>
      </c>
      <c r="J45" s="1352">
        <v>99.6</v>
      </c>
      <c r="K45" s="1352">
        <v>95</v>
      </c>
      <c r="L45" s="1352">
        <v>100</v>
      </c>
      <c r="M45" s="1352">
        <v>101.6</v>
      </c>
      <c r="N45" s="1352">
        <v>101.1</v>
      </c>
      <c r="O45" s="1352">
        <v>99.8</v>
      </c>
      <c r="P45" s="1352">
        <v>99.5</v>
      </c>
    </row>
    <row r="46" spans="1:17" s="5" customFormat="1" ht="17.25" customHeight="1">
      <c r="A46" s="635"/>
      <c r="B46" s="636">
        <v>4</v>
      </c>
      <c r="C46" s="727"/>
      <c r="D46" s="1352">
        <v>102.3</v>
      </c>
      <c r="E46" s="1352">
        <v>104.5</v>
      </c>
      <c r="F46" s="1352">
        <v>101.3</v>
      </c>
      <c r="G46" s="1352">
        <v>116.3</v>
      </c>
      <c r="H46" s="1352">
        <v>105.5</v>
      </c>
      <c r="I46" s="1352">
        <v>102</v>
      </c>
      <c r="J46" s="1352">
        <v>99.3</v>
      </c>
      <c r="K46" s="1352">
        <v>93.5</v>
      </c>
      <c r="L46" s="1352">
        <v>100.9</v>
      </c>
      <c r="M46" s="1352">
        <v>102.7</v>
      </c>
      <c r="N46" s="1352">
        <v>102.2</v>
      </c>
      <c r="O46" s="1352">
        <v>102.1</v>
      </c>
      <c r="P46" s="1352">
        <v>100.5</v>
      </c>
      <c r="Q46" s="37"/>
    </row>
    <row r="47" spans="1:17" s="5" customFormat="1" ht="17.25" customHeight="1">
      <c r="A47" s="635"/>
      <c r="B47" s="636">
        <v>5</v>
      </c>
      <c r="C47" s="727"/>
      <c r="D47" s="1352">
        <v>105.6</v>
      </c>
      <c r="E47" s="1352">
        <v>112.9</v>
      </c>
      <c r="F47" s="1352">
        <v>102.4</v>
      </c>
      <c r="G47" s="1352">
        <v>108.5</v>
      </c>
      <c r="H47" s="1352">
        <v>113.8</v>
      </c>
      <c r="I47" s="1352">
        <v>105.7</v>
      </c>
      <c r="J47" s="1352">
        <v>101.2</v>
      </c>
      <c r="K47" s="1352">
        <v>95.8</v>
      </c>
      <c r="L47" s="1352">
        <v>102.1</v>
      </c>
      <c r="M47" s="1352">
        <v>107.1</v>
      </c>
      <c r="N47" s="1352">
        <v>103.7</v>
      </c>
      <c r="O47" s="1352">
        <v>105.2</v>
      </c>
      <c r="P47" s="1352">
        <v>104.5</v>
      </c>
    </row>
    <row r="48" spans="1:17" s="5" customFormat="1" ht="8.25" customHeight="1">
      <c r="A48" s="85"/>
      <c r="B48" s="176"/>
      <c r="C48" s="645"/>
      <c r="D48" s="1353"/>
      <c r="E48" s="1353"/>
      <c r="F48" s="1353"/>
      <c r="G48" s="1353"/>
      <c r="H48" s="1353"/>
      <c r="I48" s="1353"/>
      <c r="J48" s="1353"/>
      <c r="K48" s="1353"/>
      <c r="L48" s="1353"/>
      <c r="M48" s="1353"/>
      <c r="N48" s="1353"/>
      <c r="O48" s="1353"/>
      <c r="P48" s="1353"/>
    </row>
    <row r="49" spans="1:17" s="5" customFormat="1" ht="17.25" customHeight="1">
      <c r="A49" s="500">
        <v>5</v>
      </c>
      <c r="B49" s="474">
        <v>10</v>
      </c>
      <c r="C49" s="1316" t="s">
        <v>164</v>
      </c>
      <c r="D49" s="1354">
        <v>107.1</v>
      </c>
      <c r="E49" s="1344">
        <v>116.3</v>
      </c>
      <c r="F49" s="1344">
        <v>102.5</v>
      </c>
      <c r="G49" s="1344">
        <v>107.7</v>
      </c>
      <c r="H49" s="1344">
        <v>116.2</v>
      </c>
      <c r="I49" s="1344">
        <v>107.5</v>
      </c>
      <c r="J49" s="1344">
        <v>101.9</v>
      </c>
      <c r="K49" s="1344">
        <v>97.2</v>
      </c>
      <c r="L49" s="1344">
        <v>102.4</v>
      </c>
      <c r="M49" s="1344">
        <v>109.6</v>
      </c>
      <c r="N49" s="1344">
        <v>104.2</v>
      </c>
      <c r="O49" s="1344">
        <v>106.4</v>
      </c>
      <c r="P49" s="1344">
        <v>105.8</v>
      </c>
      <c r="Q49" s="509"/>
    </row>
    <row r="50" spans="1:17" s="5" customFormat="1" ht="17.25" customHeight="1">
      <c r="A50" s="500">
        <v>6</v>
      </c>
      <c r="B50" s="474">
        <v>8</v>
      </c>
      <c r="C50" s="1326"/>
      <c r="D50" s="1354">
        <v>109.1</v>
      </c>
      <c r="E50" s="1344">
        <v>117.6</v>
      </c>
      <c r="F50" s="1344">
        <v>103.1</v>
      </c>
      <c r="G50" s="1344">
        <v>118.9</v>
      </c>
      <c r="H50" s="1344">
        <v>120.3</v>
      </c>
      <c r="I50" s="1344">
        <v>106.3</v>
      </c>
      <c r="J50" s="1344">
        <v>103</v>
      </c>
      <c r="K50" s="1344">
        <v>97.6</v>
      </c>
      <c r="L50" s="1344">
        <v>101.3</v>
      </c>
      <c r="M50" s="1344">
        <v>115.4</v>
      </c>
      <c r="N50" s="1344">
        <v>104.9</v>
      </c>
      <c r="O50" s="1344">
        <v>108.7</v>
      </c>
      <c r="P50" s="1344">
        <v>107.4</v>
      </c>
    </row>
    <row r="51" spans="1:17" s="5" customFormat="1" ht="17.25" customHeight="1">
      <c r="A51" s="500"/>
      <c r="B51" s="474">
        <v>9</v>
      </c>
      <c r="C51" s="1316"/>
      <c r="D51" s="1354">
        <v>108.9</v>
      </c>
      <c r="E51" s="1344">
        <v>119</v>
      </c>
      <c r="F51" s="1344">
        <v>103.2</v>
      </c>
      <c r="G51" s="1344">
        <v>110.5</v>
      </c>
      <c r="H51" s="1344">
        <v>120.6</v>
      </c>
      <c r="I51" s="1344">
        <v>109.8</v>
      </c>
      <c r="J51" s="1344">
        <v>103.2</v>
      </c>
      <c r="K51" s="1344">
        <v>97.4</v>
      </c>
      <c r="L51" s="1344">
        <v>101.3</v>
      </c>
      <c r="M51" s="1344">
        <v>113.3</v>
      </c>
      <c r="N51" s="1344">
        <v>105.1</v>
      </c>
      <c r="O51" s="1344">
        <v>108.2</v>
      </c>
      <c r="P51" s="1344">
        <v>107.5</v>
      </c>
    </row>
    <row r="52" spans="1:17" s="5" customFormat="1" ht="17.25" customHeight="1">
      <c r="A52" s="500"/>
      <c r="B52" s="474">
        <v>10</v>
      </c>
      <c r="D52" s="1354">
        <v>109.5</v>
      </c>
      <c r="E52" s="1344">
        <v>120.4</v>
      </c>
      <c r="F52" s="1344">
        <v>103.4</v>
      </c>
      <c r="G52" s="1344">
        <v>111.1</v>
      </c>
      <c r="H52" s="1344">
        <v>121.3</v>
      </c>
      <c r="I52" s="1344">
        <v>110</v>
      </c>
      <c r="J52" s="1344">
        <v>103.6</v>
      </c>
      <c r="K52" s="1344">
        <v>97.7</v>
      </c>
      <c r="L52" s="1344">
        <v>101.3</v>
      </c>
      <c r="M52" s="1344">
        <v>114.2</v>
      </c>
      <c r="N52" s="1344">
        <v>105.4</v>
      </c>
      <c r="O52" s="1344">
        <v>108.8</v>
      </c>
      <c r="P52" s="1344">
        <v>108.1</v>
      </c>
      <c r="Q52" s="509"/>
    </row>
    <row r="53" spans="1:17" s="5" customFormat="1" ht="17.25" customHeight="1">
      <c r="A53" s="1355"/>
      <c r="B53" s="176"/>
      <c r="C53" s="1333"/>
      <c r="D53" s="1356"/>
      <c r="E53" s="42"/>
      <c r="F53" s="42"/>
      <c r="G53" s="42"/>
      <c r="H53" s="42"/>
      <c r="I53" s="42"/>
      <c r="J53" s="42"/>
      <c r="K53" s="42"/>
      <c r="L53" s="42"/>
      <c r="M53" s="42"/>
      <c r="N53" s="42"/>
      <c r="O53" s="42"/>
      <c r="P53" s="42"/>
      <c r="Q53" s="35"/>
    </row>
    <row r="54" spans="1:17" ht="16.5" customHeight="1">
      <c r="A54" s="1813" t="s">
        <v>270</v>
      </c>
      <c r="B54" s="1813"/>
      <c r="C54" s="1813"/>
      <c r="D54" s="1357">
        <v>0.6</v>
      </c>
      <c r="E54" s="1358">
        <v>1.2</v>
      </c>
      <c r="F54" s="1358">
        <v>0.2</v>
      </c>
      <c r="G54" s="1358">
        <v>0.6</v>
      </c>
      <c r="H54" s="1358">
        <v>0.5</v>
      </c>
      <c r="I54" s="1358">
        <v>0.3</v>
      </c>
      <c r="J54" s="1358">
        <v>0.4</v>
      </c>
      <c r="K54" s="1358">
        <v>0.3</v>
      </c>
      <c r="L54" s="1358">
        <v>0</v>
      </c>
      <c r="M54" s="1358">
        <v>0.8</v>
      </c>
      <c r="N54" s="1358">
        <v>0.3</v>
      </c>
      <c r="O54" s="1358">
        <v>0.6</v>
      </c>
      <c r="P54" s="1358">
        <v>0.6</v>
      </c>
      <c r="Q54" s="509"/>
    </row>
    <row r="55" spans="1:17" ht="16.5" customHeight="1">
      <c r="A55" s="1859" t="s">
        <v>271</v>
      </c>
      <c r="B55" s="1859"/>
      <c r="C55" s="1860"/>
      <c r="D55" s="1359">
        <v>2.2999999999999998</v>
      </c>
      <c r="E55" s="1360">
        <v>3.5</v>
      </c>
      <c r="F55" s="1360">
        <v>0.8</v>
      </c>
      <c r="G55" s="1360">
        <v>3.2</v>
      </c>
      <c r="H55" s="1360">
        <v>4.4000000000000004</v>
      </c>
      <c r="I55" s="1360">
        <v>2.4</v>
      </c>
      <c r="J55" s="1360">
        <v>1.7</v>
      </c>
      <c r="K55" s="1360">
        <v>0.5</v>
      </c>
      <c r="L55" s="1360">
        <v>-1</v>
      </c>
      <c r="M55" s="1360">
        <v>4.2</v>
      </c>
      <c r="N55" s="1360">
        <v>1.1000000000000001</v>
      </c>
      <c r="O55" s="1360">
        <v>2.2999999999999998</v>
      </c>
      <c r="P55" s="1358">
        <v>2.2999999999999998</v>
      </c>
      <c r="Q55" s="509"/>
    </row>
    <row r="56" spans="1:17" ht="15" customHeight="1">
      <c r="A56" s="1361" t="s">
        <v>870</v>
      </c>
      <c r="B56" s="1362" t="s">
        <v>871</v>
      </c>
      <c r="C56" s="1363" t="s">
        <v>872</v>
      </c>
      <c r="D56" s="4"/>
      <c r="E56" s="4"/>
      <c r="F56" s="4"/>
      <c r="G56" s="4"/>
      <c r="H56" s="4"/>
      <c r="I56" s="4"/>
      <c r="J56" s="4"/>
      <c r="K56" s="4"/>
      <c r="L56" s="4"/>
      <c r="M56" s="4"/>
      <c r="N56" s="1955" t="s">
        <v>217</v>
      </c>
      <c r="O56" s="1956"/>
      <c r="P56" s="1956"/>
      <c r="Q56" s="4"/>
    </row>
    <row r="57" spans="1:17" ht="13.9" customHeight="1">
      <c r="A57" s="1361"/>
      <c r="B57" s="1362" t="s">
        <v>890</v>
      </c>
      <c r="C57" s="1363" t="s">
        <v>996</v>
      </c>
      <c r="D57" s="4"/>
      <c r="E57" s="4"/>
      <c r="F57" s="1364"/>
      <c r="G57" s="1364"/>
      <c r="H57" s="1364"/>
      <c r="I57" s="1364"/>
      <c r="J57" s="1364"/>
      <c r="K57" s="1364"/>
      <c r="L57" s="1364"/>
      <c r="M57" s="1364"/>
      <c r="N57" s="1364"/>
      <c r="O57" s="1364"/>
    </row>
    <row r="58" spans="1:17" ht="15" customHeight="1">
      <c r="A58" s="1365"/>
      <c r="B58" s="1362"/>
      <c r="C58" s="1363" t="s">
        <v>997</v>
      </c>
      <c r="D58" s="4"/>
      <c r="E58" s="4"/>
    </row>
    <row r="59" spans="1:17" ht="15" customHeight="1">
      <c r="A59" s="1365"/>
      <c r="B59" s="1362"/>
      <c r="C59" s="1363" t="s">
        <v>891</v>
      </c>
      <c r="D59" s="4"/>
      <c r="E59" s="4"/>
    </row>
    <row r="60" spans="1:17" ht="15" customHeight="1">
      <c r="B60" s="1362" t="s">
        <v>873</v>
      </c>
      <c r="C60" s="1366" t="s">
        <v>892</v>
      </c>
      <c r="D60" s="4"/>
    </row>
    <row r="61" spans="1:17" ht="15" customHeight="1">
      <c r="B61" s="1367"/>
      <c r="C61" s="1366" t="s">
        <v>998</v>
      </c>
      <c r="D61" s="4"/>
      <c r="Q61" s="6" t="s">
        <v>419</v>
      </c>
    </row>
    <row r="62" spans="1:17" ht="15" customHeight="1">
      <c r="B62" s="1367"/>
      <c r="C62" s="1366" t="s">
        <v>893</v>
      </c>
      <c r="D62" s="4"/>
    </row>
    <row r="63" spans="1:17" ht="15" customHeight="1">
      <c r="B63" s="1362" t="s">
        <v>894</v>
      </c>
      <c r="C63" s="1366" t="s">
        <v>895</v>
      </c>
      <c r="D63" s="4"/>
    </row>
    <row r="64" spans="1:17" ht="15" customHeight="1">
      <c r="B64" s="1368"/>
      <c r="C64" s="1366" t="s">
        <v>896</v>
      </c>
      <c r="D64" s="4"/>
    </row>
  </sheetData>
  <mergeCells count="31">
    <mergeCell ref="J1:K1"/>
    <mergeCell ref="J39:K39"/>
    <mergeCell ref="O21:O22"/>
    <mergeCell ref="N56:P56"/>
    <mergeCell ref="H41:H42"/>
    <mergeCell ref="O41:O42"/>
    <mergeCell ref="N41:N42"/>
    <mergeCell ref="P41:P42"/>
    <mergeCell ref="N21:N22"/>
    <mergeCell ref="A55:C55"/>
    <mergeCell ref="I41:I42"/>
    <mergeCell ref="J41:J42"/>
    <mergeCell ref="K41:K42"/>
    <mergeCell ref="L41:L42"/>
    <mergeCell ref="A54:C54"/>
    <mergeCell ref="A16:C16"/>
    <mergeCell ref="A17:C17"/>
    <mergeCell ref="D3:D4"/>
    <mergeCell ref="E3:E4"/>
    <mergeCell ref="M41:M42"/>
    <mergeCell ref="F41:F42"/>
    <mergeCell ref="G41:G42"/>
    <mergeCell ref="A3:C4"/>
    <mergeCell ref="A21:C22"/>
    <mergeCell ref="M21:M22"/>
    <mergeCell ref="A34:C34"/>
    <mergeCell ref="A41:C42"/>
    <mergeCell ref="D41:D42"/>
    <mergeCell ref="E41:E42"/>
    <mergeCell ref="L21:L22"/>
    <mergeCell ref="A35:C35"/>
  </mergeCells>
  <phoneticPr fontId="13"/>
  <printOptions gridLinesSet="0"/>
  <pageMargins left="0.59055118110236227" right="0.59055118110236227" top="0.70866141732283472" bottom="0.39370078740157483" header="0.39370078740157483" footer="0.19685039370078741"/>
  <pageSetup paperSize="9" scale="79" orientation="portrait" r:id="rId1"/>
  <headerFooter>
    <oddHeader>&amp;L&amp;"ＭＳ ゴシック,太字"&amp;17 5　物価・家計</oddHeader>
    <oddFooter>&amp;L－18－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92D050"/>
  </sheetPr>
  <dimension ref="A1:N68"/>
  <sheetViews>
    <sheetView view="pageBreakPreview" zoomScaleNormal="100" zoomScaleSheetLayoutView="100" workbookViewId="0"/>
  </sheetViews>
  <sheetFormatPr defaultColWidth="12" defaultRowHeight="12"/>
  <cols>
    <col min="1" max="1" width="5" style="11" customWidth="1"/>
    <col min="2" max="2" width="3.33203125" style="11" customWidth="1"/>
    <col min="3" max="3" width="7.6640625" style="11" customWidth="1"/>
    <col min="4" max="9" width="8.6640625" style="6" customWidth="1"/>
    <col min="10" max="10" width="9.44140625" style="6" customWidth="1"/>
    <col min="11" max="11" width="11.33203125" style="6" customWidth="1"/>
    <col min="12" max="12" width="12" style="6" customWidth="1"/>
    <col min="13" max="13" width="10.109375" style="6" customWidth="1"/>
    <col min="14" max="14" width="3.6640625" style="6" customWidth="1"/>
    <col min="15" max="16384" width="12" style="6"/>
  </cols>
  <sheetData>
    <row r="1" spans="1:13" s="43" customFormat="1" ht="26.25" customHeight="1">
      <c r="A1" s="1369" t="s">
        <v>749</v>
      </c>
      <c r="B1" s="1370"/>
      <c r="C1" s="1370"/>
      <c r="K1" s="678"/>
    </row>
    <row r="2" spans="1:13" s="43" customFormat="1" ht="6.75" customHeight="1" thickBot="1">
      <c r="A2" s="1371"/>
      <c r="B2" s="935"/>
      <c r="C2" s="935"/>
      <c r="D2" s="1372"/>
      <c r="E2" s="1373"/>
      <c r="F2" s="1373"/>
      <c r="G2" s="1373"/>
      <c r="H2" s="1373"/>
      <c r="I2" s="1373"/>
      <c r="J2" s="15"/>
      <c r="K2" s="15"/>
      <c r="L2" s="1374"/>
      <c r="M2" s="15"/>
    </row>
    <row r="3" spans="1:13" s="43" customFormat="1" ht="15.75" customHeight="1">
      <c r="A3" s="1375" t="s">
        <v>1098</v>
      </c>
      <c r="B3" s="1376"/>
      <c r="C3" s="1377"/>
      <c r="D3" s="1378"/>
      <c r="E3" s="1379"/>
      <c r="F3" s="1379"/>
      <c r="G3" s="1379"/>
      <c r="H3" s="1380"/>
      <c r="I3" s="1378"/>
      <c r="J3" s="1379"/>
      <c r="K3" s="1379"/>
      <c r="L3" s="1381"/>
      <c r="M3" s="1382"/>
    </row>
    <row r="4" spans="1:13" s="43" customFormat="1" ht="15.75" customHeight="1">
      <c r="A4" s="1383"/>
      <c r="B4" s="1384" t="s">
        <v>927</v>
      </c>
      <c r="C4" s="1385"/>
      <c r="D4" s="1385"/>
      <c r="E4" s="1386"/>
      <c r="F4" s="1384"/>
      <c r="G4" s="1384"/>
      <c r="H4" s="1387">
        <v>108.8</v>
      </c>
      <c r="I4" s="1384" t="s">
        <v>1099</v>
      </c>
      <c r="J4" s="1384"/>
      <c r="K4" s="1384"/>
      <c r="L4" s="1388"/>
      <c r="M4" s="1384"/>
    </row>
    <row r="5" spans="1:13" s="43" customFormat="1" ht="15.75" customHeight="1">
      <c r="A5" s="1383"/>
      <c r="B5" s="1384" t="s">
        <v>928</v>
      </c>
      <c r="C5" s="1385"/>
      <c r="D5" s="1385"/>
      <c r="E5" s="1386"/>
      <c r="F5" s="1384"/>
      <c r="G5" s="1384"/>
      <c r="H5" s="1387">
        <v>108.1</v>
      </c>
      <c r="I5" s="1389" t="s">
        <v>1099</v>
      </c>
      <c r="J5" s="1384"/>
      <c r="K5" s="1384"/>
      <c r="L5" s="1388"/>
      <c r="M5" s="1384"/>
    </row>
    <row r="6" spans="1:13" s="43" customFormat="1" ht="15.75" customHeight="1">
      <c r="A6" s="1383"/>
      <c r="B6" s="1384" t="s">
        <v>929</v>
      </c>
      <c r="C6" s="1385"/>
      <c r="D6" s="1385"/>
      <c r="E6" s="1386"/>
      <c r="F6" s="1384"/>
      <c r="G6" s="1384"/>
      <c r="H6" s="1387">
        <v>108</v>
      </c>
      <c r="I6" s="1384" t="s">
        <v>1099</v>
      </c>
      <c r="J6" s="1384"/>
      <c r="K6" s="1384"/>
      <c r="L6" s="1388"/>
      <c r="M6" s="1384"/>
    </row>
    <row r="7" spans="1:13" s="43" customFormat="1" ht="7.5" customHeight="1" thickBot="1">
      <c r="A7" s="1390"/>
      <c r="B7" s="1391"/>
      <c r="C7" s="1391"/>
      <c r="D7" s="1392"/>
      <c r="E7" s="1393"/>
      <c r="F7" s="1394"/>
      <c r="G7" s="1393"/>
      <c r="H7" s="1393"/>
      <c r="I7" s="1391"/>
      <c r="J7" s="1395"/>
      <c r="K7" s="1396"/>
      <c r="L7" s="1397"/>
      <c r="M7" s="1398"/>
    </row>
    <row r="8" spans="1:13" ht="17.25" customHeight="1">
      <c r="A8" s="1399"/>
      <c r="B8" s="1399"/>
      <c r="C8" s="1399"/>
      <c r="D8" s="626"/>
      <c r="E8" s="1400"/>
      <c r="F8" s="1400"/>
      <c r="G8" s="1400"/>
      <c r="H8" s="1400"/>
      <c r="I8" s="1400"/>
      <c r="J8" s="1400"/>
      <c r="K8" s="1401"/>
      <c r="L8" s="1968" t="s">
        <v>1002</v>
      </c>
      <c r="M8" s="1968"/>
    </row>
    <row r="9" spans="1:13" s="34" customFormat="1" ht="11.25" customHeight="1">
      <c r="A9" s="1962" t="s">
        <v>153</v>
      </c>
      <c r="B9" s="1962"/>
      <c r="C9" s="1963"/>
      <c r="D9" s="1960" t="s">
        <v>653</v>
      </c>
      <c r="E9" s="1966" t="s">
        <v>654</v>
      </c>
      <c r="F9" s="259"/>
      <c r="G9" s="259"/>
      <c r="H9" s="259"/>
      <c r="I9" s="259"/>
      <c r="J9" s="259"/>
      <c r="K9" s="1960" t="s">
        <v>657</v>
      </c>
      <c r="L9" s="1972" t="s">
        <v>808</v>
      </c>
      <c r="M9" s="1960" t="s">
        <v>454</v>
      </c>
    </row>
    <row r="10" spans="1:13" s="34" customFormat="1" ht="21.75" customHeight="1">
      <c r="A10" s="1964"/>
      <c r="B10" s="1964"/>
      <c r="C10" s="1965"/>
      <c r="D10" s="1961"/>
      <c r="E10" s="1967"/>
      <c r="F10" s="258" t="s">
        <v>655</v>
      </c>
      <c r="G10" s="258" t="s">
        <v>154</v>
      </c>
      <c r="H10" s="258" t="s">
        <v>155</v>
      </c>
      <c r="I10" s="258" t="s">
        <v>156</v>
      </c>
      <c r="J10" s="260" t="s">
        <v>656</v>
      </c>
      <c r="K10" s="1961"/>
      <c r="L10" s="1973"/>
      <c r="M10" s="1969"/>
    </row>
    <row r="11" spans="1:13" s="44" customFormat="1" ht="12" customHeight="1">
      <c r="A11" s="716"/>
      <c r="B11" s="709"/>
      <c r="C11" s="1402" t="s">
        <v>455</v>
      </c>
      <c r="D11" s="1403">
        <v>10000</v>
      </c>
      <c r="E11" s="1403">
        <v>2626</v>
      </c>
      <c r="F11" s="1403">
        <v>214</v>
      </c>
      <c r="G11" s="1403">
        <v>112</v>
      </c>
      <c r="H11" s="1403">
        <v>188</v>
      </c>
      <c r="I11" s="1403">
        <v>96</v>
      </c>
      <c r="J11" s="1403">
        <v>460</v>
      </c>
      <c r="K11" s="1403">
        <v>2149</v>
      </c>
      <c r="L11" s="1403">
        <v>693</v>
      </c>
      <c r="M11" s="1403">
        <v>387</v>
      </c>
    </row>
    <row r="12" spans="1:13" s="42" customFormat="1" ht="5.25" customHeight="1">
      <c r="A12" s="716"/>
      <c r="B12" s="709"/>
      <c r="C12" s="1404"/>
      <c r="D12" s="45"/>
      <c r="E12" s="45"/>
      <c r="F12" s="45"/>
      <c r="G12" s="45"/>
      <c r="H12" s="45"/>
      <c r="I12" s="45"/>
      <c r="J12" s="45"/>
      <c r="K12" s="45"/>
      <c r="L12" s="45"/>
      <c r="M12" s="45"/>
    </row>
    <row r="13" spans="1:13" s="13" customFormat="1" ht="12" customHeight="1">
      <c r="A13" s="635" t="s">
        <v>857</v>
      </c>
      <c r="B13" s="1040" t="s">
        <v>858</v>
      </c>
      <c r="C13" s="637" t="s">
        <v>85</v>
      </c>
      <c r="D13" s="1405">
        <v>99.3</v>
      </c>
      <c r="E13" s="398">
        <v>98.2</v>
      </c>
      <c r="F13" s="1405">
        <v>99.2</v>
      </c>
      <c r="G13" s="1405">
        <v>100.8</v>
      </c>
      <c r="H13" s="1405">
        <v>94.5</v>
      </c>
      <c r="I13" s="1405">
        <v>95.4</v>
      </c>
      <c r="J13" s="1405">
        <v>98.2</v>
      </c>
      <c r="K13" s="1405">
        <v>98.7</v>
      </c>
      <c r="L13" s="1405">
        <v>101.5</v>
      </c>
      <c r="M13" s="1405">
        <v>98.9</v>
      </c>
    </row>
    <row r="14" spans="1:13" s="13" customFormat="1" ht="12" customHeight="1">
      <c r="A14" s="635"/>
      <c r="B14" s="1040">
        <v>2</v>
      </c>
      <c r="C14" s="637"/>
      <c r="D14" s="398">
        <v>100</v>
      </c>
      <c r="E14" s="398">
        <v>100</v>
      </c>
      <c r="F14" s="398">
        <v>100</v>
      </c>
      <c r="G14" s="398">
        <v>100</v>
      </c>
      <c r="H14" s="398">
        <v>100</v>
      </c>
      <c r="I14" s="398">
        <v>100</v>
      </c>
      <c r="J14" s="398">
        <v>100</v>
      </c>
      <c r="K14" s="398">
        <v>100</v>
      </c>
      <c r="L14" s="398">
        <v>100</v>
      </c>
      <c r="M14" s="398">
        <v>100</v>
      </c>
    </row>
    <row r="15" spans="1:13" s="13" customFormat="1" ht="12" customHeight="1">
      <c r="A15" s="635"/>
      <c r="B15" s="1040">
        <v>3</v>
      </c>
      <c r="C15" s="637"/>
      <c r="D15" s="398">
        <v>99.3</v>
      </c>
      <c r="E15" s="398">
        <v>100.1</v>
      </c>
      <c r="F15" s="398">
        <v>98.4</v>
      </c>
      <c r="G15" s="398">
        <v>103.3</v>
      </c>
      <c r="H15" s="1405">
        <v>96.6</v>
      </c>
      <c r="I15" s="398">
        <v>101.6</v>
      </c>
      <c r="J15" s="398">
        <v>99.8</v>
      </c>
      <c r="K15" s="398">
        <v>99.8</v>
      </c>
      <c r="L15" s="398">
        <v>99.4</v>
      </c>
      <c r="M15" s="398">
        <v>99.6</v>
      </c>
    </row>
    <row r="16" spans="1:13" s="13" customFormat="1" ht="12" customHeight="1">
      <c r="A16" s="635"/>
      <c r="B16" s="1040">
        <v>4</v>
      </c>
      <c r="C16" s="637"/>
      <c r="D16" s="398">
        <v>101.3</v>
      </c>
      <c r="E16" s="398">
        <v>104.2</v>
      </c>
      <c r="F16" s="398">
        <v>101.8</v>
      </c>
      <c r="G16" s="398">
        <v>118</v>
      </c>
      <c r="H16" s="1405">
        <v>99</v>
      </c>
      <c r="I16" s="398">
        <v>105.6</v>
      </c>
      <c r="J16" s="398">
        <v>105</v>
      </c>
      <c r="K16" s="398">
        <v>99.4</v>
      </c>
      <c r="L16" s="398">
        <v>112.8</v>
      </c>
      <c r="M16" s="398">
        <v>102.9</v>
      </c>
    </row>
    <row r="17" spans="1:14" s="13" customFormat="1" ht="12" customHeight="1">
      <c r="A17" s="635"/>
      <c r="B17" s="1040">
        <v>5</v>
      </c>
      <c r="C17" s="1404"/>
      <c r="D17" s="398">
        <v>104.7</v>
      </c>
      <c r="E17" s="398">
        <v>112.1</v>
      </c>
      <c r="F17" s="398">
        <v>109.7</v>
      </c>
      <c r="G17" s="398">
        <v>125</v>
      </c>
      <c r="H17" s="1405">
        <v>104.4</v>
      </c>
      <c r="I17" s="398">
        <v>113.8</v>
      </c>
      <c r="J17" s="398">
        <v>110.4</v>
      </c>
      <c r="K17" s="398">
        <v>101.3</v>
      </c>
      <c r="L17" s="398">
        <v>101.8</v>
      </c>
      <c r="M17" s="398">
        <v>112.4</v>
      </c>
    </row>
    <row r="18" spans="1:14" ht="10.5" customHeight="1">
      <c r="A18" s="716"/>
      <c r="B18" s="708"/>
      <c r="C18" s="1404"/>
      <c r="D18" s="1406"/>
      <c r="E18" s="1406"/>
      <c r="F18" s="1406"/>
      <c r="G18" s="1406"/>
      <c r="H18" s="1406"/>
      <c r="I18" s="1406"/>
      <c r="J18" s="1406"/>
      <c r="K18" s="1406"/>
      <c r="L18" s="1406"/>
      <c r="M18" s="1406"/>
    </row>
    <row r="19" spans="1:14" s="5" customFormat="1" ht="14.25" customHeight="1">
      <c r="A19" s="1407">
        <v>5</v>
      </c>
      <c r="B19" s="708">
        <v>10</v>
      </c>
      <c r="C19" s="1404" t="s">
        <v>882</v>
      </c>
      <c r="D19" s="711">
        <v>106.2</v>
      </c>
      <c r="E19" s="711">
        <v>115.5</v>
      </c>
      <c r="F19" s="711">
        <v>113.6</v>
      </c>
      <c r="G19" s="711">
        <v>124.2</v>
      </c>
      <c r="H19" s="711">
        <v>123.9</v>
      </c>
      <c r="I19" s="711">
        <v>119.6</v>
      </c>
      <c r="J19" s="711">
        <v>110.5</v>
      </c>
      <c r="K19" s="711">
        <v>101.5</v>
      </c>
      <c r="L19" s="711">
        <v>100.6</v>
      </c>
      <c r="M19" s="711">
        <v>113.9</v>
      </c>
    </row>
    <row r="20" spans="1:14" s="5" customFormat="1" ht="13.5" customHeight="1">
      <c r="A20" s="1407"/>
      <c r="B20" s="708">
        <v>11</v>
      </c>
      <c r="C20" s="1404"/>
      <c r="D20" s="711">
        <v>106.3</v>
      </c>
      <c r="E20" s="711">
        <v>115.6</v>
      </c>
      <c r="F20" s="711">
        <v>114.1</v>
      </c>
      <c r="G20" s="711">
        <v>124.9</v>
      </c>
      <c r="H20" s="711">
        <v>117.4</v>
      </c>
      <c r="I20" s="711">
        <v>123.5</v>
      </c>
      <c r="J20" s="711">
        <v>112</v>
      </c>
      <c r="K20" s="711">
        <v>101.8</v>
      </c>
      <c r="L20" s="711">
        <v>100.4</v>
      </c>
      <c r="M20" s="711">
        <v>113.1</v>
      </c>
    </row>
    <row r="21" spans="1:14" s="5" customFormat="1" ht="13.5" customHeight="1">
      <c r="A21" s="1407"/>
      <c r="B21" s="708">
        <v>12</v>
      </c>
      <c r="C21" s="1404"/>
      <c r="D21" s="711">
        <v>106.1</v>
      </c>
      <c r="E21" s="711">
        <v>114.8</v>
      </c>
      <c r="F21" s="711">
        <v>114.7</v>
      </c>
      <c r="G21" s="711">
        <v>119.4</v>
      </c>
      <c r="H21" s="711">
        <v>110</v>
      </c>
      <c r="I21" s="711">
        <v>118.3</v>
      </c>
      <c r="J21" s="711">
        <v>112</v>
      </c>
      <c r="K21" s="711">
        <v>101.8</v>
      </c>
      <c r="L21" s="711">
        <v>100.4</v>
      </c>
      <c r="M21" s="711">
        <v>113.9</v>
      </c>
    </row>
    <row r="22" spans="1:14" s="5" customFormat="1" ht="13.5" customHeight="1">
      <c r="A22" s="1407">
        <v>6</v>
      </c>
      <c r="B22" s="708">
        <v>1</v>
      </c>
      <c r="C22" s="1404"/>
      <c r="D22" s="711">
        <v>106.1</v>
      </c>
      <c r="E22" s="711">
        <v>115.2</v>
      </c>
      <c r="F22" s="711">
        <v>112.1</v>
      </c>
      <c r="G22" s="711">
        <v>121.3</v>
      </c>
      <c r="H22" s="711">
        <v>111.1</v>
      </c>
      <c r="I22" s="711">
        <v>125.2</v>
      </c>
      <c r="J22" s="711">
        <v>112.7</v>
      </c>
      <c r="K22" s="711">
        <v>101.9</v>
      </c>
      <c r="L22" s="711">
        <v>100.6</v>
      </c>
      <c r="M22" s="711">
        <v>113.3</v>
      </c>
    </row>
    <row r="23" spans="1:14" s="5" customFormat="1" ht="13.5" customHeight="1">
      <c r="A23" s="1407"/>
      <c r="B23" s="708">
        <v>2</v>
      </c>
      <c r="C23" s="1404"/>
      <c r="D23" s="711">
        <v>106.1</v>
      </c>
      <c r="E23" s="711">
        <v>114.8</v>
      </c>
      <c r="F23" s="711">
        <v>114.6</v>
      </c>
      <c r="G23" s="711">
        <v>121.1</v>
      </c>
      <c r="H23" s="711">
        <v>101.9</v>
      </c>
      <c r="I23" s="711">
        <v>124.7</v>
      </c>
      <c r="J23" s="711">
        <v>113.5</v>
      </c>
      <c r="K23" s="711">
        <v>101.8</v>
      </c>
      <c r="L23" s="711">
        <v>100.9</v>
      </c>
      <c r="M23" s="711">
        <v>112.5</v>
      </c>
    </row>
    <row r="24" spans="1:14" s="5" customFormat="1" ht="13.5" customHeight="1">
      <c r="A24" s="1407"/>
      <c r="B24" s="708">
        <v>3</v>
      </c>
      <c r="C24" s="1404"/>
      <c r="D24" s="711">
        <v>106.5</v>
      </c>
      <c r="E24" s="711">
        <v>115.8</v>
      </c>
      <c r="F24" s="711">
        <v>114.5</v>
      </c>
      <c r="G24" s="711">
        <v>124</v>
      </c>
      <c r="H24" s="711">
        <v>105.3</v>
      </c>
      <c r="I24" s="711">
        <v>131.1</v>
      </c>
      <c r="J24" s="711">
        <v>113.5</v>
      </c>
      <c r="K24" s="711">
        <v>102.1</v>
      </c>
      <c r="L24" s="711">
        <v>101.8</v>
      </c>
      <c r="M24" s="711">
        <v>112.1</v>
      </c>
    </row>
    <row r="25" spans="1:14" s="5" customFormat="1" ht="13.5" customHeight="1">
      <c r="A25" s="1407"/>
      <c r="B25" s="708">
        <v>4</v>
      </c>
      <c r="C25" s="1404"/>
      <c r="D25" s="711">
        <v>106.9</v>
      </c>
      <c r="E25" s="711">
        <v>116.2</v>
      </c>
      <c r="F25" s="711">
        <v>113</v>
      </c>
      <c r="G25" s="711">
        <v>121.3</v>
      </c>
      <c r="H25" s="711">
        <v>114.9</v>
      </c>
      <c r="I25" s="711">
        <v>123.6</v>
      </c>
      <c r="J25" s="711">
        <v>113.7</v>
      </c>
      <c r="K25" s="711">
        <v>102.1</v>
      </c>
      <c r="L25" s="711">
        <v>102.4</v>
      </c>
      <c r="M25" s="711">
        <v>114.1</v>
      </c>
    </row>
    <row r="26" spans="1:14" s="5" customFormat="1" ht="13.5" customHeight="1">
      <c r="A26" s="1407"/>
      <c r="B26" s="708">
        <v>5</v>
      </c>
      <c r="C26" s="1404"/>
      <c r="D26" s="711">
        <v>107.2</v>
      </c>
      <c r="E26" s="711">
        <v>116.2</v>
      </c>
      <c r="F26" s="711">
        <v>114</v>
      </c>
      <c r="G26" s="711">
        <v>123.4</v>
      </c>
      <c r="H26" s="711">
        <v>112.4</v>
      </c>
      <c r="I26" s="711">
        <v>126</v>
      </c>
      <c r="J26" s="711">
        <v>113.5</v>
      </c>
      <c r="K26" s="711">
        <v>102.2</v>
      </c>
      <c r="L26" s="711">
        <v>106.2</v>
      </c>
      <c r="M26" s="711">
        <v>116.4</v>
      </c>
    </row>
    <row r="27" spans="1:14" s="5" customFormat="1" ht="13.5" customHeight="1">
      <c r="A27" s="1407"/>
      <c r="B27" s="708">
        <v>6</v>
      </c>
      <c r="C27" s="1404"/>
      <c r="D27" s="711">
        <v>107.4</v>
      </c>
      <c r="E27" s="711">
        <v>116</v>
      </c>
      <c r="F27" s="711">
        <v>113.6</v>
      </c>
      <c r="G27" s="711">
        <v>123.5</v>
      </c>
      <c r="H27" s="711">
        <v>109.3</v>
      </c>
      <c r="I27" s="711">
        <v>125.8</v>
      </c>
      <c r="J27" s="711">
        <v>113.8</v>
      </c>
      <c r="K27" s="711">
        <v>102.2</v>
      </c>
      <c r="L27" s="711">
        <v>110.1</v>
      </c>
      <c r="M27" s="711">
        <v>116.9</v>
      </c>
    </row>
    <row r="28" spans="1:14" s="5" customFormat="1" ht="13.5" customHeight="1">
      <c r="A28" s="1407"/>
      <c r="B28" s="708">
        <v>7</v>
      </c>
      <c r="C28" s="1408"/>
      <c r="D28" s="711">
        <v>107.6</v>
      </c>
      <c r="E28" s="711">
        <v>115.9</v>
      </c>
      <c r="F28" s="711">
        <v>116.6</v>
      </c>
      <c r="G28" s="711">
        <v>127.7</v>
      </c>
      <c r="H28" s="711">
        <v>103.4</v>
      </c>
      <c r="I28" s="711">
        <v>117</v>
      </c>
      <c r="J28" s="711">
        <v>114.6</v>
      </c>
      <c r="K28" s="711">
        <v>102.2</v>
      </c>
      <c r="L28" s="711">
        <v>113.7</v>
      </c>
      <c r="M28" s="711">
        <v>117.8</v>
      </c>
    </row>
    <row r="29" spans="1:14" s="5" customFormat="1" ht="13.5" customHeight="1">
      <c r="A29" s="1407"/>
      <c r="B29" s="708">
        <v>8</v>
      </c>
      <c r="C29" s="1408"/>
      <c r="D29" s="711">
        <v>108.3</v>
      </c>
      <c r="E29" s="711">
        <v>117.1</v>
      </c>
      <c r="F29" s="711">
        <v>119.4</v>
      </c>
      <c r="G29" s="711">
        <v>121.4</v>
      </c>
      <c r="H29" s="711">
        <v>111.8</v>
      </c>
      <c r="I29" s="711">
        <v>122.2</v>
      </c>
      <c r="J29" s="711">
        <v>114.8</v>
      </c>
      <c r="K29" s="711">
        <v>102.7</v>
      </c>
      <c r="L29" s="711">
        <v>113.3</v>
      </c>
      <c r="M29" s="711">
        <v>118.2</v>
      </c>
    </row>
    <row r="30" spans="1:14" s="5" customFormat="1" ht="13.5" customHeight="1">
      <c r="A30" s="1407"/>
      <c r="B30" s="708">
        <v>9</v>
      </c>
      <c r="C30" s="1408"/>
      <c r="D30" s="711">
        <v>108.4</v>
      </c>
      <c r="E30" s="711">
        <v>119.7</v>
      </c>
      <c r="F30" s="711">
        <v>127.3</v>
      </c>
      <c r="G30" s="711">
        <v>131.9</v>
      </c>
      <c r="H30" s="711">
        <v>122.3</v>
      </c>
      <c r="I30" s="711">
        <v>122.8</v>
      </c>
      <c r="J30" s="711">
        <v>115.1</v>
      </c>
      <c r="K30" s="711">
        <v>102.7</v>
      </c>
      <c r="L30" s="711">
        <v>103.4</v>
      </c>
      <c r="M30" s="711">
        <v>117.3</v>
      </c>
    </row>
    <row r="31" spans="1:14" s="5" customFormat="1" ht="13.5" customHeight="1">
      <c r="A31" s="1407"/>
      <c r="B31" s="708">
        <v>10</v>
      </c>
      <c r="C31" s="1408"/>
      <c r="D31" s="711">
        <v>108.8</v>
      </c>
      <c r="E31" s="711">
        <v>120.1</v>
      </c>
      <c r="F31" s="711">
        <v>126.1</v>
      </c>
      <c r="G31" s="711">
        <v>129.1</v>
      </c>
      <c r="H31" s="711">
        <v>124.9</v>
      </c>
      <c r="I31" s="711">
        <v>121</v>
      </c>
      <c r="J31" s="711">
        <v>115.5</v>
      </c>
      <c r="K31" s="711">
        <v>102.8</v>
      </c>
      <c r="L31" s="711">
        <v>103.8</v>
      </c>
      <c r="M31" s="711">
        <v>118.1</v>
      </c>
      <c r="N31" s="510"/>
    </row>
    <row r="32" spans="1:14" s="5" customFormat="1" ht="11.25" customHeight="1">
      <c r="A32" s="716"/>
      <c r="B32" s="708"/>
      <c r="C32" s="1404"/>
      <c r="D32" s="508"/>
      <c r="E32" s="508"/>
      <c r="F32" s="508"/>
      <c r="G32" s="508"/>
      <c r="H32" s="508"/>
      <c r="I32" s="508"/>
      <c r="J32" s="508"/>
      <c r="K32" s="508"/>
      <c r="L32" s="508"/>
      <c r="M32" s="508"/>
    </row>
    <row r="33" spans="1:14" s="5" customFormat="1" ht="13.5" customHeight="1">
      <c r="A33" s="1813" t="s">
        <v>270</v>
      </c>
      <c r="B33" s="1813"/>
      <c r="C33" s="1814"/>
      <c r="D33" s="1330">
        <v>0.4</v>
      </c>
      <c r="E33" s="1330">
        <v>0.3</v>
      </c>
      <c r="F33" s="1330">
        <v>-0.9</v>
      </c>
      <c r="G33" s="1330">
        <v>-2.1</v>
      </c>
      <c r="H33" s="1330">
        <v>2.1</v>
      </c>
      <c r="I33" s="1330">
        <v>-1.5</v>
      </c>
      <c r="J33" s="1330">
        <v>0.4</v>
      </c>
      <c r="K33" s="1330">
        <v>0.1</v>
      </c>
      <c r="L33" s="1330">
        <v>0.4</v>
      </c>
      <c r="M33" s="1330">
        <v>0.7</v>
      </c>
      <c r="N33" s="510"/>
    </row>
    <row r="34" spans="1:14" s="5" customFormat="1" ht="13.5" customHeight="1">
      <c r="A34" s="1859" t="s">
        <v>271</v>
      </c>
      <c r="B34" s="1859"/>
      <c r="C34" s="1860"/>
      <c r="D34" s="1409">
        <v>2.4</v>
      </c>
      <c r="E34" s="1410">
        <v>3.9</v>
      </c>
      <c r="F34" s="1410">
        <v>11</v>
      </c>
      <c r="G34" s="1410">
        <v>3.9</v>
      </c>
      <c r="H34" s="1410">
        <v>0.8</v>
      </c>
      <c r="I34" s="1410">
        <v>1.2</v>
      </c>
      <c r="J34" s="1410">
        <v>4.5999999999999996</v>
      </c>
      <c r="K34" s="1410">
        <v>1.3</v>
      </c>
      <c r="L34" s="1410">
        <v>3.2</v>
      </c>
      <c r="M34" s="1410">
        <v>3.7</v>
      </c>
      <c r="N34" s="510"/>
    </row>
    <row r="35" spans="1:14" s="5" customFormat="1" ht="13.5" customHeight="1">
      <c r="A35" s="909"/>
      <c r="B35" s="909"/>
      <c r="C35" s="909"/>
      <c r="D35" s="1411"/>
      <c r="E35" s="1411"/>
      <c r="F35" s="1411"/>
      <c r="G35" s="1411"/>
      <c r="H35" s="1411"/>
      <c r="I35" s="1411"/>
      <c r="J35" s="1411"/>
      <c r="K35" s="1411"/>
      <c r="L35" s="1411"/>
      <c r="M35" s="1411"/>
    </row>
    <row r="36" spans="1:14" s="5" customFormat="1" ht="12.75" customHeight="1">
      <c r="A36" s="909"/>
      <c r="B36" s="909"/>
      <c r="C36" s="909"/>
      <c r="D36" s="1411"/>
      <c r="E36" s="1411"/>
      <c r="F36" s="1411"/>
      <c r="G36" s="1411"/>
      <c r="H36" s="1411"/>
      <c r="I36" s="1411"/>
      <c r="J36" s="1411"/>
      <c r="K36" s="1411"/>
      <c r="L36" s="1411"/>
      <c r="M36" s="1411"/>
    </row>
    <row r="37" spans="1:14" s="34" customFormat="1" ht="11.25" customHeight="1">
      <c r="A37" s="1962" t="s">
        <v>153</v>
      </c>
      <c r="B37" s="1962"/>
      <c r="C37" s="1963"/>
      <c r="D37" s="1978" t="s">
        <v>806</v>
      </c>
      <c r="E37" s="261"/>
      <c r="F37" s="1970" t="s">
        <v>805</v>
      </c>
      <c r="G37" s="1972" t="s">
        <v>803</v>
      </c>
      <c r="H37" s="1970" t="s">
        <v>659</v>
      </c>
      <c r="I37" s="1970" t="s">
        <v>804</v>
      </c>
      <c r="J37" s="1966" t="s">
        <v>83</v>
      </c>
      <c r="K37" s="1974" t="s">
        <v>807</v>
      </c>
      <c r="L37" s="1976" t="s">
        <v>931</v>
      </c>
      <c r="M37" s="87"/>
    </row>
    <row r="38" spans="1:14" s="34" customFormat="1" ht="27" customHeight="1">
      <c r="A38" s="1964"/>
      <c r="B38" s="1964"/>
      <c r="C38" s="1965"/>
      <c r="D38" s="1979"/>
      <c r="E38" s="262" t="s">
        <v>658</v>
      </c>
      <c r="F38" s="1971"/>
      <c r="G38" s="1973"/>
      <c r="H38" s="1971"/>
      <c r="I38" s="1971"/>
      <c r="J38" s="1967"/>
      <c r="K38" s="1975"/>
      <c r="L38" s="1977"/>
      <c r="M38" s="87"/>
    </row>
    <row r="39" spans="1:14" s="44" customFormat="1" ht="12" customHeight="1">
      <c r="A39" s="716"/>
      <c r="B39" s="709"/>
      <c r="C39" s="1402" t="s">
        <v>456</v>
      </c>
      <c r="D39" s="1403">
        <v>353</v>
      </c>
      <c r="E39" s="1403">
        <v>152</v>
      </c>
      <c r="F39" s="1403">
        <v>477</v>
      </c>
      <c r="G39" s="1403">
        <v>1493</v>
      </c>
      <c r="H39" s="1403">
        <v>304</v>
      </c>
      <c r="I39" s="1403">
        <v>911</v>
      </c>
      <c r="J39" s="1403">
        <v>607</v>
      </c>
      <c r="K39" s="1403">
        <v>9604</v>
      </c>
      <c r="L39" s="1403">
        <v>8892</v>
      </c>
      <c r="M39" s="1403"/>
    </row>
    <row r="40" spans="1:14" s="42" customFormat="1" ht="5.25" customHeight="1">
      <c r="A40" s="716"/>
      <c r="B40" s="709"/>
      <c r="C40" s="1404"/>
      <c r="D40" s="45"/>
      <c r="E40" s="45"/>
      <c r="F40" s="45"/>
      <c r="G40" s="45"/>
      <c r="H40" s="45"/>
      <c r="I40" s="45"/>
      <c r="J40" s="45"/>
      <c r="K40" s="45"/>
      <c r="L40" s="45"/>
      <c r="M40" s="45"/>
    </row>
    <row r="41" spans="1:14" s="13" customFormat="1" ht="12.75" customHeight="1">
      <c r="A41" s="635" t="s">
        <v>857</v>
      </c>
      <c r="B41" s="1040" t="s">
        <v>858</v>
      </c>
      <c r="C41" s="637" t="s">
        <v>85</v>
      </c>
      <c r="D41" s="1412">
        <v>100.3</v>
      </c>
      <c r="E41" s="1412">
        <v>99.8</v>
      </c>
      <c r="F41" s="1412">
        <v>99.5</v>
      </c>
      <c r="G41" s="1412">
        <v>99.3</v>
      </c>
      <c r="H41" s="1412">
        <v>105.3</v>
      </c>
      <c r="I41" s="1412">
        <v>100.5</v>
      </c>
      <c r="J41" s="1412">
        <v>99.4</v>
      </c>
      <c r="K41" s="1412">
        <v>99.4</v>
      </c>
      <c r="L41" s="1413">
        <v>99.2</v>
      </c>
      <c r="M41" s="638"/>
    </row>
    <row r="42" spans="1:14" s="13" customFormat="1" ht="12.75" customHeight="1">
      <c r="A42" s="635"/>
      <c r="B42" s="1040">
        <v>2</v>
      </c>
      <c r="C42" s="637"/>
      <c r="D42" s="399">
        <v>100</v>
      </c>
      <c r="E42" s="399">
        <v>100</v>
      </c>
      <c r="F42" s="399">
        <v>100</v>
      </c>
      <c r="G42" s="399">
        <v>100</v>
      </c>
      <c r="H42" s="399">
        <v>100</v>
      </c>
      <c r="I42" s="399">
        <v>100</v>
      </c>
      <c r="J42" s="399">
        <v>100</v>
      </c>
      <c r="K42" s="399">
        <v>100</v>
      </c>
      <c r="L42" s="1413">
        <v>100</v>
      </c>
      <c r="M42" s="638"/>
    </row>
    <row r="43" spans="1:14" s="13" customFormat="1" ht="12.75" customHeight="1">
      <c r="A43" s="635"/>
      <c r="B43" s="1040">
        <v>3</v>
      </c>
      <c r="C43" s="637"/>
      <c r="D43" s="399">
        <v>101.4</v>
      </c>
      <c r="E43" s="1412">
        <v>103.4</v>
      </c>
      <c r="F43" s="1412">
        <v>99.9</v>
      </c>
      <c r="G43" s="1412">
        <v>93.7</v>
      </c>
      <c r="H43" s="399">
        <v>98.9</v>
      </c>
      <c r="I43" s="399">
        <v>101.2</v>
      </c>
      <c r="J43" s="399">
        <v>101.4</v>
      </c>
      <c r="K43" s="399">
        <v>99.3</v>
      </c>
      <c r="L43" s="399">
        <v>99.2</v>
      </c>
      <c r="M43" s="638"/>
    </row>
    <row r="44" spans="1:14" s="13" customFormat="1" ht="12.75" customHeight="1">
      <c r="A44" s="635"/>
      <c r="B44" s="1040">
        <v>4</v>
      </c>
      <c r="C44" s="637"/>
      <c r="D44" s="399">
        <v>104</v>
      </c>
      <c r="E44" s="1412">
        <v>105.4</v>
      </c>
      <c r="F44" s="1412">
        <v>99.4</v>
      </c>
      <c r="G44" s="1412">
        <v>91.3</v>
      </c>
      <c r="H44" s="399">
        <v>97.9</v>
      </c>
      <c r="I44" s="399">
        <v>102.8</v>
      </c>
      <c r="J44" s="399">
        <v>102.7</v>
      </c>
      <c r="K44" s="399">
        <v>101.1</v>
      </c>
      <c r="L44" s="399">
        <v>100.1</v>
      </c>
      <c r="M44" s="86"/>
    </row>
    <row r="45" spans="1:14" s="13" customFormat="1" ht="12.75" customHeight="1">
      <c r="A45" s="635"/>
      <c r="B45" s="1040">
        <v>5</v>
      </c>
      <c r="C45" s="1404"/>
      <c r="D45" s="399">
        <v>107.8</v>
      </c>
      <c r="E45" s="1412">
        <v>109</v>
      </c>
      <c r="F45" s="1412">
        <v>100.8</v>
      </c>
      <c r="G45" s="1412">
        <v>93.9</v>
      </c>
      <c r="H45" s="399">
        <v>98.2</v>
      </c>
      <c r="I45" s="399">
        <v>106.9</v>
      </c>
      <c r="J45" s="399">
        <v>104.2</v>
      </c>
      <c r="K45" s="399">
        <v>104.4</v>
      </c>
      <c r="L45" s="399">
        <v>104.2</v>
      </c>
      <c r="M45" s="86"/>
    </row>
    <row r="46" spans="1:14" ht="11.25" customHeight="1">
      <c r="A46" s="716"/>
      <c r="B46" s="708"/>
      <c r="C46" s="1404"/>
      <c r="D46" s="1347"/>
      <c r="E46" s="1347"/>
      <c r="F46" s="1347"/>
      <c r="G46" s="1347"/>
      <c r="H46" s="1347"/>
      <c r="I46" s="1347"/>
      <c r="J46" s="1347"/>
      <c r="K46" s="1414"/>
      <c r="L46" s="1347"/>
      <c r="M46" s="711"/>
    </row>
    <row r="47" spans="1:14" s="5" customFormat="1" ht="13.5" customHeight="1">
      <c r="A47" s="1407">
        <v>5</v>
      </c>
      <c r="B47" s="708">
        <v>10</v>
      </c>
      <c r="C47" s="1404" t="s">
        <v>882</v>
      </c>
      <c r="D47" s="1347">
        <v>110</v>
      </c>
      <c r="E47" s="1347">
        <v>110</v>
      </c>
      <c r="F47" s="1347">
        <v>101.3</v>
      </c>
      <c r="G47" s="1347">
        <v>95.4</v>
      </c>
      <c r="H47" s="1347">
        <v>98.2</v>
      </c>
      <c r="I47" s="1347">
        <v>109.1</v>
      </c>
      <c r="J47" s="1347">
        <v>104.5</v>
      </c>
      <c r="K47" s="1347">
        <v>105.5</v>
      </c>
      <c r="L47" s="1347">
        <v>105.5</v>
      </c>
      <c r="M47" s="711"/>
    </row>
    <row r="48" spans="1:14" s="5" customFormat="1" ht="13.5" customHeight="1">
      <c r="A48" s="1407"/>
      <c r="B48" s="708">
        <v>11</v>
      </c>
      <c r="C48" s="1404"/>
      <c r="D48" s="1347">
        <v>110.8</v>
      </c>
      <c r="E48" s="1347">
        <v>111</v>
      </c>
      <c r="F48" s="1347">
        <v>102</v>
      </c>
      <c r="G48" s="1347">
        <v>95</v>
      </c>
      <c r="H48" s="1347">
        <v>98.2</v>
      </c>
      <c r="I48" s="1347">
        <v>109.1</v>
      </c>
      <c r="J48" s="1347">
        <v>104.6</v>
      </c>
      <c r="K48" s="1347">
        <v>105.6</v>
      </c>
      <c r="L48" s="1347">
        <v>105.7</v>
      </c>
      <c r="M48" s="711"/>
    </row>
    <row r="49" spans="1:14" s="5" customFormat="1" ht="13.5" customHeight="1">
      <c r="A49" s="1407"/>
      <c r="B49" s="708">
        <v>12</v>
      </c>
      <c r="C49" s="1404"/>
      <c r="D49" s="1347">
        <v>110.2</v>
      </c>
      <c r="E49" s="1347">
        <v>110.9</v>
      </c>
      <c r="F49" s="1347">
        <v>101.4</v>
      </c>
      <c r="G49" s="1347">
        <v>95</v>
      </c>
      <c r="H49" s="1347">
        <v>98.2</v>
      </c>
      <c r="I49" s="1347">
        <v>109.4</v>
      </c>
      <c r="J49" s="1347">
        <v>104.5</v>
      </c>
      <c r="K49" s="1347">
        <v>105.7</v>
      </c>
      <c r="L49" s="1347">
        <v>105.7</v>
      </c>
      <c r="M49" s="711"/>
    </row>
    <row r="50" spans="1:14" s="5" customFormat="1" ht="13.5" customHeight="1">
      <c r="A50" s="1407">
        <v>6</v>
      </c>
      <c r="B50" s="708">
        <v>1</v>
      </c>
      <c r="C50" s="1404"/>
      <c r="D50" s="1347">
        <v>108.5</v>
      </c>
      <c r="E50" s="1347">
        <v>108.9</v>
      </c>
      <c r="F50" s="1347">
        <v>101.5</v>
      </c>
      <c r="G50" s="1347">
        <v>94.9</v>
      </c>
      <c r="H50" s="1347">
        <v>98.2</v>
      </c>
      <c r="I50" s="1347">
        <v>109.1</v>
      </c>
      <c r="J50" s="1347">
        <v>104.9</v>
      </c>
      <c r="K50" s="1347">
        <v>105.6</v>
      </c>
      <c r="L50" s="1347">
        <v>105.6</v>
      </c>
      <c r="M50" s="711"/>
    </row>
    <row r="51" spans="1:14" s="5" customFormat="1" ht="13.5" customHeight="1">
      <c r="A51" s="1407"/>
      <c r="B51" s="708">
        <v>2</v>
      </c>
      <c r="C51" s="1404"/>
      <c r="D51" s="1347">
        <v>108.3</v>
      </c>
      <c r="E51" s="1347">
        <v>111.7</v>
      </c>
      <c r="F51" s="1347">
        <v>101.6</v>
      </c>
      <c r="G51" s="1347">
        <v>94.8</v>
      </c>
      <c r="H51" s="1347">
        <v>98.6</v>
      </c>
      <c r="I51" s="1347">
        <v>110</v>
      </c>
      <c r="J51" s="1347">
        <v>104.9</v>
      </c>
      <c r="K51" s="1347">
        <v>105.8</v>
      </c>
      <c r="L51" s="1347">
        <v>105.8</v>
      </c>
      <c r="M51" s="711"/>
    </row>
    <row r="52" spans="1:14" s="5" customFormat="1" ht="13.5" customHeight="1">
      <c r="A52" s="1407"/>
      <c r="B52" s="708">
        <v>3</v>
      </c>
      <c r="C52" s="1404"/>
      <c r="D52" s="1347">
        <v>109.1</v>
      </c>
      <c r="E52" s="1347">
        <v>112.9</v>
      </c>
      <c r="F52" s="1347">
        <v>101.5</v>
      </c>
      <c r="G52" s="1347">
        <v>94.7</v>
      </c>
      <c r="H52" s="1347">
        <v>98.8</v>
      </c>
      <c r="I52" s="1347">
        <v>110.9</v>
      </c>
      <c r="J52" s="1347">
        <v>105</v>
      </c>
      <c r="K52" s="1347">
        <v>106.1</v>
      </c>
      <c r="L52" s="1347">
        <v>106</v>
      </c>
      <c r="M52" s="711"/>
    </row>
    <row r="53" spans="1:14" s="5" customFormat="1" ht="13.5" customHeight="1">
      <c r="A53" s="1407"/>
      <c r="B53" s="708">
        <v>4</v>
      </c>
      <c r="C53" s="1404"/>
      <c r="D53" s="1347">
        <v>111.6</v>
      </c>
      <c r="E53" s="1347">
        <v>112.3</v>
      </c>
      <c r="F53" s="1347">
        <v>101.3</v>
      </c>
      <c r="G53" s="1347">
        <v>95</v>
      </c>
      <c r="H53" s="1347">
        <v>98.8</v>
      </c>
      <c r="I53" s="1347">
        <v>111.1</v>
      </c>
      <c r="J53" s="1347">
        <v>105.2</v>
      </c>
      <c r="K53" s="1347">
        <v>106.4</v>
      </c>
      <c r="L53" s="1347">
        <v>106.4</v>
      </c>
      <c r="M53" s="711"/>
    </row>
    <row r="54" spans="1:14" s="5" customFormat="1" ht="13.5" customHeight="1">
      <c r="A54" s="1407"/>
      <c r="B54" s="708">
        <v>5</v>
      </c>
      <c r="C54" s="1404"/>
      <c r="D54" s="1347">
        <v>111</v>
      </c>
      <c r="E54" s="1347">
        <v>111.2</v>
      </c>
      <c r="F54" s="1347">
        <v>101.7</v>
      </c>
      <c r="G54" s="1347">
        <v>94.8</v>
      </c>
      <c r="H54" s="1347">
        <v>98.5</v>
      </c>
      <c r="I54" s="1347">
        <v>111.3</v>
      </c>
      <c r="J54" s="1347">
        <v>105.1</v>
      </c>
      <c r="K54" s="1347">
        <v>106.7</v>
      </c>
      <c r="L54" s="1347">
        <v>106.4</v>
      </c>
      <c r="M54" s="711"/>
    </row>
    <row r="55" spans="1:14" s="5" customFormat="1" ht="13.5" customHeight="1">
      <c r="A55" s="1407"/>
      <c r="B55" s="708">
        <v>6</v>
      </c>
      <c r="C55" s="1404"/>
      <c r="D55" s="1347">
        <v>110.7</v>
      </c>
      <c r="E55" s="1347">
        <v>110.8</v>
      </c>
      <c r="F55" s="1347">
        <v>102.2</v>
      </c>
      <c r="G55" s="1347">
        <v>94.9</v>
      </c>
      <c r="H55" s="1347">
        <v>98.5</v>
      </c>
      <c r="I55" s="1347">
        <v>110.5</v>
      </c>
      <c r="J55" s="1347">
        <v>105.1</v>
      </c>
      <c r="K55" s="1347">
        <v>106.9</v>
      </c>
      <c r="L55" s="1347">
        <v>106.4</v>
      </c>
      <c r="M55" s="711"/>
    </row>
    <row r="56" spans="1:14" s="5" customFormat="1" ht="13.5" customHeight="1">
      <c r="A56" s="1407"/>
      <c r="B56" s="708">
        <v>7</v>
      </c>
      <c r="C56" s="1408"/>
      <c r="D56" s="1347">
        <v>108.1</v>
      </c>
      <c r="E56" s="1347">
        <v>107.4</v>
      </c>
      <c r="F56" s="1347">
        <v>101.9</v>
      </c>
      <c r="G56" s="1347">
        <v>95.3</v>
      </c>
      <c r="H56" s="1347">
        <v>98.5</v>
      </c>
      <c r="I56" s="1347">
        <v>111.5</v>
      </c>
      <c r="J56" s="1347">
        <v>105.4</v>
      </c>
      <c r="K56" s="1347">
        <v>107.4</v>
      </c>
      <c r="L56" s="1347">
        <v>106.6</v>
      </c>
      <c r="M56" s="711"/>
    </row>
    <row r="57" spans="1:14" s="5" customFormat="1" ht="13.5" customHeight="1">
      <c r="A57" s="1407"/>
      <c r="B57" s="708">
        <v>8</v>
      </c>
      <c r="C57" s="1408"/>
      <c r="D57" s="1347">
        <v>107.5</v>
      </c>
      <c r="E57" s="1347">
        <v>107.4</v>
      </c>
      <c r="F57" s="1347">
        <v>102.4</v>
      </c>
      <c r="G57" s="1347">
        <v>95.3</v>
      </c>
      <c r="H57" s="1347">
        <v>98.5</v>
      </c>
      <c r="I57" s="1347">
        <v>113.7</v>
      </c>
      <c r="J57" s="1347">
        <v>105.2</v>
      </c>
      <c r="K57" s="1347">
        <v>107.9</v>
      </c>
      <c r="L57" s="1347">
        <v>107.2</v>
      </c>
      <c r="M57" s="711"/>
    </row>
    <row r="58" spans="1:14" s="5" customFormat="1" ht="13.5" customHeight="1">
      <c r="A58" s="1407"/>
      <c r="B58" s="708">
        <v>9</v>
      </c>
      <c r="C58" s="1408"/>
      <c r="D58" s="1347">
        <v>112.2</v>
      </c>
      <c r="E58" s="1347">
        <v>112.7</v>
      </c>
      <c r="F58" s="1347">
        <v>102.4</v>
      </c>
      <c r="G58" s="1347">
        <v>94.9</v>
      </c>
      <c r="H58" s="1347">
        <v>98.5</v>
      </c>
      <c r="I58" s="1347">
        <v>112.1</v>
      </c>
      <c r="J58" s="1347">
        <v>105.6</v>
      </c>
      <c r="K58" s="1347">
        <v>107.6</v>
      </c>
      <c r="L58" s="1347">
        <v>107.6</v>
      </c>
      <c r="M58" s="711"/>
    </row>
    <row r="59" spans="1:14" s="5" customFormat="1" ht="13.5" customHeight="1">
      <c r="A59" s="1407"/>
      <c r="B59" s="708">
        <v>10</v>
      </c>
      <c r="C59" s="1408"/>
      <c r="D59" s="1347">
        <v>113.5</v>
      </c>
      <c r="E59" s="1347">
        <v>113.9</v>
      </c>
      <c r="F59" s="1347">
        <v>102.5</v>
      </c>
      <c r="G59" s="1347">
        <v>95.5</v>
      </c>
      <c r="H59" s="1347">
        <v>98.5</v>
      </c>
      <c r="I59" s="1347">
        <v>112.8</v>
      </c>
      <c r="J59" s="1347">
        <v>105.8</v>
      </c>
      <c r="K59" s="1347">
        <v>108.1</v>
      </c>
      <c r="L59" s="1347">
        <v>108</v>
      </c>
      <c r="M59" s="711"/>
      <c r="N59" s="510"/>
    </row>
    <row r="60" spans="1:14" s="5" customFormat="1" ht="10.5" customHeight="1">
      <c r="A60" s="716"/>
      <c r="B60" s="708"/>
      <c r="C60" s="1404"/>
      <c r="D60" s="1415"/>
      <c r="E60" s="1415"/>
      <c r="F60" s="1415"/>
      <c r="G60" s="1415"/>
      <c r="H60" s="1415"/>
      <c r="I60" s="1415"/>
      <c r="J60" s="1415"/>
      <c r="K60" s="1416"/>
      <c r="L60" s="1417"/>
      <c r="M60" s="4"/>
    </row>
    <row r="61" spans="1:14" s="5" customFormat="1" ht="13.5" customHeight="1">
      <c r="A61" s="1813" t="s">
        <v>270</v>
      </c>
      <c r="B61" s="1813"/>
      <c r="C61" s="1814"/>
      <c r="D61" s="1347">
        <v>1.2</v>
      </c>
      <c r="E61" s="1347">
        <v>1.1000000000000001</v>
      </c>
      <c r="F61" s="1347">
        <v>0.1</v>
      </c>
      <c r="G61" s="1347">
        <v>0.6</v>
      </c>
      <c r="H61" s="1347">
        <v>0</v>
      </c>
      <c r="I61" s="1347">
        <v>0.6</v>
      </c>
      <c r="J61" s="1347">
        <v>0.1</v>
      </c>
      <c r="K61" s="1347">
        <v>0.4</v>
      </c>
      <c r="L61" s="1347">
        <v>0.4</v>
      </c>
      <c r="M61" s="1330"/>
      <c r="N61" s="510"/>
    </row>
    <row r="62" spans="1:14" s="5" customFormat="1" ht="13.5" customHeight="1">
      <c r="A62" s="1859" t="s">
        <v>271</v>
      </c>
      <c r="B62" s="1859"/>
      <c r="C62" s="1860"/>
      <c r="D62" s="1418">
        <v>3.2</v>
      </c>
      <c r="E62" s="1418">
        <v>3.5</v>
      </c>
      <c r="F62" s="1418">
        <v>1.2</v>
      </c>
      <c r="G62" s="1418">
        <v>0.1</v>
      </c>
      <c r="H62" s="1418">
        <v>0.3</v>
      </c>
      <c r="I62" s="1418">
        <v>3.4</v>
      </c>
      <c r="J62" s="1418">
        <v>1.2</v>
      </c>
      <c r="K62" s="1418">
        <v>2.4</v>
      </c>
      <c r="L62" s="1418">
        <v>2.4</v>
      </c>
      <c r="M62" s="1411"/>
      <c r="N62" s="510"/>
    </row>
    <row r="63" spans="1:14" s="5" customFormat="1" ht="12.75" customHeight="1">
      <c r="A63" s="1361" t="s">
        <v>870</v>
      </c>
      <c r="B63" s="1366" t="s">
        <v>1001</v>
      </c>
      <c r="C63" s="1366"/>
      <c r="D63" s="4"/>
      <c r="E63" s="4"/>
      <c r="F63" s="1411"/>
      <c r="G63" s="1411"/>
      <c r="H63" s="1411"/>
      <c r="I63" s="1411"/>
      <c r="J63" s="1411"/>
      <c r="K63" s="1419"/>
      <c r="L63" s="1420" t="s">
        <v>883</v>
      </c>
      <c r="M63" s="1421"/>
    </row>
    <row r="64" spans="1:14" s="5" customFormat="1" ht="12" customHeight="1">
      <c r="D64" s="1364"/>
      <c r="E64" s="1364"/>
      <c r="F64" s="1411"/>
      <c r="G64" s="1411"/>
      <c r="H64" s="1411"/>
      <c r="I64" s="1411"/>
      <c r="J64" s="1411"/>
      <c r="K64" s="1422"/>
      <c r="L64" s="1411"/>
      <c r="M64" s="1411"/>
    </row>
    <row r="65" spans="1:13" s="5" customFormat="1" ht="12.75" customHeight="1">
      <c r="A65" s="1365"/>
      <c r="B65" s="1367"/>
      <c r="C65" s="1366"/>
      <c r="D65" s="6"/>
      <c r="E65" s="6"/>
      <c r="F65" s="4"/>
      <c r="G65" s="4"/>
      <c r="H65" s="4"/>
      <c r="I65" s="4"/>
      <c r="J65" s="4"/>
      <c r="K65" s="1421"/>
      <c r="L65" s="1421"/>
      <c r="M65" s="1421"/>
    </row>
    <row r="66" spans="1:13">
      <c r="A66" s="1365"/>
      <c r="B66" s="1367"/>
      <c r="C66" s="1366"/>
    </row>
    <row r="67" spans="1:13" ht="14.25" customHeight="1">
      <c r="A67" s="6"/>
      <c r="B67" s="1362"/>
      <c r="C67" s="1366"/>
    </row>
    <row r="68" spans="1:13">
      <c r="A68" s="6"/>
      <c r="B68" s="1364"/>
      <c r="C68" s="1366"/>
    </row>
  </sheetData>
  <mergeCells count="20">
    <mergeCell ref="G37:G38"/>
    <mergeCell ref="H37:H38"/>
    <mergeCell ref="F37:F38"/>
    <mergeCell ref="A62:C62"/>
    <mergeCell ref="L8:M8"/>
    <mergeCell ref="J37:J38"/>
    <mergeCell ref="M9:M10"/>
    <mergeCell ref="I37:I38"/>
    <mergeCell ref="L9:L10"/>
    <mergeCell ref="K9:K10"/>
    <mergeCell ref="K37:K38"/>
    <mergeCell ref="L37:L38"/>
    <mergeCell ref="D9:D10"/>
    <mergeCell ref="A61:C61"/>
    <mergeCell ref="A37:C38"/>
    <mergeCell ref="E9:E10"/>
    <mergeCell ref="A9:C10"/>
    <mergeCell ref="A33:C33"/>
    <mergeCell ref="A34:C34"/>
    <mergeCell ref="D37:D38"/>
  </mergeCells>
  <phoneticPr fontId="6"/>
  <printOptions gridLinesSet="0"/>
  <pageMargins left="0.78740157480314965" right="0.59055118110236227" top="0.70866141732283472" bottom="0.39370078740157483" header="0.39370078740157483" footer="0.19685039370078741"/>
  <pageSetup paperSize="9" scale="91" orientation="portrait" r:id="rId1"/>
  <headerFooter alignWithMargins="0">
    <oddHeader>&amp;R&amp;"ＭＳ Ｐゴシック,太字"&amp;14 &amp;"ＭＳ ゴシック,太字"&amp;16 5　物価・家計</oddHeader>
    <oddFooter>&amp;R－19－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92D050"/>
  </sheetPr>
  <dimension ref="A1:M72"/>
  <sheetViews>
    <sheetView view="pageBreakPreview" zoomScaleNormal="100" zoomScaleSheetLayoutView="100" workbookViewId="0"/>
  </sheetViews>
  <sheetFormatPr defaultColWidth="12" defaultRowHeight="12"/>
  <cols>
    <col min="1" max="1" width="5.109375" style="11" customWidth="1"/>
    <col min="2" max="2" width="3.33203125" style="11" customWidth="1"/>
    <col min="3" max="3" width="7.6640625" style="11" customWidth="1"/>
    <col min="4" max="11" width="11.33203125" style="6" customWidth="1"/>
    <col min="12" max="12" width="7.6640625" style="6" bestFit="1" customWidth="1"/>
    <col min="13" max="13" width="11.33203125" style="6" customWidth="1"/>
    <col min="14" max="16384" width="12" style="6"/>
  </cols>
  <sheetData>
    <row r="1" spans="1:13" s="16" customFormat="1" ht="16.5">
      <c r="A1" s="1369" t="s">
        <v>750</v>
      </c>
      <c r="B1" s="14"/>
      <c r="C1" s="14"/>
      <c r="L1" s="624"/>
      <c r="M1" s="502"/>
    </row>
    <row r="2" spans="1:13" ht="11.25" customHeight="1">
      <c r="B2" s="1423"/>
      <c r="C2" s="1423"/>
      <c r="D2" s="1307"/>
      <c r="E2" s="1307"/>
      <c r="F2" s="1307"/>
      <c r="G2" s="1307"/>
      <c r="H2" s="1307"/>
      <c r="I2" s="678"/>
      <c r="J2" s="1307"/>
      <c r="K2" s="1997"/>
      <c r="L2" s="1998"/>
    </row>
    <row r="3" spans="1:13" s="34" customFormat="1" ht="13.5" customHeight="1">
      <c r="A3" s="1985" t="s">
        <v>84</v>
      </c>
      <c r="B3" s="1985"/>
      <c r="C3" s="1985"/>
      <c r="D3" s="1999" t="s">
        <v>651</v>
      </c>
      <c r="E3" s="1999" t="s">
        <v>652</v>
      </c>
      <c r="F3" s="2001" t="s">
        <v>4</v>
      </c>
      <c r="G3" s="235"/>
      <c r="H3" s="235"/>
      <c r="I3" s="236"/>
      <c r="J3" s="201"/>
      <c r="K3" s="205"/>
      <c r="L3" s="6"/>
    </row>
    <row r="4" spans="1:13" s="34" customFormat="1" ht="13.5" customHeight="1">
      <c r="A4" s="1986"/>
      <c r="B4" s="1986"/>
      <c r="C4" s="1986"/>
      <c r="D4" s="2000"/>
      <c r="E4" s="2000"/>
      <c r="F4" s="2002"/>
      <c r="G4" s="1990" t="s">
        <v>706</v>
      </c>
      <c r="H4" s="1988" t="s">
        <v>649</v>
      </c>
      <c r="I4" s="1988" t="s">
        <v>5</v>
      </c>
      <c r="J4" s="1988" t="s">
        <v>6</v>
      </c>
      <c r="K4" s="1995" t="s">
        <v>7</v>
      </c>
      <c r="L4" s="202"/>
    </row>
    <row r="5" spans="1:13" s="34" customFormat="1" ht="13.5" customHeight="1">
      <c r="A5" s="1987"/>
      <c r="B5" s="1987"/>
      <c r="C5" s="1987"/>
      <c r="D5" s="203" t="s">
        <v>707</v>
      </c>
      <c r="E5" s="203" t="s">
        <v>708</v>
      </c>
      <c r="F5" s="237" t="s">
        <v>709</v>
      </c>
      <c r="G5" s="1991"/>
      <c r="H5" s="1994"/>
      <c r="I5" s="1994"/>
      <c r="J5" s="1994"/>
      <c r="K5" s="1996"/>
      <c r="L5" s="202"/>
    </row>
    <row r="6" spans="1:13" s="42" customFormat="1" ht="13.5" customHeight="1">
      <c r="A6" s="716"/>
      <c r="B6" s="709"/>
      <c r="C6" s="1404"/>
      <c r="D6" s="1403" t="s">
        <v>8</v>
      </c>
      <c r="E6" s="1403" t="s">
        <v>8</v>
      </c>
      <c r="F6" s="1403" t="s">
        <v>8</v>
      </c>
      <c r="G6" s="1403" t="s">
        <v>8</v>
      </c>
      <c r="H6" s="1403" t="s">
        <v>8</v>
      </c>
      <c r="I6" s="1403" t="s">
        <v>8</v>
      </c>
      <c r="J6" s="1403" t="s">
        <v>8</v>
      </c>
      <c r="K6" s="1403" t="s">
        <v>8</v>
      </c>
    </row>
    <row r="7" spans="1:13" s="46" customFormat="1" ht="13.5" customHeight="1">
      <c r="A7" s="1319" t="s">
        <v>489</v>
      </c>
      <c r="B7" s="636" t="s">
        <v>490</v>
      </c>
      <c r="C7" s="637" t="s">
        <v>85</v>
      </c>
      <c r="D7" s="387">
        <v>546196</v>
      </c>
      <c r="E7" s="387">
        <v>398709</v>
      </c>
      <c r="F7" s="387">
        <v>302857</v>
      </c>
      <c r="G7" s="387">
        <v>78734</v>
      </c>
      <c r="H7" s="387">
        <v>19183</v>
      </c>
      <c r="I7" s="387">
        <v>17788</v>
      </c>
      <c r="J7" s="387">
        <v>11539</v>
      </c>
      <c r="K7" s="387">
        <v>11860</v>
      </c>
    </row>
    <row r="8" spans="1:13" s="46" customFormat="1" ht="13.5" customHeight="1">
      <c r="A8" s="635"/>
      <c r="B8" s="636">
        <v>2</v>
      </c>
      <c r="C8" s="637"/>
      <c r="D8" s="387">
        <v>570622</v>
      </c>
      <c r="E8" s="387">
        <v>384352</v>
      </c>
      <c r="F8" s="387">
        <v>277068</v>
      </c>
      <c r="G8" s="387">
        <v>76719</v>
      </c>
      <c r="H8" s="387">
        <v>7194</v>
      </c>
      <c r="I8" s="387">
        <v>17905</v>
      </c>
      <c r="J8" s="387">
        <v>10532</v>
      </c>
      <c r="K8" s="387">
        <v>10932</v>
      </c>
    </row>
    <row r="9" spans="1:13" s="46" customFormat="1" ht="13.5" customHeight="1">
      <c r="A9" s="635"/>
      <c r="B9" s="636">
        <v>3</v>
      </c>
      <c r="C9" s="637"/>
      <c r="D9" s="387">
        <v>602113</v>
      </c>
      <c r="E9" s="387">
        <v>465500</v>
      </c>
      <c r="F9" s="387">
        <v>339509</v>
      </c>
      <c r="G9" s="387">
        <v>80844</v>
      </c>
      <c r="H9" s="387">
        <v>36483</v>
      </c>
      <c r="I9" s="387">
        <v>17686</v>
      </c>
      <c r="J9" s="387">
        <v>14366</v>
      </c>
      <c r="K9" s="387">
        <v>12345</v>
      </c>
    </row>
    <row r="10" spans="1:13" s="46" customFormat="1" ht="13.5" customHeight="1">
      <c r="A10" s="635"/>
      <c r="B10" s="636">
        <v>4</v>
      </c>
      <c r="C10" s="637"/>
      <c r="D10" s="387">
        <v>534628</v>
      </c>
      <c r="E10" s="387">
        <v>408593</v>
      </c>
      <c r="F10" s="387">
        <v>306990</v>
      </c>
      <c r="G10" s="387">
        <v>83889</v>
      </c>
      <c r="H10" s="387">
        <v>19529</v>
      </c>
      <c r="I10" s="387">
        <v>18319</v>
      </c>
      <c r="J10" s="387">
        <v>10983</v>
      </c>
      <c r="K10" s="387">
        <v>11744</v>
      </c>
    </row>
    <row r="11" spans="1:13" s="46" customFormat="1" ht="13.5" customHeight="1">
      <c r="A11" s="635"/>
      <c r="B11" s="636">
        <v>5</v>
      </c>
      <c r="C11" s="637"/>
      <c r="D11" s="387">
        <v>511304</v>
      </c>
      <c r="E11" s="387">
        <v>398592</v>
      </c>
      <c r="F11" s="387">
        <v>296889</v>
      </c>
      <c r="G11" s="387">
        <v>88887</v>
      </c>
      <c r="H11" s="387">
        <v>19748</v>
      </c>
      <c r="I11" s="387">
        <v>20036</v>
      </c>
      <c r="J11" s="387">
        <v>10785</v>
      </c>
      <c r="K11" s="387">
        <v>10616</v>
      </c>
    </row>
    <row r="12" spans="1:13" s="46" customFormat="1" ht="13.5" customHeight="1">
      <c r="A12" s="1980" t="s">
        <v>519</v>
      </c>
      <c r="B12" s="1981"/>
      <c r="C12" s="1982"/>
      <c r="D12" s="1424">
        <v>0</v>
      </c>
      <c r="E12" s="1425">
        <v>100</v>
      </c>
      <c r="F12" s="1425">
        <f>+F11/$E11*100</f>
        <v>74.48443521194605</v>
      </c>
      <c r="G12" s="1425">
        <f t="shared" ref="G12:K12" si="0">+G11/$E11*100</f>
        <v>22.300246868978803</v>
      </c>
      <c r="H12" s="1425">
        <f t="shared" si="0"/>
        <v>4.9544396274887603</v>
      </c>
      <c r="I12" s="1425">
        <f t="shared" si="0"/>
        <v>5.026693962748876</v>
      </c>
      <c r="J12" s="1425">
        <f t="shared" si="0"/>
        <v>2.7057743256262041</v>
      </c>
      <c r="K12" s="1425">
        <f t="shared" si="0"/>
        <v>2.6633750802825946</v>
      </c>
      <c r="M12" s="361" t="s">
        <v>916</v>
      </c>
    </row>
    <row r="13" spans="1:13" ht="13.5" customHeight="1">
      <c r="A13" s="85"/>
      <c r="B13" s="716"/>
      <c r="C13" s="1404"/>
      <c r="D13" s="1426"/>
      <c r="E13" s="1426"/>
      <c r="F13" s="1426"/>
      <c r="G13" s="1426"/>
      <c r="H13" s="1426"/>
      <c r="I13" s="1426"/>
      <c r="J13" s="1426"/>
      <c r="K13" s="1426"/>
    </row>
    <row r="14" spans="1:13" ht="13.5" customHeight="1">
      <c r="A14" s="1407">
        <v>5</v>
      </c>
      <c r="B14" s="708">
        <v>9</v>
      </c>
      <c r="C14" s="1404" t="s">
        <v>286</v>
      </c>
      <c r="D14" s="958">
        <v>359528</v>
      </c>
      <c r="E14" s="958">
        <v>328400</v>
      </c>
      <c r="F14" s="958">
        <v>265497</v>
      </c>
      <c r="G14" s="958">
        <v>88091</v>
      </c>
      <c r="H14" s="465">
        <v>16448</v>
      </c>
      <c r="I14" s="465">
        <v>16244</v>
      </c>
      <c r="J14" s="465">
        <v>10636</v>
      </c>
      <c r="K14" s="465">
        <v>6707</v>
      </c>
    </row>
    <row r="15" spans="1:13" ht="13.5" customHeight="1">
      <c r="A15" s="1407"/>
      <c r="B15" s="708">
        <v>10</v>
      </c>
      <c r="C15" s="1404"/>
      <c r="D15" s="958">
        <v>467069</v>
      </c>
      <c r="E15" s="958">
        <v>398713</v>
      </c>
      <c r="F15" s="958">
        <v>330458</v>
      </c>
      <c r="G15" s="958">
        <v>87193</v>
      </c>
      <c r="H15" s="465">
        <v>41562</v>
      </c>
      <c r="I15" s="465">
        <v>15135</v>
      </c>
      <c r="J15" s="465">
        <v>11982</v>
      </c>
      <c r="K15" s="465">
        <v>12845</v>
      </c>
    </row>
    <row r="16" spans="1:13" ht="13.5" customHeight="1">
      <c r="A16" s="1407"/>
      <c r="B16" s="708">
        <v>11</v>
      </c>
      <c r="C16" s="1404"/>
      <c r="D16" s="958">
        <v>388560</v>
      </c>
      <c r="E16" s="958">
        <v>328241</v>
      </c>
      <c r="F16" s="958">
        <v>258922</v>
      </c>
      <c r="G16" s="958">
        <v>83105</v>
      </c>
      <c r="H16" s="465">
        <v>9332</v>
      </c>
      <c r="I16" s="465">
        <v>14261</v>
      </c>
      <c r="J16" s="465">
        <v>9795</v>
      </c>
      <c r="K16" s="465">
        <v>11104</v>
      </c>
    </row>
    <row r="17" spans="1:13" ht="13.5" customHeight="1">
      <c r="A17" s="1407"/>
      <c r="B17" s="708">
        <v>12</v>
      </c>
      <c r="C17" s="1404"/>
      <c r="D17" s="958">
        <v>996286</v>
      </c>
      <c r="E17" s="958">
        <v>503000</v>
      </c>
      <c r="F17" s="958">
        <v>330134</v>
      </c>
      <c r="G17" s="958">
        <v>102579</v>
      </c>
      <c r="H17" s="465">
        <v>17843</v>
      </c>
      <c r="I17" s="465">
        <v>16591</v>
      </c>
      <c r="J17" s="465">
        <v>9218</v>
      </c>
      <c r="K17" s="465">
        <v>9619</v>
      </c>
    </row>
    <row r="18" spans="1:13" ht="13.5" customHeight="1">
      <c r="A18" s="1407">
        <v>6</v>
      </c>
      <c r="B18" s="708">
        <v>1</v>
      </c>
      <c r="C18" s="1404"/>
      <c r="D18" s="958">
        <v>404927</v>
      </c>
      <c r="E18" s="958">
        <v>349869</v>
      </c>
      <c r="F18" s="958">
        <v>275577</v>
      </c>
      <c r="G18" s="958">
        <v>86856</v>
      </c>
      <c r="H18" s="465">
        <v>13500</v>
      </c>
      <c r="I18" s="465">
        <v>21054</v>
      </c>
      <c r="J18" s="465">
        <v>9029</v>
      </c>
      <c r="K18" s="465">
        <v>10525</v>
      </c>
    </row>
    <row r="19" spans="1:13" ht="13.5" customHeight="1">
      <c r="A19" s="1407"/>
      <c r="B19" s="708">
        <v>2</v>
      </c>
      <c r="C19" s="1404"/>
      <c r="D19" s="958">
        <v>508999</v>
      </c>
      <c r="E19" s="958">
        <v>403616</v>
      </c>
      <c r="F19" s="958">
        <v>317017</v>
      </c>
      <c r="G19" s="958">
        <v>88935</v>
      </c>
      <c r="H19" s="465">
        <v>12004</v>
      </c>
      <c r="I19" s="465">
        <v>23583</v>
      </c>
      <c r="J19" s="465">
        <v>17672</v>
      </c>
      <c r="K19" s="465">
        <v>8758</v>
      </c>
    </row>
    <row r="20" spans="1:13" ht="13.5" customHeight="1">
      <c r="A20" s="1407"/>
      <c r="B20" s="708">
        <v>3</v>
      </c>
      <c r="C20" s="1404"/>
      <c r="D20" s="958">
        <v>453106</v>
      </c>
      <c r="E20" s="958">
        <v>359198</v>
      </c>
      <c r="F20" s="958">
        <v>277429</v>
      </c>
      <c r="G20" s="958">
        <v>89778</v>
      </c>
      <c r="H20" s="465">
        <v>11370</v>
      </c>
      <c r="I20" s="465">
        <v>24518</v>
      </c>
      <c r="J20" s="465">
        <v>8119</v>
      </c>
      <c r="K20" s="465">
        <v>10470</v>
      </c>
    </row>
    <row r="21" spans="1:13" ht="13.5" customHeight="1">
      <c r="A21" s="1407"/>
      <c r="B21" s="708">
        <v>4</v>
      </c>
      <c r="C21" s="1404"/>
      <c r="D21" s="958">
        <v>499070</v>
      </c>
      <c r="E21" s="958">
        <v>400108</v>
      </c>
      <c r="F21" s="958">
        <v>283655</v>
      </c>
      <c r="G21" s="958">
        <v>85533</v>
      </c>
      <c r="H21" s="465">
        <v>12978</v>
      </c>
      <c r="I21" s="465">
        <v>20449</v>
      </c>
      <c r="J21" s="465">
        <v>12623</v>
      </c>
      <c r="K21" s="465">
        <v>12997</v>
      </c>
    </row>
    <row r="22" spans="1:13" ht="13.5" customHeight="1">
      <c r="A22" s="1407"/>
      <c r="B22" s="708">
        <v>5</v>
      </c>
      <c r="C22" s="1404"/>
      <c r="D22" s="958">
        <v>448059</v>
      </c>
      <c r="E22" s="958">
        <v>383778</v>
      </c>
      <c r="F22" s="958">
        <v>287135</v>
      </c>
      <c r="G22" s="958">
        <v>92271</v>
      </c>
      <c r="H22" s="465">
        <v>18954</v>
      </c>
      <c r="I22" s="465">
        <v>21223</v>
      </c>
      <c r="J22" s="465">
        <v>12172</v>
      </c>
      <c r="K22" s="465">
        <v>12139</v>
      </c>
    </row>
    <row r="23" spans="1:13" ht="13.5" customHeight="1">
      <c r="A23" s="1407"/>
      <c r="B23" s="708">
        <v>6</v>
      </c>
      <c r="C23" s="1404"/>
      <c r="D23" s="958">
        <v>861102</v>
      </c>
      <c r="E23" s="958">
        <v>388769</v>
      </c>
      <c r="F23" s="958">
        <v>283122</v>
      </c>
      <c r="G23" s="958">
        <v>88198</v>
      </c>
      <c r="H23" s="465">
        <v>22124</v>
      </c>
      <c r="I23" s="465">
        <v>18123</v>
      </c>
      <c r="J23" s="465">
        <v>8235</v>
      </c>
      <c r="K23" s="465">
        <v>8937</v>
      </c>
    </row>
    <row r="24" spans="1:13" ht="13.5" customHeight="1">
      <c r="A24" s="1407"/>
      <c r="B24" s="708">
        <v>7</v>
      </c>
      <c r="C24" s="1404"/>
      <c r="D24" s="958">
        <v>734277</v>
      </c>
      <c r="E24" s="958">
        <v>453583</v>
      </c>
      <c r="F24" s="958">
        <v>286714</v>
      </c>
      <c r="G24" s="958">
        <v>101107</v>
      </c>
      <c r="H24" s="465">
        <v>9560</v>
      </c>
      <c r="I24" s="465">
        <v>16694</v>
      </c>
      <c r="J24" s="465">
        <v>22137</v>
      </c>
      <c r="K24" s="465">
        <v>6656</v>
      </c>
    </row>
    <row r="25" spans="1:13" ht="13.5" customHeight="1">
      <c r="A25" s="1407"/>
      <c r="B25" s="708">
        <v>8</v>
      </c>
      <c r="C25" s="1404"/>
      <c r="D25" s="958">
        <v>516943</v>
      </c>
      <c r="E25" s="958">
        <v>375286</v>
      </c>
      <c r="F25" s="958">
        <v>302501</v>
      </c>
      <c r="G25" s="958">
        <v>107002</v>
      </c>
      <c r="H25" s="465">
        <v>28045</v>
      </c>
      <c r="I25" s="465">
        <v>20852</v>
      </c>
      <c r="J25" s="465">
        <v>7967</v>
      </c>
      <c r="K25" s="465">
        <v>7917</v>
      </c>
    </row>
    <row r="26" spans="1:13" ht="13.5" customHeight="1">
      <c r="A26" s="1407"/>
      <c r="B26" s="708">
        <v>9</v>
      </c>
      <c r="C26" s="1404"/>
      <c r="D26" s="958">
        <v>396685</v>
      </c>
      <c r="E26" s="958">
        <v>388669</v>
      </c>
      <c r="F26" s="958">
        <v>315788</v>
      </c>
      <c r="G26" s="958">
        <v>98223</v>
      </c>
      <c r="H26" s="465">
        <v>20100</v>
      </c>
      <c r="I26" s="465">
        <v>18885</v>
      </c>
      <c r="J26" s="465">
        <v>22186</v>
      </c>
      <c r="K26" s="465">
        <v>10944</v>
      </c>
      <c r="M26" s="510"/>
    </row>
    <row r="27" spans="1:13" ht="13.5" customHeight="1">
      <c r="A27" s="1983" t="s">
        <v>881</v>
      </c>
      <c r="B27" s="1981"/>
      <c r="C27" s="1982"/>
      <c r="D27" s="1428">
        <v>0</v>
      </c>
      <c r="E27" s="1429">
        <v>100</v>
      </c>
      <c r="F27" s="1430">
        <f>+F26/$E26*100</f>
        <v>81.248568833634792</v>
      </c>
      <c r="G27" s="1430">
        <f t="shared" ref="G27:K27" si="1">+G26/$E26*100</f>
        <v>25.271632160012764</v>
      </c>
      <c r="H27" s="1430">
        <f t="shared" si="1"/>
        <v>5.1714955399067071</v>
      </c>
      <c r="I27" s="1430">
        <f t="shared" si="1"/>
        <v>4.858890212494436</v>
      </c>
      <c r="J27" s="1430">
        <f t="shared" si="1"/>
        <v>5.7081990073816025</v>
      </c>
      <c r="K27" s="1430">
        <f t="shared" si="1"/>
        <v>2.8157635417283089</v>
      </c>
      <c r="M27" s="361" t="s">
        <v>916</v>
      </c>
    </row>
    <row r="28" spans="1:13" ht="13.5" customHeight="1">
      <c r="A28" s="716"/>
      <c r="B28" s="709"/>
      <c r="C28" s="1404"/>
      <c r="D28" s="506"/>
      <c r="E28" s="506"/>
      <c r="F28" s="506"/>
      <c r="G28" s="506"/>
      <c r="H28" s="506"/>
      <c r="I28" s="506"/>
      <c r="J28" s="506"/>
      <c r="K28" s="506"/>
    </row>
    <row r="29" spans="1:13" ht="13.5" customHeight="1">
      <c r="A29" s="1813" t="s">
        <v>43</v>
      </c>
      <c r="B29" s="1813"/>
      <c r="C29" s="1814"/>
      <c r="D29" s="1330">
        <f t="shared" ref="D29:K29" si="2">(D26-D25)/D25*100</f>
        <v>-23.263299822224116</v>
      </c>
      <c r="E29" s="1330">
        <f t="shared" si="2"/>
        <v>3.5660802694478342</v>
      </c>
      <c r="F29" s="1330">
        <f t="shared" si="2"/>
        <v>4.3923821739432265</v>
      </c>
      <c r="G29" s="1330">
        <f t="shared" si="2"/>
        <v>-8.204519541690809</v>
      </c>
      <c r="H29" s="1330">
        <f t="shared" si="2"/>
        <v>-28.329470493849172</v>
      </c>
      <c r="I29" s="1330">
        <f t="shared" si="2"/>
        <v>-9.4331478994820639</v>
      </c>
      <c r="J29" s="1330">
        <f t="shared" si="2"/>
        <v>178.47370402912014</v>
      </c>
      <c r="K29" s="1330">
        <f t="shared" si="2"/>
        <v>38.234179613489957</v>
      </c>
      <c r="M29" s="361" t="s">
        <v>916</v>
      </c>
    </row>
    <row r="30" spans="1:13" ht="13.5" customHeight="1">
      <c r="A30" s="1859" t="s">
        <v>262</v>
      </c>
      <c r="B30" s="1859"/>
      <c r="C30" s="1860"/>
      <c r="D30" s="1410">
        <f t="shared" ref="D30:K30" si="3">(D26-D14)/D14*100</f>
        <v>10.334939142431187</v>
      </c>
      <c r="E30" s="1410">
        <f t="shared" si="3"/>
        <v>18.352314250913519</v>
      </c>
      <c r="F30" s="1410">
        <f t="shared" si="3"/>
        <v>18.942210269795893</v>
      </c>
      <c r="G30" s="1410">
        <f t="shared" si="3"/>
        <v>11.501742516261594</v>
      </c>
      <c r="H30" s="1410">
        <f t="shared" si="3"/>
        <v>22.203307392996109</v>
      </c>
      <c r="I30" s="1410">
        <f t="shared" si="3"/>
        <v>16.258310760896329</v>
      </c>
      <c r="J30" s="1410">
        <f t="shared" si="3"/>
        <v>108.59345618653629</v>
      </c>
      <c r="K30" s="1410">
        <f t="shared" si="3"/>
        <v>63.172804532577906</v>
      </c>
      <c r="M30" s="361" t="s">
        <v>916</v>
      </c>
    </row>
    <row r="31" spans="1:13" ht="11.25" customHeight="1">
      <c r="A31" s="7"/>
      <c r="B31" s="7"/>
      <c r="C31" s="7"/>
      <c r="D31" s="4"/>
      <c r="E31" s="4"/>
      <c r="F31" s="4"/>
      <c r="G31" s="4"/>
      <c r="H31" s="4"/>
      <c r="I31" s="4"/>
      <c r="J31" s="4"/>
      <c r="K31" s="1431"/>
    </row>
    <row r="32" spans="1:13" ht="11.25" customHeight="1">
      <c r="A32" s="7"/>
      <c r="B32" s="7"/>
      <c r="C32" s="7"/>
      <c r="D32" s="4"/>
      <c r="E32" s="4"/>
      <c r="F32" s="4"/>
      <c r="G32" s="4"/>
      <c r="H32" s="4"/>
      <c r="I32" s="4"/>
      <c r="J32" s="4"/>
      <c r="K32" s="1431"/>
    </row>
    <row r="33" spans="1:13" ht="11.25" customHeight="1">
      <c r="K33" s="1431"/>
    </row>
    <row r="34" spans="1:13" ht="11.25" customHeight="1">
      <c r="A34" s="1423"/>
      <c r="B34" s="1423"/>
      <c r="C34" s="1423"/>
      <c r="D34" s="1307"/>
      <c r="E34" s="1307"/>
      <c r="F34" s="1307"/>
      <c r="G34" s="1307"/>
      <c r="H34" s="1307"/>
      <c r="I34" s="1307"/>
      <c r="J34" s="1432"/>
      <c r="K34" s="1307"/>
    </row>
    <row r="35" spans="1:13" s="34" customFormat="1" ht="13.5" customHeight="1">
      <c r="A35" s="1985" t="s">
        <v>84</v>
      </c>
      <c r="B35" s="1985"/>
      <c r="C35" s="1985"/>
      <c r="D35" s="204"/>
      <c r="E35" s="205"/>
      <c r="F35" s="205"/>
      <c r="G35" s="205"/>
      <c r="H35" s="206"/>
      <c r="I35" s="1988" t="s">
        <v>13</v>
      </c>
      <c r="J35" s="1988" t="s">
        <v>14</v>
      </c>
      <c r="K35" s="1988" t="s">
        <v>15</v>
      </c>
      <c r="M35" s="202"/>
    </row>
    <row r="36" spans="1:13" s="34" customFormat="1" ht="13.5" customHeight="1">
      <c r="A36" s="1986"/>
      <c r="B36" s="1986"/>
      <c r="C36" s="1986"/>
      <c r="D36" s="1990" t="s">
        <v>9</v>
      </c>
      <c r="E36" s="1992" t="s">
        <v>10</v>
      </c>
      <c r="F36" s="1988" t="s">
        <v>650</v>
      </c>
      <c r="G36" s="1988" t="s">
        <v>11</v>
      </c>
      <c r="H36" s="1995" t="s">
        <v>12</v>
      </c>
      <c r="I36" s="1989"/>
      <c r="J36" s="1989"/>
      <c r="K36" s="1989"/>
      <c r="M36" s="202"/>
    </row>
    <row r="37" spans="1:13" s="34" customFormat="1" ht="13.5" customHeight="1">
      <c r="A37" s="1987"/>
      <c r="B37" s="1987"/>
      <c r="C37" s="1987"/>
      <c r="D37" s="1991"/>
      <c r="E37" s="1993"/>
      <c r="F37" s="1994"/>
      <c r="G37" s="1994"/>
      <c r="H37" s="1996"/>
      <c r="I37" s="234" t="s">
        <v>710</v>
      </c>
      <c r="J37" s="234" t="s">
        <v>711</v>
      </c>
      <c r="K37" s="234" t="s">
        <v>712</v>
      </c>
      <c r="M37" s="45"/>
    </row>
    <row r="38" spans="1:13" s="42" customFormat="1" ht="13.5" customHeight="1">
      <c r="A38" s="1433"/>
      <c r="B38" s="1434"/>
      <c r="C38" s="1435"/>
      <c r="D38" s="1403" t="s">
        <v>8</v>
      </c>
      <c r="E38" s="1403" t="s">
        <v>8</v>
      </c>
      <c r="F38" s="1403" t="s">
        <v>8</v>
      </c>
      <c r="G38" s="1403" t="s">
        <v>8</v>
      </c>
      <c r="H38" s="1403" t="s">
        <v>8</v>
      </c>
      <c r="I38" s="1403" t="s">
        <v>8</v>
      </c>
      <c r="J38" s="1403" t="s">
        <v>8</v>
      </c>
      <c r="K38" s="1403" t="s">
        <v>727</v>
      </c>
      <c r="M38" s="46"/>
    </row>
    <row r="39" spans="1:13" s="46" customFormat="1" ht="13.5" customHeight="1">
      <c r="A39" s="1319" t="s">
        <v>489</v>
      </c>
      <c r="B39" s="636" t="s">
        <v>490</v>
      </c>
      <c r="C39" s="637" t="s">
        <v>85</v>
      </c>
      <c r="D39" s="387">
        <v>11463</v>
      </c>
      <c r="E39" s="387">
        <v>42523</v>
      </c>
      <c r="F39" s="387">
        <v>18277</v>
      </c>
      <c r="G39" s="387">
        <v>31564</v>
      </c>
      <c r="H39" s="387">
        <v>59926</v>
      </c>
      <c r="I39" s="387">
        <v>95852</v>
      </c>
      <c r="J39" s="387">
        <v>450345</v>
      </c>
      <c r="K39" s="1436">
        <v>26</v>
      </c>
    </row>
    <row r="40" spans="1:13" s="46" customFormat="1" ht="13.5" customHeight="1">
      <c r="A40" s="635"/>
      <c r="B40" s="636">
        <v>2</v>
      </c>
      <c r="C40" s="637"/>
      <c r="D40" s="387">
        <v>15944</v>
      </c>
      <c r="E40" s="387">
        <v>38456</v>
      </c>
      <c r="F40" s="387">
        <v>17012</v>
      </c>
      <c r="G40" s="387">
        <v>24908</v>
      </c>
      <c r="H40" s="387">
        <v>57465</v>
      </c>
      <c r="I40" s="387">
        <v>107284</v>
      </c>
      <c r="J40" s="387">
        <v>463337</v>
      </c>
      <c r="K40" s="1436">
        <v>27.7</v>
      </c>
    </row>
    <row r="41" spans="1:13" s="46" customFormat="1" ht="13.5" customHeight="1">
      <c r="A41" s="635"/>
      <c r="B41" s="636">
        <v>3</v>
      </c>
      <c r="C41" s="637"/>
      <c r="D41" s="387">
        <v>16388</v>
      </c>
      <c r="E41" s="387">
        <v>48958</v>
      </c>
      <c r="F41" s="387">
        <v>28078</v>
      </c>
      <c r="G41" s="387">
        <v>37007</v>
      </c>
      <c r="H41" s="387">
        <v>47353</v>
      </c>
      <c r="I41" s="387">
        <v>125991</v>
      </c>
      <c r="J41" s="387">
        <v>476122</v>
      </c>
      <c r="K41" s="1436">
        <v>23.8</v>
      </c>
    </row>
    <row r="42" spans="1:13" s="46" customFormat="1" ht="13.5" customHeight="1">
      <c r="A42" s="635"/>
      <c r="B42" s="636">
        <v>4</v>
      </c>
      <c r="C42" s="637"/>
      <c r="D42" s="387">
        <v>14707</v>
      </c>
      <c r="E42" s="387">
        <v>46329</v>
      </c>
      <c r="F42" s="387">
        <v>19581</v>
      </c>
      <c r="G42" s="387">
        <v>34865</v>
      </c>
      <c r="H42" s="387">
        <v>47045</v>
      </c>
      <c r="I42" s="387">
        <v>101602</v>
      </c>
      <c r="J42" s="387">
        <v>433026</v>
      </c>
      <c r="K42" s="1436">
        <v>27.3</v>
      </c>
    </row>
    <row r="43" spans="1:13" s="46" customFormat="1" ht="13.5" customHeight="1">
      <c r="A43" s="635"/>
      <c r="B43" s="636">
        <v>5</v>
      </c>
      <c r="C43" s="637"/>
      <c r="D43" s="387">
        <v>16073</v>
      </c>
      <c r="E43" s="387">
        <v>35874</v>
      </c>
      <c r="F43" s="387">
        <v>13436</v>
      </c>
      <c r="G43" s="387">
        <v>30798</v>
      </c>
      <c r="H43" s="387">
        <v>50635</v>
      </c>
      <c r="I43" s="387">
        <v>101703</v>
      </c>
      <c r="J43" s="387">
        <v>409601</v>
      </c>
      <c r="K43" s="1436">
        <v>29.9</v>
      </c>
    </row>
    <row r="44" spans="1:13" s="46" customFormat="1" ht="13.5" customHeight="1">
      <c r="A44" s="1980" t="s">
        <v>519</v>
      </c>
      <c r="B44" s="1981"/>
      <c r="C44" s="1982"/>
      <c r="D44" s="317">
        <f>+D43/$E11*100</f>
        <v>4.0324442035966603</v>
      </c>
      <c r="E44" s="317">
        <f t="shared" ref="E44:I44" si="4">+E43/$E11*100</f>
        <v>9.0001806358381504</v>
      </c>
      <c r="F44" s="317">
        <f t="shared" si="4"/>
        <v>3.3708654463712269</v>
      </c>
      <c r="G44" s="317">
        <f t="shared" si="4"/>
        <v>7.7266979768786133</v>
      </c>
      <c r="H44" s="317">
        <f t="shared" si="4"/>
        <v>12.703466201027616</v>
      </c>
      <c r="I44" s="317">
        <f t="shared" si="4"/>
        <v>25.51556478805395</v>
      </c>
      <c r="J44" s="1424">
        <v>0</v>
      </c>
      <c r="K44" s="1424">
        <v>0</v>
      </c>
      <c r="M44" s="361" t="s">
        <v>916</v>
      </c>
    </row>
    <row r="45" spans="1:13" ht="13.5" customHeight="1">
      <c r="A45" s="85"/>
      <c r="B45" s="716"/>
      <c r="C45" s="1404"/>
      <c r="D45" s="1437"/>
      <c r="E45" s="1437"/>
      <c r="F45" s="1437"/>
      <c r="G45" s="1437"/>
      <c r="H45" s="1437"/>
      <c r="I45" s="1437"/>
      <c r="J45" s="1437"/>
      <c r="K45" s="1437"/>
    </row>
    <row r="46" spans="1:13" ht="13.5" customHeight="1">
      <c r="A46" s="1407">
        <v>5</v>
      </c>
      <c r="B46" s="708">
        <v>9</v>
      </c>
      <c r="C46" s="1404" t="s">
        <v>286</v>
      </c>
      <c r="D46" s="450">
        <v>10911</v>
      </c>
      <c r="E46" s="450">
        <v>39220</v>
      </c>
      <c r="F46" s="450">
        <v>5500</v>
      </c>
      <c r="G46" s="450">
        <v>27270</v>
      </c>
      <c r="H46" s="450">
        <v>44470</v>
      </c>
      <c r="I46" s="450">
        <v>62903</v>
      </c>
      <c r="J46" s="450">
        <v>296625</v>
      </c>
      <c r="K46" s="167">
        <v>33.200000000000003</v>
      </c>
    </row>
    <row r="47" spans="1:13" ht="13.5" customHeight="1">
      <c r="A47" s="1407"/>
      <c r="B47" s="708">
        <v>10</v>
      </c>
      <c r="C47" s="1404"/>
      <c r="D47" s="450">
        <v>32527</v>
      </c>
      <c r="E47" s="450">
        <v>35312</v>
      </c>
      <c r="F47" s="450">
        <v>13636</v>
      </c>
      <c r="G47" s="450">
        <v>25422</v>
      </c>
      <c r="H47" s="450">
        <v>54845</v>
      </c>
      <c r="I47" s="450">
        <v>68254</v>
      </c>
      <c r="J47" s="450">
        <v>398815</v>
      </c>
      <c r="K47" s="167">
        <v>26.4</v>
      </c>
    </row>
    <row r="48" spans="1:13" ht="13.5" customHeight="1">
      <c r="A48" s="1407"/>
      <c r="B48" s="708">
        <v>11</v>
      </c>
      <c r="C48" s="1404"/>
      <c r="D48" s="450">
        <v>11074</v>
      </c>
      <c r="E48" s="450">
        <v>32257</v>
      </c>
      <c r="F48" s="450">
        <v>4122</v>
      </c>
      <c r="G48" s="450">
        <v>33794</v>
      </c>
      <c r="H48" s="450">
        <v>50078</v>
      </c>
      <c r="I48" s="450">
        <v>69319</v>
      </c>
      <c r="J48" s="450">
        <v>319242</v>
      </c>
      <c r="K48" s="167">
        <v>32.1</v>
      </c>
    </row>
    <row r="49" spans="1:13" ht="13.5" customHeight="1">
      <c r="A49" s="1407"/>
      <c r="B49" s="708">
        <v>12</v>
      </c>
      <c r="C49" s="1404"/>
      <c r="D49" s="450">
        <v>15262</v>
      </c>
      <c r="E49" s="450">
        <v>42449</v>
      </c>
      <c r="F49" s="450">
        <v>12267</v>
      </c>
      <c r="G49" s="450">
        <v>46714</v>
      </c>
      <c r="H49" s="450">
        <v>57591</v>
      </c>
      <c r="I49" s="450">
        <v>172866</v>
      </c>
      <c r="J49" s="450">
        <v>823419</v>
      </c>
      <c r="K49" s="167">
        <v>31.1</v>
      </c>
    </row>
    <row r="50" spans="1:13" ht="13.5" customHeight="1">
      <c r="A50" s="1407">
        <v>6</v>
      </c>
      <c r="B50" s="708">
        <v>1</v>
      </c>
      <c r="C50" s="1404"/>
      <c r="D50" s="450">
        <v>16593</v>
      </c>
      <c r="E50" s="450">
        <v>37720</v>
      </c>
      <c r="F50" s="450">
        <v>3899</v>
      </c>
      <c r="G50" s="450">
        <v>20689</v>
      </c>
      <c r="H50" s="450">
        <v>55713</v>
      </c>
      <c r="I50" s="450">
        <v>74292</v>
      </c>
      <c r="J50" s="450">
        <v>330635</v>
      </c>
      <c r="K50" s="167">
        <v>31.5</v>
      </c>
    </row>
    <row r="51" spans="1:13" ht="13.5" customHeight="1">
      <c r="A51" s="1407"/>
      <c r="B51" s="708">
        <v>2</v>
      </c>
      <c r="C51" s="1404"/>
      <c r="D51" s="450">
        <v>10677</v>
      </c>
      <c r="E51" s="450">
        <v>45251</v>
      </c>
      <c r="F51" s="450">
        <v>19778</v>
      </c>
      <c r="G51" s="450">
        <v>34205</v>
      </c>
      <c r="H51" s="450">
        <v>56154</v>
      </c>
      <c r="I51" s="450">
        <v>86600</v>
      </c>
      <c r="J51" s="450">
        <v>422399</v>
      </c>
      <c r="K51" s="167">
        <v>28.1</v>
      </c>
    </row>
    <row r="52" spans="1:13" ht="13.5" customHeight="1">
      <c r="A52" s="1407"/>
      <c r="B52" s="708">
        <v>3</v>
      </c>
      <c r="C52" s="1404"/>
      <c r="D52" s="450">
        <v>12569</v>
      </c>
      <c r="E52" s="450">
        <v>36897</v>
      </c>
      <c r="F52" s="450">
        <v>2558</v>
      </c>
      <c r="G52" s="450">
        <v>32511</v>
      </c>
      <c r="H52" s="450">
        <v>48639</v>
      </c>
      <c r="I52" s="450">
        <v>81769</v>
      </c>
      <c r="J52" s="450">
        <v>371337</v>
      </c>
      <c r="K52" s="167">
        <v>32.4</v>
      </c>
    </row>
    <row r="53" spans="1:13" ht="13.5" customHeight="1">
      <c r="A53" s="1407"/>
      <c r="B53" s="708">
        <v>4</v>
      </c>
      <c r="C53" s="1404"/>
      <c r="D53" s="450">
        <v>9232</v>
      </c>
      <c r="E53" s="450">
        <v>30358</v>
      </c>
      <c r="F53" s="450">
        <v>27144</v>
      </c>
      <c r="G53" s="450">
        <v>29575</v>
      </c>
      <c r="H53" s="450">
        <v>42765</v>
      </c>
      <c r="I53" s="450">
        <v>116453</v>
      </c>
      <c r="J53" s="450">
        <v>382617</v>
      </c>
      <c r="K53" s="167">
        <v>30.2</v>
      </c>
    </row>
    <row r="54" spans="1:13" ht="13.5" customHeight="1">
      <c r="A54" s="1407"/>
      <c r="B54" s="708">
        <v>5</v>
      </c>
      <c r="C54" s="1404"/>
      <c r="D54" s="450">
        <v>7445</v>
      </c>
      <c r="E54" s="450">
        <v>35143</v>
      </c>
      <c r="F54" s="450">
        <v>6349</v>
      </c>
      <c r="G54" s="450">
        <v>22795</v>
      </c>
      <c r="H54" s="450">
        <v>58646</v>
      </c>
      <c r="I54" s="450">
        <v>96644</v>
      </c>
      <c r="J54" s="450">
        <v>351416</v>
      </c>
      <c r="K54" s="167">
        <v>32.1</v>
      </c>
    </row>
    <row r="55" spans="1:13" ht="13.5" customHeight="1">
      <c r="A55" s="1407"/>
      <c r="B55" s="708">
        <v>6</v>
      </c>
      <c r="C55" s="1404"/>
      <c r="D55" s="450">
        <v>16836</v>
      </c>
      <c r="E55" s="450">
        <v>32410</v>
      </c>
      <c r="F55" s="450">
        <v>4351</v>
      </c>
      <c r="G55" s="450">
        <v>33555</v>
      </c>
      <c r="H55" s="450">
        <v>50353</v>
      </c>
      <c r="I55" s="450">
        <v>105647</v>
      </c>
      <c r="J55" s="450">
        <v>755455</v>
      </c>
      <c r="K55" s="167">
        <v>31.2</v>
      </c>
    </row>
    <row r="56" spans="1:13" ht="13.5" customHeight="1">
      <c r="A56" s="1407"/>
      <c r="B56" s="708">
        <v>7</v>
      </c>
      <c r="C56" s="1404"/>
      <c r="D56" s="450">
        <v>9946</v>
      </c>
      <c r="E56" s="450">
        <v>31234</v>
      </c>
      <c r="F56" s="450">
        <v>17171</v>
      </c>
      <c r="G56" s="450">
        <v>30973</v>
      </c>
      <c r="H56" s="450">
        <v>41235</v>
      </c>
      <c r="I56" s="450">
        <v>166869</v>
      </c>
      <c r="J56" s="450">
        <v>567407</v>
      </c>
      <c r="K56" s="167">
        <v>35.299999999999997</v>
      </c>
    </row>
    <row r="57" spans="1:13" ht="13.5" customHeight="1">
      <c r="A57" s="1407"/>
      <c r="B57" s="708">
        <v>8</v>
      </c>
      <c r="C57" s="1404"/>
      <c r="D57" s="450">
        <v>11030</v>
      </c>
      <c r="E57" s="450">
        <v>32745</v>
      </c>
      <c r="F57" s="450">
        <v>7545</v>
      </c>
      <c r="G57" s="450">
        <v>36637</v>
      </c>
      <c r="H57" s="450">
        <v>42761</v>
      </c>
      <c r="I57" s="450">
        <v>72786</v>
      </c>
      <c r="J57" s="450">
        <v>444157</v>
      </c>
      <c r="K57" s="167">
        <v>35.4</v>
      </c>
    </row>
    <row r="58" spans="1:13" ht="13.5" customHeight="1">
      <c r="A58" s="1407"/>
      <c r="B58" s="708">
        <v>9</v>
      </c>
      <c r="C58" s="1404"/>
      <c r="D58" s="450">
        <v>14353</v>
      </c>
      <c r="E58" s="450">
        <v>39200</v>
      </c>
      <c r="F58" s="450">
        <v>23758</v>
      </c>
      <c r="G58" s="450">
        <v>23960</v>
      </c>
      <c r="H58" s="450">
        <v>44179</v>
      </c>
      <c r="I58" s="450">
        <v>72881</v>
      </c>
      <c r="J58" s="450">
        <v>323805</v>
      </c>
      <c r="K58" s="167">
        <v>31.1</v>
      </c>
      <c r="M58" s="510"/>
    </row>
    <row r="59" spans="1:13" ht="13.5" customHeight="1">
      <c r="A59" s="1983" t="s">
        <v>843</v>
      </c>
      <c r="B59" s="1983"/>
      <c r="C59" s="1984"/>
      <c r="D59" s="329">
        <f>+D58/$E26*100</f>
        <v>3.692859476829899</v>
      </c>
      <c r="E59" s="329">
        <f t="shared" ref="E59:I59" si="5">+E58/$E26*100</f>
        <v>10.085702744494673</v>
      </c>
      <c r="F59" s="329">
        <f t="shared" si="5"/>
        <v>6.1126562705026641</v>
      </c>
      <c r="G59" s="329">
        <f t="shared" si="5"/>
        <v>6.1646285142370498</v>
      </c>
      <c r="H59" s="329">
        <f t="shared" si="5"/>
        <v>11.366741366046687</v>
      </c>
      <c r="I59" s="329">
        <f t="shared" si="5"/>
        <v>18.751431166365208</v>
      </c>
      <c r="J59" s="1428">
        <v>0</v>
      </c>
      <c r="K59" s="1428">
        <v>0</v>
      </c>
      <c r="M59" s="361" t="s">
        <v>916</v>
      </c>
    </row>
    <row r="60" spans="1:13" ht="13.5" customHeight="1">
      <c r="A60" s="716"/>
      <c r="B60" s="709"/>
      <c r="C60" s="1404"/>
      <c r="D60" s="506"/>
      <c r="E60" s="506"/>
      <c r="F60" s="506"/>
      <c r="G60" s="506"/>
      <c r="H60" s="506"/>
      <c r="I60" s="506"/>
      <c r="J60" s="506"/>
      <c r="K60" s="1439"/>
    </row>
    <row r="61" spans="1:13" ht="13.5" customHeight="1">
      <c r="A61" s="1813" t="s">
        <v>270</v>
      </c>
      <c r="B61" s="1813"/>
      <c r="C61" s="1814"/>
      <c r="D61" s="1330">
        <f>(D58-D57)/D57*100</f>
        <v>30.126926563916591</v>
      </c>
      <c r="E61" s="1330">
        <f t="shared" ref="E61:J61" si="6">(E58-E57)/E57*100</f>
        <v>19.712933272255306</v>
      </c>
      <c r="F61" s="1330">
        <f t="shared" si="6"/>
        <v>214.88402915838302</v>
      </c>
      <c r="G61" s="1330">
        <f t="shared" si="6"/>
        <v>-34.601632229713132</v>
      </c>
      <c r="H61" s="1330">
        <f t="shared" si="6"/>
        <v>3.3161057973386963</v>
      </c>
      <c r="I61" s="1330">
        <f t="shared" si="6"/>
        <v>0.13051960541862448</v>
      </c>
      <c r="J61" s="1330">
        <f t="shared" si="6"/>
        <v>-27.09672480676878</v>
      </c>
      <c r="K61" s="1330">
        <f>(K58-K57)</f>
        <v>-4.2999999999999972</v>
      </c>
      <c r="L61" s="5" t="s">
        <v>1003</v>
      </c>
      <c r="M61" s="361" t="s">
        <v>916</v>
      </c>
    </row>
    <row r="62" spans="1:13" ht="13.5" customHeight="1">
      <c r="A62" s="1859" t="s">
        <v>271</v>
      </c>
      <c r="B62" s="1859"/>
      <c r="C62" s="1860"/>
      <c r="D62" s="1410">
        <f>(D58-D46)/D46*100</f>
        <v>31.546146091100724</v>
      </c>
      <c r="E62" s="1410">
        <f t="shared" ref="E62:J62" si="7">(E58-E46)/E46*100</f>
        <v>-5.0994390617032127E-2</v>
      </c>
      <c r="F62" s="1410">
        <f t="shared" si="7"/>
        <v>331.9636363636364</v>
      </c>
      <c r="G62" s="1410">
        <f t="shared" si="7"/>
        <v>-12.137880454712139</v>
      </c>
      <c r="H62" s="1410">
        <f t="shared" si="7"/>
        <v>-0.65437373510231622</v>
      </c>
      <c r="I62" s="1410">
        <f t="shared" si="7"/>
        <v>15.862518480835572</v>
      </c>
      <c r="J62" s="1410">
        <f t="shared" si="7"/>
        <v>9.163084702907712</v>
      </c>
      <c r="K62" s="1410">
        <f>(K58-K46)</f>
        <v>-2.1000000000000014</v>
      </c>
      <c r="L62" s="5" t="s">
        <v>1003</v>
      </c>
      <c r="M62" s="361" t="s">
        <v>916</v>
      </c>
    </row>
    <row r="63" spans="1:13" ht="15.75" customHeight="1">
      <c r="A63" s="699" t="s">
        <v>508</v>
      </c>
      <c r="B63" s="666" t="s">
        <v>812</v>
      </c>
      <c r="C63" s="666"/>
      <c r="D63" s="4"/>
      <c r="E63" s="4"/>
      <c r="F63" s="4"/>
      <c r="G63" s="4"/>
      <c r="H63" s="4"/>
      <c r="I63" s="4"/>
      <c r="J63" s="4"/>
      <c r="K63" s="1440" t="s">
        <v>16</v>
      </c>
    </row>
    <row r="64" spans="1:13" ht="13.15" customHeight="1">
      <c r="A64" s="699"/>
      <c r="B64" s="699" t="s">
        <v>509</v>
      </c>
      <c r="C64" s="699"/>
    </row>
    <row r="65" spans="1:9" ht="13.4" customHeight="1"/>
    <row r="66" spans="1:9" ht="13.4" customHeight="1"/>
    <row r="67" spans="1:9" ht="13.4" customHeight="1"/>
    <row r="68" spans="1:9" ht="13.4" customHeight="1"/>
    <row r="69" spans="1:9" ht="13.4" customHeight="1"/>
    <row r="70" spans="1:9" ht="17.25" customHeight="1"/>
    <row r="72" spans="1:9">
      <c r="A72" s="4"/>
      <c r="B72" s="4"/>
      <c r="C72" s="4"/>
      <c r="D72" s="4"/>
      <c r="E72" s="4"/>
      <c r="F72" s="4"/>
      <c r="G72" s="4"/>
      <c r="H72" s="4"/>
      <c r="I72" s="4"/>
    </row>
  </sheetData>
  <mergeCells count="27">
    <mergeCell ref="K2:L2"/>
    <mergeCell ref="K4:K5"/>
    <mergeCell ref="I4:I5"/>
    <mergeCell ref="J4:J5"/>
    <mergeCell ref="A3:C5"/>
    <mergeCell ref="D3:D4"/>
    <mergeCell ref="E3:E4"/>
    <mergeCell ref="H4:H5"/>
    <mergeCell ref="F3:F4"/>
    <mergeCell ref="G4:G5"/>
    <mergeCell ref="I35:I36"/>
    <mergeCell ref="J35:J36"/>
    <mergeCell ref="K35:K36"/>
    <mergeCell ref="D36:D37"/>
    <mergeCell ref="E36:E37"/>
    <mergeCell ref="F36:F37"/>
    <mergeCell ref="G36:G37"/>
    <mergeCell ref="H36:H37"/>
    <mergeCell ref="A12:C12"/>
    <mergeCell ref="A44:C44"/>
    <mergeCell ref="A61:C61"/>
    <mergeCell ref="A62:C62"/>
    <mergeCell ref="A29:C29"/>
    <mergeCell ref="A30:C30"/>
    <mergeCell ref="A27:C27"/>
    <mergeCell ref="A59:C59"/>
    <mergeCell ref="A35:C37"/>
  </mergeCells>
  <phoneticPr fontId="4"/>
  <printOptions gridLinesSet="0"/>
  <pageMargins left="0.59055118110236227" right="0.59055118110236227" top="0.70866141732283472" bottom="0.39370078740157483" header="0.39370078740157483" footer="0.19685039370078741"/>
  <pageSetup paperSize="9" scale="93" orientation="portrait" r:id="rId1"/>
  <headerFooter alignWithMargins="0">
    <oddHeader>&amp;L&amp;"ＭＳ ゴシック,太字"&amp;16 5　物価・家計</oddHeader>
    <oddFooter>&amp;L－20－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60F325"/>
  </sheetPr>
  <dimension ref="A1:O62"/>
  <sheetViews>
    <sheetView view="pageBreakPreview" zoomScaleNormal="100" zoomScaleSheetLayoutView="100" workbookViewId="0"/>
  </sheetViews>
  <sheetFormatPr defaultColWidth="10.6640625" defaultRowHeight="12"/>
  <cols>
    <col min="1" max="1" width="5.44140625" style="93" customWidth="1"/>
    <col min="2" max="3" width="3.109375" style="93" customWidth="1"/>
    <col min="4" max="4" width="11.33203125" style="47" customWidth="1"/>
    <col min="5" max="5" width="12" style="47" customWidth="1"/>
    <col min="6" max="6" width="11" style="47" customWidth="1"/>
    <col min="7" max="7" width="10" style="47" customWidth="1"/>
    <col min="8" max="8" width="11.109375" style="47" customWidth="1"/>
    <col min="9" max="9" width="10.77734375" style="47" customWidth="1"/>
    <col min="10" max="11" width="10" style="47" customWidth="1"/>
    <col min="12" max="12" width="11" style="47" customWidth="1"/>
    <col min="13" max="13" width="11.109375" style="47" customWidth="1"/>
    <col min="14" max="14" width="9.33203125" style="47" hidden="1" customWidth="1"/>
    <col min="15" max="15" width="11.77734375" style="47" customWidth="1"/>
    <col min="16" max="16384" width="10.6640625" style="47"/>
  </cols>
  <sheetData>
    <row r="1" spans="1:15" ht="17">
      <c r="A1" s="1441" t="s">
        <v>751</v>
      </c>
      <c r="B1" s="625"/>
      <c r="C1" s="625"/>
      <c r="E1" s="1442"/>
      <c r="G1" s="1442"/>
      <c r="H1" s="1442"/>
      <c r="I1" s="1442"/>
      <c r="J1" s="1442"/>
      <c r="K1" s="1738"/>
      <c r="L1" s="1739"/>
      <c r="M1" s="624"/>
      <c r="O1" s="502"/>
    </row>
    <row r="2" spans="1:15" ht="11.25" customHeight="1">
      <c r="A2" s="1443"/>
      <c r="B2" s="1443"/>
      <c r="C2" s="1443"/>
      <c r="D2" s="1444"/>
      <c r="E2" s="1442"/>
      <c r="G2" s="1442"/>
      <c r="H2" s="1442"/>
      <c r="I2" s="1442"/>
      <c r="J2" s="1442"/>
      <c r="K2" s="1442"/>
      <c r="L2" s="1442"/>
      <c r="M2" s="1445"/>
    </row>
    <row r="3" spans="1:15" s="51" customFormat="1" ht="11">
      <c r="A3" s="125"/>
      <c r="B3" s="126"/>
      <c r="C3" s="127"/>
      <c r="D3" s="2007" t="s">
        <v>428</v>
      </c>
      <c r="E3" s="2009"/>
      <c r="F3" s="128" t="s">
        <v>87</v>
      </c>
      <c r="G3" s="129"/>
      <c r="H3" s="128" t="s">
        <v>88</v>
      </c>
      <c r="I3" s="129"/>
      <c r="J3" s="128" t="s">
        <v>89</v>
      </c>
      <c r="K3" s="129"/>
      <c r="L3" s="128" t="s">
        <v>90</v>
      </c>
      <c r="M3" s="129"/>
    </row>
    <row r="4" spans="1:15" s="57" customFormat="1" ht="21.75" customHeight="1">
      <c r="A4" s="2010" t="s">
        <v>59</v>
      </c>
      <c r="B4" s="2011"/>
      <c r="C4" s="2012"/>
      <c r="D4" s="130" t="s">
        <v>60</v>
      </c>
      <c r="E4" s="130" t="s">
        <v>61</v>
      </c>
      <c r="F4" s="130" t="s">
        <v>60</v>
      </c>
      <c r="G4" s="130" t="s">
        <v>61</v>
      </c>
      <c r="H4" s="130" t="s">
        <v>60</v>
      </c>
      <c r="I4" s="130" t="s">
        <v>61</v>
      </c>
      <c r="J4" s="130" t="s">
        <v>60</v>
      </c>
      <c r="K4" s="130" t="s">
        <v>61</v>
      </c>
      <c r="L4" s="130" t="s">
        <v>60</v>
      </c>
      <c r="M4" s="213" t="s">
        <v>61</v>
      </c>
    </row>
    <row r="5" spans="1:15" s="8" customFormat="1" ht="12" customHeight="1">
      <c r="A5" s="716"/>
      <c r="B5" s="709"/>
      <c r="C5" s="1404"/>
      <c r="D5" s="716" t="s">
        <v>62</v>
      </c>
      <c r="E5" s="716" t="s">
        <v>63</v>
      </c>
      <c r="F5" s="716" t="s">
        <v>62</v>
      </c>
      <c r="G5" s="716" t="s">
        <v>63</v>
      </c>
      <c r="H5" s="716" t="s">
        <v>62</v>
      </c>
      <c r="I5" s="716" t="s">
        <v>63</v>
      </c>
      <c r="J5" s="716" t="s">
        <v>62</v>
      </c>
      <c r="K5" s="716" t="s">
        <v>63</v>
      </c>
      <c r="L5" s="716" t="s">
        <v>62</v>
      </c>
      <c r="M5" s="716" t="s">
        <v>63</v>
      </c>
    </row>
    <row r="6" spans="1:15" s="9" customFormat="1" ht="13.5" customHeight="1">
      <c r="A6" s="1319" t="s">
        <v>489</v>
      </c>
      <c r="B6" s="636" t="s">
        <v>490</v>
      </c>
      <c r="C6" s="637" t="s">
        <v>58</v>
      </c>
      <c r="D6" s="178">
        <v>32110</v>
      </c>
      <c r="E6" s="178">
        <v>2744824</v>
      </c>
      <c r="F6" s="178">
        <v>9916</v>
      </c>
      <c r="G6" s="178">
        <v>1182320</v>
      </c>
      <c r="H6" s="178">
        <v>10836</v>
      </c>
      <c r="I6" s="178">
        <v>547319</v>
      </c>
      <c r="J6" s="178">
        <v>418</v>
      </c>
      <c r="K6" s="178">
        <v>26509</v>
      </c>
      <c r="L6" s="178">
        <v>10940</v>
      </c>
      <c r="M6" s="178">
        <v>988676</v>
      </c>
      <c r="N6" s="9">
        <v>3051257</v>
      </c>
    </row>
    <row r="7" spans="1:15" s="9" customFormat="1" ht="13.5" customHeight="1">
      <c r="A7" s="635"/>
      <c r="B7" s="636">
        <v>2</v>
      </c>
      <c r="C7" s="637"/>
      <c r="D7" s="178">
        <v>30884</v>
      </c>
      <c r="E7" s="178">
        <v>2563388</v>
      </c>
      <c r="F7" s="178">
        <v>8962</v>
      </c>
      <c r="G7" s="178">
        <v>1057418</v>
      </c>
      <c r="H7" s="178">
        <v>9852</v>
      </c>
      <c r="I7" s="178">
        <v>466902</v>
      </c>
      <c r="J7" s="178">
        <v>541</v>
      </c>
      <c r="K7" s="178">
        <v>41914</v>
      </c>
      <c r="L7" s="178">
        <v>11529</v>
      </c>
      <c r="M7" s="178">
        <v>997154</v>
      </c>
      <c r="N7" s="9">
        <v>3061779</v>
      </c>
    </row>
    <row r="8" spans="1:15" s="9" customFormat="1" ht="13.5" customHeight="1">
      <c r="A8" s="635"/>
      <c r="B8" s="636">
        <v>3</v>
      </c>
      <c r="C8" s="637"/>
      <c r="D8" s="178">
        <v>30284</v>
      </c>
      <c r="E8" s="178">
        <v>2553218</v>
      </c>
      <c r="F8" s="178">
        <v>10031</v>
      </c>
      <c r="G8" s="178">
        <v>1183363</v>
      </c>
      <c r="H8" s="178">
        <v>11320</v>
      </c>
      <c r="I8" s="178">
        <v>558436</v>
      </c>
      <c r="J8" s="178">
        <v>339</v>
      </c>
      <c r="K8" s="178">
        <v>20116</v>
      </c>
      <c r="L8" s="178">
        <v>8594</v>
      </c>
      <c r="M8" s="178">
        <v>791303</v>
      </c>
      <c r="N8" s="9">
        <v>3318673</v>
      </c>
    </row>
    <row r="9" spans="1:15" s="9" customFormat="1" ht="13.5" customHeight="1">
      <c r="A9" s="635"/>
      <c r="B9" s="636">
        <v>4</v>
      </c>
      <c r="C9" s="637"/>
      <c r="D9" s="178">
        <v>31064</v>
      </c>
      <c r="E9" s="178">
        <v>2572957</v>
      </c>
      <c r="F9" s="178">
        <v>8794</v>
      </c>
      <c r="G9" s="178">
        <v>1035713</v>
      </c>
      <c r="H9" s="178">
        <v>11762</v>
      </c>
      <c r="I9" s="178">
        <v>581489</v>
      </c>
      <c r="J9" s="178">
        <v>154</v>
      </c>
      <c r="K9" s="178">
        <v>16615</v>
      </c>
      <c r="L9" s="178">
        <v>10354</v>
      </c>
      <c r="M9" s="178">
        <v>939140</v>
      </c>
      <c r="N9" s="9">
        <v>2972194</v>
      </c>
    </row>
    <row r="10" spans="1:15" s="9" customFormat="1" ht="13.5" customHeight="1">
      <c r="A10" s="635"/>
      <c r="B10" s="636">
        <v>5</v>
      </c>
      <c r="C10" s="637"/>
      <c r="D10" s="178">
        <v>30134</v>
      </c>
      <c r="E10" s="178">
        <v>2396932</v>
      </c>
      <c r="F10" s="178">
        <v>7844</v>
      </c>
      <c r="G10" s="178">
        <v>901303</v>
      </c>
      <c r="H10" s="178">
        <v>11713</v>
      </c>
      <c r="I10" s="178">
        <v>566124</v>
      </c>
      <c r="J10" s="178">
        <v>136</v>
      </c>
      <c r="K10" s="178">
        <v>16566</v>
      </c>
      <c r="L10" s="178">
        <v>10441</v>
      </c>
      <c r="M10" s="178">
        <v>912939</v>
      </c>
      <c r="N10" s="9">
        <v>2937546</v>
      </c>
    </row>
    <row r="11" spans="1:15" s="9" customFormat="1" ht="13.5" customHeight="1">
      <c r="A11" s="2013" t="s">
        <v>519</v>
      </c>
      <c r="B11" s="2013"/>
      <c r="C11" s="2014"/>
      <c r="D11" s="1448">
        <v>100</v>
      </c>
      <c r="E11" s="1448">
        <v>100</v>
      </c>
      <c r="F11" s="1449">
        <f>+F10/$D10*100</f>
        <v>26.030397557576162</v>
      </c>
      <c r="G11" s="1449">
        <f>+G10/$E10*100</f>
        <v>37.602360016888255</v>
      </c>
      <c r="H11" s="1449">
        <f>+H10/$D10*100</f>
        <v>38.869715271786021</v>
      </c>
      <c r="I11" s="1449">
        <f>+I10/$E10*100</f>
        <v>23.618692561991747</v>
      </c>
      <c r="J11" s="1449">
        <f>+J10/$D10*100</f>
        <v>0.45131744872901042</v>
      </c>
      <c r="K11" s="1449">
        <f>+K10/$E10*100</f>
        <v>0.69113349898954168</v>
      </c>
      <c r="L11" s="1449">
        <f>+L10/$D10*100</f>
        <v>34.648569721908807</v>
      </c>
      <c r="M11" s="1449">
        <f>+M10/$E10*100</f>
        <v>38.087813922130458</v>
      </c>
      <c r="O11" s="361" t="s">
        <v>911</v>
      </c>
    </row>
    <row r="12" spans="1:15" s="49" customFormat="1" ht="14.25" customHeight="1">
      <c r="A12" s="85"/>
      <c r="B12" s="1450"/>
      <c r="C12" s="1451"/>
      <c r="N12" s="49">
        <v>1170679</v>
      </c>
    </row>
    <row r="13" spans="1:15" s="8" customFormat="1" ht="13.5" customHeight="1">
      <c r="A13" s="1407">
        <v>5</v>
      </c>
      <c r="B13" s="708">
        <v>9</v>
      </c>
      <c r="C13" s="1404" t="s">
        <v>286</v>
      </c>
      <c r="D13" s="465">
        <v>2412</v>
      </c>
      <c r="E13" s="465">
        <v>190577</v>
      </c>
      <c r="F13" s="465">
        <v>631</v>
      </c>
      <c r="G13" s="465">
        <v>74000</v>
      </c>
      <c r="H13" s="465">
        <v>866</v>
      </c>
      <c r="I13" s="465">
        <v>42652</v>
      </c>
      <c r="J13" s="465">
        <v>21</v>
      </c>
      <c r="K13" s="465">
        <v>3052</v>
      </c>
      <c r="L13" s="465">
        <v>894</v>
      </c>
      <c r="M13" s="465">
        <v>70873</v>
      </c>
      <c r="N13" s="8">
        <v>249722</v>
      </c>
    </row>
    <row r="14" spans="1:15" s="8" customFormat="1" ht="13.5" customHeight="1">
      <c r="A14" s="1407"/>
      <c r="B14" s="708">
        <v>10</v>
      </c>
      <c r="C14" s="1404"/>
      <c r="D14" s="465">
        <v>3240</v>
      </c>
      <c r="E14" s="465">
        <v>258979</v>
      </c>
      <c r="F14" s="465">
        <v>687</v>
      </c>
      <c r="G14" s="465">
        <v>78503</v>
      </c>
      <c r="H14" s="465">
        <v>1127</v>
      </c>
      <c r="I14" s="465">
        <v>50714</v>
      </c>
      <c r="J14" s="465">
        <v>19</v>
      </c>
      <c r="K14" s="465">
        <v>1581</v>
      </c>
      <c r="L14" s="465">
        <v>1407</v>
      </c>
      <c r="M14" s="465">
        <v>128181</v>
      </c>
      <c r="N14" s="8">
        <v>249742</v>
      </c>
    </row>
    <row r="15" spans="1:15" s="8" customFormat="1" ht="13.5" customHeight="1">
      <c r="A15" s="1407"/>
      <c r="B15" s="708">
        <v>11</v>
      </c>
      <c r="C15" s="1404"/>
      <c r="D15" s="465">
        <v>2275</v>
      </c>
      <c r="E15" s="465">
        <v>181910</v>
      </c>
      <c r="F15" s="465">
        <v>622</v>
      </c>
      <c r="G15" s="465">
        <v>71180</v>
      </c>
      <c r="H15" s="465">
        <v>762</v>
      </c>
      <c r="I15" s="465">
        <v>37867</v>
      </c>
      <c r="J15" s="465">
        <v>30</v>
      </c>
      <c r="K15" s="465">
        <v>2610</v>
      </c>
      <c r="L15" s="465">
        <v>861</v>
      </c>
      <c r="M15" s="465">
        <v>70253</v>
      </c>
      <c r="N15" s="8">
        <v>242924</v>
      </c>
    </row>
    <row r="16" spans="1:15" s="8" customFormat="1" ht="13.5" customHeight="1">
      <c r="A16" s="1407"/>
      <c r="B16" s="708">
        <v>12</v>
      </c>
      <c r="C16" s="1404"/>
      <c r="D16" s="465">
        <v>2312</v>
      </c>
      <c r="E16" s="465">
        <v>176262</v>
      </c>
      <c r="F16" s="465">
        <v>638</v>
      </c>
      <c r="G16" s="465">
        <v>72951</v>
      </c>
      <c r="H16" s="465">
        <v>996</v>
      </c>
      <c r="I16" s="465">
        <v>46310</v>
      </c>
      <c r="J16" s="465">
        <v>28</v>
      </c>
      <c r="K16" s="465">
        <v>2218</v>
      </c>
      <c r="L16" s="465">
        <v>650</v>
      </c>
      <c r="M16" s="465">
        <v>54783</v>
      </c>
      <c r="N16" s="8">
        <v>229603</v>
      </c>
    </row>
    <row r="17" spans="1:15" s="8" customFormat="1" ht="13.5" customHeight="1">
      <c r="A17" s="1407">
        <v>6</v>
      </c>
      <c r="B17" s="708">
        <v>1</v>
      </c>
      <c r="C17" s="1404"/>
      <c r="D17" s="465">
        <v>1537</v>
      </c>
      <c r="E17" s="465">
        <v>132594</v>
      </c>
      <c r="F17" s="465">
        <v>516</v>
      </c>
      <c r="G17" s="465">
        <v>60213</v>
      </c>
      <c r="H17" s="465">
        <v>582</v>
      </c>
      <c r="I17" s="465">
        <v>29380</v>
      </c>
      <c r="J17" s="465">
        <v>7</v>
      </c>
      <c r="K17" s="465">
        <v>981</v>
      </c>
      <c r="L17" s="465">
        <v>432</v>
      </c>
      <c r="M17" s="465">
        <v>42020</v>
      </c>
      <c r="N17" s="8">
        <v>230651</v>
      </c>
    </row>
    <row r="18" spans="1:15" s="8" customFormat="1" ht="13.5" customHeight="1">
      <c r="A18" s="1407"/>
      <c r="B18" s="708">
        <v>2</v>
      </c>
      <c r="C18" s="1404"/>
      <c r="D18" s="465">
        <v>2267</v>
      </c>
      <c r="E18" s="465">
        <v>172336</v>
      </c>
      <c r="F18" s="465">
        <v>537</v>
      </c>
      <c r="G18" s="465">
        <v>61435</v>
      </c>
      <c r="H18" s="465">
        <v>906</v>
      </c>
      <c r="I18" s="465">
        <v>41109</v>
      </c>
      <c r="J18" s="465">
        <v>8</v>
      </c>
      <c r="K18" s="465">
        <v>1949</v>
      </c>
      <c r="L18" s="465">
        <v>816</v>
      </c>
      <c r="M18" s="465">
        <v>67843</v>
      </c>
      <c r="N18" s="8">
        <v>236096</v>
      </c>
    </row>
    <row r="19" spans="1:15" s="8" customFormat="1" ht="13.5" customHeight="1">
      <c r="A19" s="1407"/>
      <c r="B19" s="708">
        <v>3</v>
      </c>
      <c r="C19" s="1404"/>
      <c r="D19" s="465">
        <v>2215</v>
      </c>
      <c r="E19" s="465">
        <v>177651</v>
      </c>
      <c r="F19" s="465">
        <v>595</v>
      </c>
      <c r="G19" s="465">
        <v>69286</v>
      </c>
      <c r="H19" s="465">
        <v>969</v>
      </c>
      <c r="I19" s="465">
        <v>44464</v>
      </c>
      <c r="J19" s="465">
        <v>4</v>
      </c>
      <c r="K19" s="465">
        <v>1124</v>
      </c>
      <c r="L19" s="465">
        <v>647</v>
      </c>
      <c r="M19" s="465">
        <v>62777</v>
      </c>
      <c r="N19" s="8">
        <v>255406</v>
      </c>
    </row>
    <row r="20" spans="1:15" s="8" customFormat="1" ht="13.5" customHeight="1">
      <c r="A20" s="1407"/>
      <c r="B20" s="708">
        <v>4</v>
      </c>
      <c r="C20" s="1404"/>
      <c r="D20" s="465">
        <v>2422</v>
      </c>
      <c r="E20" s="465">
        <v>202433</v>
      </c>
      <c r="F20" s="465">
        <v>679</v>
      </c>
      <c r="G20" s="465">
        <v>77031</v>
      </c>
      <c r="H20" s="465">
        <v>712</v>
      </c>
      <c r="I20" s="465">
        <v>35711</v>
      </c>
      <c r="J20" s="465">
        <v>1</v>
      </c>
      <c r="K20" s="465">
        <v>147</v>
      </c>
      <c r="L20" s="465">
        <v>1030</v>
      </c>
      <c r="M20" s="465">
        <v>89544</v>
      </c>
      <c r="N20" s="8">
        <v>160949</v>
      </c>
    </row>
    <row r="21" spans="1:15" s="8" customFormat="1" ht="13.5" customHeight="1">
      <c r="A21" s="1407"/>
      <c r="B21" s="708">
        <v>5</v>
      </c>
      <c r="C21" s="1404"/>
      <c r="D21" s="465">
        <v>1906</v>
      </c>
      <c r="E21" s="465">
        <v>157097</v>
      </c>
      <c r="F21" s="465">
        <v>528</v>
      </c>
      <c r="G21" s="465">
        <v>61973</v>
      </c>
      <c r="H21" s="465">
        <v>661</v>
      </c>
      <c r="I21" s="465">
        <v>31617</v>
      </c>
      <c r="J21" s="465">
        <v>6</v>
      </c>
      <c r="K21" s="465">
        <v>1673</v>
      </c>
      <c r="L21" s="465">
        <v>711</v>
      </c>
      <c r="M21" s="465">
        <v>61834</v>
      </c>
      <c r="N21" s="8">
        <v>216126</v>
      </c>
    </row>
    <row r="22" spans="1:15" s="8" customFormat="1" ht="13.5" customHeight="1">
      <c r="A22" s="1407"/>
      <c r="B22" s="708">
        <v>6</v>
      </c>
      <c r="C22" s="1404"/>
      <c r="D22" s="465">
        <v>2438</v>
      </c>
      <c r="E22" s="465">
        <v>209442</v>
      </c>
      <c r="F22" s="465">
        <v>725</v>
      </c>
      <c r="G22" s="465">
        <v>82512</v>
      </c>
      <c r="H22" s="465">
        <v>682</v>
      </c>
      <c r="I22" s="465">
        <v>36266</v>
      </c>
      <c r="J22" s="465">
        <v>11</v>
      </c>
      <c r="K22" s="465">
        <v>1390</v>
      </c>
      <c r="L22" s="465">
        <v>1020</v>
      </c>
      <c r="M22" s="465">
        <v>89274</v>
      </c>
      <c r="N22" s="8">
        <v>232096</v>
      </c>
    </row>
    <row r="23" spans="1:15" s="8" customFormat="1" ht="13.5" customHeight="1">
      <c r="A23" s="1407"/>
      <c r="B23" s="708">
        <v>7</v>
      </c>
      <c r="C23" s="1404"/>
      <c r="D23" s="465">
        <v>2389</v>
      </c>
      <c r="E23" s="465">
        <v>185548</v>
      </c>
      <c r="F23" s="465">
        <v>679</v>
      </c>
      <c r="G23" s="465">
        <v>76564</v>
      </c>
      <c r="H23" s="465">
        <v>1030</v>
      </c>
      <c r="I23" s="465">
        <v>44894</v>
      </c>
      <c r="J23" s="465">
        <v>68</v>
      </c>
      <c r="K23" s="465">
        <v>3064</v>
      </c>
      <c r="L23" s="465">
        <v>612</v>
      </c>
      <c r="M23" s="465">
        <v>61026</v>
      </c>
      <c r="N23" s="8">
        <v>222435</v>
      </c>
    </row>
    <row r="24" spans="1:15" s="8" customFormat="1" ht="13.5" customHeight="1">
      <c r="A24" s="1407"/>
      <c r="B24" s="708">
        <v>8</v>
      </c>
      <c r="C24" s="1404"/>
      <c r="D24" s="465">
        <v>1782</v>
      </c>
      <c r="E24" s="465">
        <v>152784</v>
      </c>
      <c r="F24" s="465">
        <v>639</v>
      </c>
      <c r="G24" s="465">
        <v>72906</v>
      </c>
      <c r="H24" s="465">
        <v>629</v>
      </c>
      <c r="I24" s="465">
        <v>30805</v>
      </c>
      <c r="J24" s="465">
        <v>5</v>
      </c>
      <c r="K24" s="465">
        <v>782</v>
      </c>
      <c r="L24" s="465">
        <v>509</v>
      </c>
      <c r="M24" s="465">
        <v>48291</v>
      </c>
      <c r="N24" s="92">
        <v>218698</v>
      </c>
    </row>
    <row r="25" spans="1:15" s="8" customFormat="1" ht="13.5" customHeight="1">
      <c r="A25" s="1407"/>
      <c r="B25" s="708">
        <v>9</v>
      </c>
      <c r="C25" s="1404"/>
      <c r="D25" s="465">
        <v>3790</v>
      </c>
      <c r="E25" s="465">
        <v>306361</v>
      </c>
      <c r="F25" s="465">
        <v>796</v>
      </c>
      <c r="G25" s="465">
        <v>88656</v>
      </c>
      <c r="H25" s="465">
        <v>1481</v>
      </c>
      <c r="I25" s="465">
        <v>80728</v>
      </c>
      <c r="J25" s="465">
        <v>4</v>
      </c>
      <c r="K25" s="465">
        <v>515</v>
      </c>
      <c r="L25" s="465">
        <v>1509</v>
      </c>
      <c r="M25" s="465">
        <v>136462</v>
      </c>
      <c r="N25" s="8">
        <v>239849</v>
      </c>
    </row>
    <row r="26" spans="1:15" s="8" customFormat="1" ht="13.5" customHeight="1">
      <c r="A26" s="1983" t="s">
        <v>519</v>
      </c>
      <c r="B26" s="1983"/>
      <c r="C26" s="1984"/>
      <c r="D26" s="1452">
        <v>100</v>
      </c>
      <c r="E26" s="1453">
        <v>100</v>
      </c>
      <c r="F26" s="1453">
        <f>+F25/$D25*100</f>
        <v>21.002638522427443</v>
      </c>
      <c r="G26" s="1453">
        <f>+G25/$E25*100</f>
        <v>28.938409262275549</v>
      </c>
      <c r="H26" s="1453">
        <f>+H25/$D25*100</f>
        <v>39.07651715039578</v>
      </c>
      <c r="I26" s="1453">
        <f>+I25/$E25*100</f>
        <v>26.350612512689281</v>
      </c>
      <c r="J26" s="1453">
        <f>+J25/$D25*100</f>
        <v>0.10554089709762532</v>
      </c>
      <c r="K26" s="1453">
        <f>+K25/$E25*100</f>
        <v>0.16810233678568748</v>
      </c>
      <c r="L26" s="1453">
        <f>+L25/$D25*100</f>
        <v>39.815303430079155</v>
      </c>
      <c r="M26" s="1453">
        <f>+M25/$E25*100</f>
        <v>44.542875888249483</v>
      </c>
      <c r="O26" s="361" t="s">
        <v>911</v>
      </c>
    </row>
    <row r="27" spans="1:15" s="8" customFormat="1" ht="13.5" customHeight="1">
      <c r="A27" s="716"/>
      <c r="B27" s="709"/>
      <c r="C27" s="1404"/>
      <c r="D27" s="506"/>
      <c r="E27" s="506"/>
      <c r="F27" s="506"/>
      <c r="G27" s="506"/>
      <c r="H27" s="506"/>
      <c r="I27" s="506"/>
      <c r="J27" s="506"/>
      <c r="K27" s="506"/>
      <c r="L27" s="506"/>
      <c r="M27" s="506"/>
    </row>
    <row r="28" spans="1:15" s="8" customFormat="1" ht="13.5" customHeight="1">
      <c r="A28" s="1813" t="s">
        <v>43</v>
      </c>
      <c r="B28" s="1813"/>
      <c r="C28" s="1814"/>
      <c r="D28" s="148">
        <f t="shared" ref="D28:M28" si="0">(D25-D24)/D24*100</f>
        <v>112.68237934904602</v>
      </c>
      <c r="E28" s="148">
        <f t="shared" si="0"/>
        <v>100.51903340663944</v>
      </c>
      <c r="F28" s="148">
        <f t="shared" si="0"/>
        <v>24.569640062597809</v>
      </c>
      <c r="G28" s="148">
        <f t="shared" si="0"/>
        <v>21.603160233725617</v>
      </c>
      <c r="H28" s="148">
        <f t="shared" si="0"/>
        <v>135.45310015898252</v>
      </c>
      <c r="I28" s="148">
        <f t="shared" si="0"/>
        <v>162.06135367635125</v>
      </c>
      <c r="J28" s="160">
        <f t="shared" si="0"/>
        <v>-20</v>
      </c>
      <c r="K28" s="160">
        <f t="shared" si="0"/>
        <v>-34.143222506393862</v>
      </c>
      <c r="L28" s="148">
        <f t="shared" si="0"/>
        <v>196.46365422396858</v>
      </c>
      <c r="M28" s="148">
        <f t="shared" si="0"/>
        <v>182.58267586092646</v>
      </c>
      <c r="O28" s="361" t="s">
        <v>911</v>
      </c>
    </row>
    <row r="29" spans="1:15" s="8" customFormat="1" ht="13.5" customHeight="1">
      <c r="A29" s="1859" t="s">
        <v>262</v>
      </c>
      <c r="B29" s="1859"/>
      <c r="C29" s="1860"/>
      <c r="D29" s="1454">
        <f t="shared" ref="D29:M29" si="1">IF(D13=0,"　　　 　・・・",(D25-D13)/D13*100)</f>
        <v>57.131011608623552</v>
      </c>
      <c r="E29" s="1454">
        <f t="shared" si="1"/>
        <v>60.754445709608184</v>
      </c>
      <c r="F29" s="1454">
        <f t="shared" si="1"/>
        <v>26.148969889064976</v>
      </c>
      <c r="G29" s="1454">
        <f t="shared" si="1"/>
        <v>19.805405405405406</v>
      </c>
      <c r="H29" s="1454">
        <f t="shared" si="1"/>
        <v>71.016166281755204</v>
      </c>
      <c r="I29" s="1454">
        <f t="shared" si="1"/>
        <v>89.271312013504641</v>
      </c>
      <c r="J29" s="164">
        <f t="shared" si="1"/>
        <v>-80.952380952380949</v>
      </c>
      <c r="K29" s="164">
        <f t="shared" si="1"/>
        <v>-83.125819134993449</v>
      </c>
      <c r="L29" s="1454">
        <f t="shared" si="1"/>
        <v>68.791946308724832</v>
      </c>
      <c r="M29" s="1454">
        <f t="shared" si="1"/>
        <v>92.544410424280059</v>
      </c>
      <c r="O29" s="361" t="s">
        <v>911</v>
      </c>
    </row>
    <row r="30" spans="1:15" s="8" customFormat="1" ht="12.75" customHeight="1">
      <c r="A30" s="7"/>
      <c r="B30" s="709"/>
      <c r="C30" s="709"/>
      <c r="D30" s="78"/>
      <c r="E30" s="709"/>
      <c r="F30" s="709"/>
      <c r="G30" s="709"/>
      <c r="H30" s="709"/>
      <c r="I30" s="709"/>
      <c r="J30" s="709"/>
      <c r="K30" s="709"/>
      <c r="L30" s="51"/>
      <c r="M30" s="1455" t="s">
        <v>17</v>
      </c>
    </row>
    <row r="31" spans="1:15" s="93" customFormat="1" ht="12.75" customHeight="1">
      <c r="A31" s="79"/>
      <c r="B31" s="79"/>
      <c r="C31" s="79"/>
      <c r="D31" s="79"/>
      <c r="E31" s="79"/>
      <c r="F31" s="79"/>
      <c r="G31" s="79"/>
      <c r="H31" s="79"/>
      <c r="I31" s="79"/>
      <c r="J31" s="79"/>
      <c r="K31" s="79"/>
      <c r="L31" s="79"/>
      <c r="M31" s="79"/>
    </row>
    <row r="32" spans="1:15" ht="17.25" customHeight="1">
      <c r="A32" s="1441" t="s">
        <v>735</v>
      </c>
      <c r="B32" s="625"/>
      <c r="C32" s="625"/>
      <c r="E32" s="1442"/>
      <c r="G32" s="1442"/>
      <c r="H32" s="1442"/>
      <c r="I32" s="1442"/>
      <c r="J32" s="1442"/>
      <c r="K32" s="1442"/>
      <c r="L32" s="1442"/>
      <c r="M32" s="1442"/>
      <c r="O32" s="502"/>
    </row>
    <row r="33" spans="1:15" ht="11.25" customHeight="1">
      <c r="A33" s="625"/>
      <c r="B33" s="625"/>
      <c r="C33" s="625"/>
      <c r="D33" s="1444"/>
      <c r="E33" s="1442"/>
      <c r="G33" s="1442"/>
      <c r="H33" s="1442"/>
      <c r="I33" s="1442"/>
      <c r="J33" s="1442"/>
      <c r="K33" s="1442"/>
      <c r="L33" s="1442"/>
      <c r="M33" s="1442"/>
    </row>
    <row r="34" spans="1:15" s="59" customFormat="1" ht="11.25" customHeight="1">
      <c r="A34" s="2015" t="s">
        <v>59</v>
      </c>
      <c r="B34" s="2015"/>
      <c r="C34" s="2016"/>
      <c r="D34" s="2007" t="s">
        <v>18</v>
      </c>
      <c r="E34" s="2009"/>
      <c r="F34" s="131"/>
      <c r="G34" s="2006" t="s">
        <v>19</v>
      </c>
      <c r="H34" s="2006"/>
      <c r="I34" s="2006"/>
      <c r="J34" s="132"/>
      <c r="K34" s="2007" t="s">
        <v>20</v>
      </c>
      <c r="L34" s="2008"/>
      <c r="M34" s="2009"/>
    </row>
    <row r="35" spans="1:15" s="57" customFormat="1" ht="21.75" customHeight="1">
      <c r="A35" s="2010"/>
      <c r="B35" s="2010"/>
      <c r="C35" s="2017"/>
      <c r="D35" s="133" t="s">
        <v>644</v>
      </c>
      <c r="E35" s="134" t="s">
        <v>21</v>
      </c>
      <c r="F35" s="134" t="s">
        <v>642</v>
      </c>
      <c r="G35" s="134" t="s">
        <v>429</v>
      </c>
      <c r="H35" s="134" t="s">
        <v>499</v>
      </c>
      <c r="I35" s="134" t="s">
        <v>645</v>
      </c>
      <c r="J35" s="134" t="s">
        <v>646</v>
      </c>
      <c r="K35" s="212" t="s">
        <v>647</v>
      </c>
      <c r="L35" s="212" t="s">
        <v>648</v>
      </c>
      <c r="M35" s="212" t="s">
        <v>643</v>
      </c>
    </row>
    <row r="36" spans="1:15" s="51" customFormat="1" ht="13.5" customHeight="1">
      <c r="A36" s="716"/>
      <c r="B36" s="709"/>
      <c r="C36" s="1404"/>
      <c r="D36" s="716" t="s">
        <v>63</v>
      </c>
      <c r="E36" s="716" t="s">
        <v>22</v>
      </c>
      <c r="F36" s="716" t="s">
        <v>63</v>
      </c>
      <c r="G36" s="716" t="s">
        <v>63</v>
      </c>
      <c r="H36" s="716" t="s">
        <v>63</v>
      </c>
      <c r="I36" s="716" t="s">
        <v>63</v>
      </c>
      <c r="J36" s="716" t="s">
        <v>63</v>
      </c>
      <c r="K36" s="716" t="s">
        <v>63</v>
      </c>
      <c r="L36" s="716" t="s">
        <v>63</v>
      </c>
      <c r="M36" s="716" t="s">
        <v>63</v>
      </c>
    </row>
    <row r="37" spans="1:15" s="9" customFormat="1" ht="13.5" customHeight="1" thickBot="1">
      <c r="A37" s="1319" t="s">
        <v>489</v>
      </c>
      <c r="B37" s="1040" t="s">
        <v>490</v>
      </c>
      <c r="C37" s="637" t="s">
        <v>58</v>
      </c>
      <c r="D37" s="449">
        <v>4652924</v>
      </c>
      <c r="E37" s="191">
        <v>95213747</v>
      </c>
      <c r="F37" s="191">
        <v>1894566</v>
      </c>
      <c r="G37" s="191">
        <v>62508</v>
      </c>
      <c r="H37" s="191">
        <v>989175</v>
      </c>
      <c r="I37" s="191">
        <v>1675722</v>
      </c>
      <c r="J37" s="191">
        <v>30953</v>
      </c>
      <c r="K37" s="191">
        <v>346676</v>
      </c>
      <c r="L37" s="191">
        <v>2753317</v>
      </c>
      <c r="M37" s="191">
        <v>1552931</v>
      </c>
      <c r="N37" s="9">
        <v>5282416</v>
      </c>
    </row>
    <row r="38" spans="1:15" s="9" customFormat="1" ht="13.5" customHeight="1" thickBot="1">
      <c r="A38" s="635"/>
      <c r="B38" s="1040">
        <v>2</v>
      </c>
      <c r="C38" s="637"/>
      <c r="D38" s="449">
        <v>4633021</v>
      </c>
      <c r="E38" s="191">
        <v>90982715</v>
      </c>
      <c r="F38" s="191">
        <v>1695424</v>
      </c>
      <c r="G38" s="191">
        <v>51448</v>
      </c>
      <c r="H38" s="191">
        <v>1076526</v>
      </c>
      <c r="I38" s="191">
        <v>1787394</v>
      </c>
      <c r="J38" s="191">
        <v>22229</v>
      </c>
      <c r="K38" s="191">
        <v>254433</v>
      </c>
      <c r="L38" s="191">
        <v>3042239</v>
      </c>
      <c r="M38" s="191">
        <v>1336349</v>
      </c>
      <c r="N38" s="94">
        <v>5383301</v>
      </c>
    </row>
    <row r="39" spans="1:15" s="9" customFormat="1" ht="13.5" customHeight="1">
      <c r="A39" s="635"/>
      <c r="B39" s="1040">
        <v>3</v>
      </c>
      <c r="C39" s="637"/>
      <c r="D39" s="191">
        <v>4453134</v>
      </c>
      <c r="E39" s="191">
        <v>85082249</v>
      </c>
      <c r="F39" s="191">
        <v>1858279</v>
      </c>
      <c r="G39" s="191">
        <v>28661</v>
      </c>
      <c r="H39" s="191">
        <v>692014</v>
      </c>
      <c r="I39" s="191">
        <v>1843223</v>
      </c>
      <c r="J39" s="191">
        <v>30957</v>
      </c>
      <c r="K39" s="191">
        <v>153398</v>
      </c>
      <c r="L39" s="191">
        <v>2837547</v>
      </c>
      <c r="M39" s="191">
        <v>1462189</v>
      </c>
      <c r="N39" s="9">
        <v>4872257</v>
      </c>
    </row>
    <row r="40" spans="1:15" s="9" customFormat="1" ht="13.5" customHeight="1">
      <c r="A40" s="635"/>
      <c r="B40" s="1040">
        <v>4</v>
      </c>
      <c r="C40" s="637"/>
      <c r="D40" s="178">
        <v>4467181</v>
      </c>
      <c r="E40" s="191">
        <v>95484162</v>
      </c>
      <c r="F40" s="191">
        <v>1739407</v>
      </c>
      <c r="G40" s="191">
        <v>28885</v>
      </c>
      <c r="H40" s="191">
        <v>1002847</v>
      </c>
      <c r="I40" s="191">
        <v>1662442</v>
      </c>
      <c r="J40" s="191">
        <v>33600</v>
      </c>
      <c r="K40" s="191">
        <v>156318</v>
      </c>
      <c r="L40" s="191">
        <v>2966953</v>
      </c>
      <c r="M40" s="191">
        <v>1343910</v>
      </c>
      <c r="N40" s="9">
        <v>5203666</v>
      </c>
    </row>
    <row r="41" spans="1:15" s="53" customFormat="1" ht="13.5" customHeight="1">
      <c r="A41" s="635"/>
      <c r="B41" s="1040">
        <v>5</v>
      </c>
      <c r="C41" s="637"/>
      <c r="D41" s="178">
        <v>5005021</v>
      </c>
      <c r="E41" s="191">
        <v>122946666</v>
      </c>
      <c r="F41" s="191">
        <v>1630102</v>
      </c>
      <c r="G41" s="191">
        <v>115772</v>
      </c>
      <c r="H41" s="191">
        <v>1681683</v>
      </c>
      <c r="I41" s="191">
        <v>1548990</v>
      </c>
      <c r="J41" s="191">
        <v>28474</v>
      </c>
      <c r="K41" s="191">
        <v>268728</v>
      </c>
      <c r="L41" s="191">
        <v>3580513</v>
      </c>
      <c r="M41" s="191">
        <v>1155780</v>
      </c>
      <c r="N41" s="53">
        <v>4968261</v>
      </c>
    </row>
    <row r="42" spans="1:15" s="53" customFormat="1" ht="13.5" customHeight="1">
      <c r="A42" s="2013" t="s">
        <v>519</v>
      </c>
      <c r="B42" s="2013"/>
      <c r="C42" s="2014"/>
      <c r="D42" s="168">
        <v>100</v>
      </c>
      <c r="E42" s="1424">
        <v>0</v>
      </c>
      <c r="F42" s="168">
        <f>+F41/$D41*100</f>
        <v>32.569333874922805</v>
      </c>
      <c r="G42" s="168">
        <f>+G41/$D41*100</f>
        <v>2.3131171677401552</v>
      </c>
      <c r="H42" s="168">
        <f t="shared" ref="H42:M42" si="2">+H41/$D41*100</f>
        <v>33.599918961378982</v>
      </c>
      <c r="I42" s="168">
        <f t="shared" si="2"/>
        <v>30.948721294076485</v>
      </c>
      <c r="J42" s="168">
        <f t="shared" si="2"/>
        <v>0.5689087018815705</v>
      </c>
      <c r="K42" s="168">
        <f t="shared" si="2"/>
        <v>5.3691682812120067</v>
      </c>
      <c r="L42" s="168">
        <f t="shared" si="2"/>
        <v>71.538421117513792</v>
      </c>
      <c r="M42" s="168">
        <f t="shared" si="2"/>
        <v>23.092410601274199</v>
      </c>
      <c r="O42" s="361" t="s">
        <v>911</v>
      </c>
    </row>
    <row r="43" spans="1:15" s="49" customFormat="1" ht="13.5" customHeight="1">
      <c r="A43" s="85"/>
      <c r="B43" s="1450"/>
      <c r="C43" s="1451"/>
      <c r="D43" s="1456"/>
      <c r="E43" s="1456"/>
      <c r="F43" s="1456"/>
      <c r="G43" s="1456"/>
      <c r="H43" s="1456"/>
      <c r="I43" s="1456"/>
      <c r="J43" s="1456"/>
      <c r="K43" s="1456"/>
      <c r="L43" s="1456"/>
      <c r="M43" s="1456"/>
      <c r="N43" s="49">
        <v>0</v>
      </c>
    </row>
    <row r="44" spans="1:15" s="8" customFormat="1" ht="13.5" customHeight="1">
      <c r="A44" s="1407">
        <v>5</v>
      </c>
      <c r="B44" s="708">
        <v>9</v>
      </c>
      <c r="C44" s="1404" t="s">
        <v>286</v>
      </c>
      <c r="D44" s="1428">
        <v>291243</v>
      </c>
      <c r="E44" s="1428">
        <v>7225360</v>
      </c>
      <c r="F44" s="1428">
        <v>139147</v>
      </c>
      <c r="G44" s="1428">
        <v>3132</v>
      </c>
      <c r="H44" s="1428">
        <v>49401</v>
      </c>
      <c r="I44" s="1428">
        <v>97229</v>
      </c>
      <c r="J44" s="1428">
        <v>2334</v>
      </c>
      <c r="K44" s="1428">
        <v>17361</v>
      </c>
      <c r="L44" s="1428">
        <v>185471</v>
      </c>
      <c r="M44" s="1428">
        <v>88411</v>
      </c>
      <c r="N44" s="92">
        <v>448876</v>
      </c>
    </row>
    <row r="45" spans="1:15" s="8" customFormat="1" ht="13.5" customHeight="1">
      <c r="A45" s="1407"/>
      <c r="B45" s="708">
        <v>10</v>
      </c>
      <c r="C45" s="1404"/>
      <c r="D45" s="1428">
        <v>787027</v>
      </c>
      <c r="E45" s="1428">
        <v>18931432</v>
      </c>
      <c r="F45" s="1428">
        <v>139210</v>
      </c>
      <c r="G45" s="1428">
        <v>0</v>
      </c>
      <c r="H45" s="1428">
        <v>502806</v>
      </c>
      <c r="I45" s="1428">
        <v>142983</v>
      </c>
      <c r="J45" s="1428">
        <v>2028</v>
      </c>
      <c r="K45" s="1428">
        <v>48401</v>
      </c>
      <c r="L45" s="1428">
        <v>639000</v>
      </c>
      <c r="M45" s="1428">
        <v>99626</v>
      </c>
      <c r="N45" s="8">
        <v>369465</v>
      </c>
    </row>
    <row r="46" spans="1:15" s="8" customFormat="1" ht="13.5" customHeight="1">
      <c r="A46" s="1407"/>
      <c r="B46" s="708">
        <v>11</v>
      </c>
      <c r="C46" s="1404"/>
      <c r="D46" s="1428">
        <v>343958</v>
      </c>
      <c r="E46" s="1428">
        <v>8558743</v>
      </c>
      <c r="F46" s="1428">
        <v>134628</v>
      </c>
      <c r="G46" s="1428">
        <v>10871</v>
      </c>
      <c r="H46" s="1428">
        <v>25781</v>
      </c>
      <c r="I46" s="1428">
        <v>170597</v>
      </c>
      <c r="J46" s="1428">
        <v>2081</v>
      </c>
      <c r="K46" s="1428">
        <v>2084</v>
      </c>
      <c r="L46" s="1428">
        <v>248822</v>
      </c>
      <c r="M46" s="1428">
        <v>93052</v>
      </c>
      <c r="N46" s="8">
        <v>345243</v>
      </c>
    </row>
    <row r="47" spans="1:15" s="8" customFormat="1" ht="13.5" customHeight="1">
      <c r="A47" s="1407"/>
      <c r="B47" s="708">
        <v>12</v>
      </c>
      <c r="C47" s="1404"/>
      <c r="D47" s="1428">
        <v>264578</v>
      </c>
      <c r="E47" s="1428">
        <v>6159694</v>
      </c>
      <c r="F47" s="1428">
        <v>131851</v>
      </c>
      <c r="G47" s="1428">
        <v>18</v>
      </c>
      <c r="H47" s="1428">
        <v>38425</v>
      </c>
      <c r="I47" s="1428">
        <v>92898</v>
      </c>
      <c r="J47" s="1428">
        <v>1386</v>
      </c>
      <c r="K47" s="1428">
        <v>1521</v>
      </c>
      <c r="L47" s="1428">
        <v>168695</v>
      </c>
      <c r="M47" s="1428">
        <v>94362</v>
      </c>
      <c r="N47" s="8">
        <v>416126</v>
      </c>
    </row>
    <row r="48" spans="1:15" s="8" customFormat="1" ht="13.5" customHeight="1">
      <c r="A48" s="1407">
        <v>6</v>
      </c>
      <c r="B48" s="708">
        <v>1</v>
      </c>
      <c r="C48" s="1404"/>
      <c r="D48" s="1428">
        <v>317253</v>
      </c>
      <c r="E48" s="1457">
        <v>8476230</v>
      </c>
      <c r="F48" s="1428">
        <v>104810</v>
      </c>
      <c r="G48" s="1428">
        <v>8743</v>
      </c>
      <c r="H48" s="1428">
        <v>28413</v>
      </c>
      <c r="I48" s="1428">
        <v>173832</v>
      </c>
      <c r="J48" s="1428">
        <v>1455</v>
      </c>
      <c r="K48" s="1428">
        <v>16567</v>
      </c>
      <c r="L48" s="1428">
        <v>226485</v>
      </c>
      <c r="M48" s="1428">
        <v>74201</v>
      </c>
      <c r="N48" s="8">
        <v>369655</v>
      </c>
    </row>
    <row r="49" spans="1:15" s="8" customFormat="1" ht="13.5" customHeight="1">
      <c r="A49" s="1407"/>
      <c r="B49" s="708">
        <v>2</v>
      </c>
      <c r="C49" s="1404"/>
      <c r="D49" s="1428">
        <v>280780</v>
      </c>
      <c r="E49" s="1428">
        <v>8843826</v>
      </c>
      <c r="F49" s="1428">
        <v>115362</v>
      </c>
      <c r="G49" s="1428">
        <v>9830</v>
      </c>
      <c r="H49" s="1428">
        <v>52014</v>
      </c>
      <c r="I49" s="1428">
        <v>101379</v>
      </c>
      <c r="J49" s="1428">
        <v>2195</v>
      </c>
      <c r="K49" s="1428">
        <v>31359</v>
      </c>
      <c r="L49" s="1428">
        <v>173967</v>
      </c>
      <c r="M49" s="1428">
        <v>75454</v>
      </c>
      <c r="N49" s="8">
        <v>488553</v>
      </c>
    </row>
    <row r="50" spans="1:15" s="8" customFormat="1" ht="13.5" customHeight="1">
      <c r="A50" s="1407"/>
      <c r="B50" s="708">
        <v>3</v>
      </c>
      <c r="C50" s="1404"/>
      <c r="D50" s="1428">
        <v>291786</v>
      </c>
      <c r="E50" s="1428">
        <v>10714664</v>
      </c>
      <c r="F50" s="1428">
        <v>131658</v>
      </c>
      <c r="G50" s="1428">
        <v>6426</v>
      </c>
      <c r="H50" s="1428">
        <v>44265</v>
      </c>
      <c r="I50" s="1428">
        <v>108317</v>
      </c>
      <c r="J50" s="1428">
        <v>1120</v>
      </c>
      <c r="K50" s="1428">
        <v>14013</v>
      </c>
      <c r="L50" s="1428">
        <v>185189</v>
      </c>
      <c r="M50" s="1428">
        <v>92584</v>
      </c>
      <c r="N50" s="8">
        <v>358904</v>
      </c>
    </row>
    <row r="51" spans="1:15" s="8" customFormat="1" ht="13.5" customHeight="1">
      <c r="A51" s="1407"/>
      <c r="B51" s="708">
        <v>4</v>
      </c>
      <c r="C51" s="1404"/>
      <c r="D51" s="1428">
        <v>439512</v>
      </c>
      <c r="E51" s="1428">
        <v>16164513</v>
      </c>
      <c r="F51" s="1428">
        <v>134485</v>
      </c>
      <c r="G51" s="1428">
        <v>9261</v>
      </c>
      <c r="H51" s="1428">
        <v>88919</v>
      </c>
      <c r="I51" s="1428">
        <v>205244</v>
      </c>
      <c r="J51" s="1428">
        <v>1603</v>
      </c>
      <c r="K51" s="1428">
        <v>23314</v>
      </c>
      <c r="L51" s="1428">
        <v>321188</v>
      </c>
      <c r="M51" s="1428">
        <v>95010</v>
      </c>
      <c r="N51" s="8">
        <v>309781</v>
      </c>
    </row>
    <row r="52" spans="1:15" s="8" customFormat="1" ht="13.5" customHeight="1">
      <c r="A52" s="1407"/>
      <c r="B52" s="708">
        <v>5</v>
      </c>
      <c r="C52" s="1404"/>
      <c r="D52" s="1428">
        <v>223184</v>
      </c>
      <c r="E52" s="1428">
        <v>5585900</v>
      </c>
      <c r="F52" s="1428">
        <v>115900</v>
      </c>
      <c r="G52" s="1428">
        <v>0</v>
      </c>
      <c r="H52" s="1428">
        <v>32639</v>
      </c>
      <c r="I52" s="1428">
        <v>73910</v>
      </c>
      <c r="J52" s="1428">
        <v>735</v>
      </c>
      <c r="K52" s="1428">
        <v>4499</v>
      </c>
      <c r="L52" s="1428">
        <v>137535</v>
      </c>
      <c r="M52" s="1428">
        <v>81150</v>
      </c>
      <c r="N52" s="8">
        <v>436401</v>
      </c>
    </row>
    <row r="53" spans="1:15" s="8" customFormat="1" ht="13.5" customHeight="1">
      <c r="A53" s="1407"/>
      <c r="B53" s="708">
        <v>6</v>
      </c>
      <c r="C53" s="1404"/>
      <c r="D53" s="1428">
        <v>334827</v>
      </c>
      <c r="E53" s="1428">
        <v>9666966</v>
      </c>
      <c r="F53" s="1428">
        <v>143469</v>
      </c>
      <c r="G53" s="1428">
        <v>147</v>
      </c>
      <c r="H53" s="1428">
        <v>52733</v>
      </c>
      <c r="I53" s="1428">
        <v>135313</v>
      </c>
      <c r="J53" s="1457">
        <v>3165</v>
      </c>
      <c r="K53" s="1428">
        <v>29653</v>
      </c>
      <c r="L53" s="1428">
        <v>201692</v>
      </c>
      <c r="M53" s="1428">
        <v>103482</v>
      </c>
      <c r="N53" s="8">
        <v>772511</v>
      </c>
    </row>
    <row r="54" spans="1:15" s="8" customFormat="1" ht="13.5" customHeight="1">
      <c r="A54" s="1407"/>
      <c r="B54" s="708">
        <v>7</v>
      </c>
      <c r="C54" s="1404"/>
      <c r="D54" s="1428">
        <v>325266</v>
      </c>
      <c r="E54" s="1428">
        <v>7931773</v>
      </c>
      <c r="F54" s="1428">
        <v>139363</v>
      </c>
      <c r="G54" s="1428">
        <v>0</v>
      </c>
      <c r="H54" s="1428">
        <v>34336</v>
      </c>
      <c r="I54" s="1428">
        <v>150093</v>
      </c>
      <c r="J54" s="1428">
        <v>1474</v>
      </c>
      <c r="K54" s="1428">
        <v>16594</v>
      </c>
      <c r="L54" s="1428">
        <v>211920</v>
      </c>
      <c r="M54" s="1428">
        <v>96752</v>
      </c>
      <c r="N54" s="8">
        <v>499525</v>
      </c>
    </row>
    <row r="55" spans="1:15" s="8" customFormat="1" ht="13.5" customHeight="1">
      <c r="A55" s="1407"/>
      <c r="B55" s="708">
        <v>8</v>
      </c>
      <c r="C55" s="1404"/>
      <c r="D55" s="1428">
        <v>244499</v>
      </c>
      <c r="E55" s="1428">
        <v>7370894</v>
      </c>
      <c r="F55" s="1428">
        <v>125014</v>
      </c>
      <c r="G55" s="1428">
        <v>12148</v>
      </c>
      <c r="H55" s="1428">
        <v>29914</v>
      </c>
      <c r="I55" s="1428">
        <v>76206</v>
      </c>
      <c r="J55" s="1428">
        <v>1217</v>
      </c>
      <c r="K55" s="1428">
        <v>22150</v>
      </c>
      <c r="L55" s="1428">
        <v>135234</v>
      </c>
      <c r="M55" s="1428">
        <v>87115</v>
      </c>
      <c r="N55" s="8">
        <v>326486</v>
      </c>
    </row>
    <row r="56" spans="1:15" s="8" customFormat="1" ht="13.5" customHeight="1">
      <c r="A56" s="1407"/>
      <c r="B56" s="708">
        <v>9</v>
      </c>
      <c r="C56" s="1404"/>
      <c r="D56" s="1428">
        <v>497845</v>
      </c>
      <c r="E56" s="1428">
        <v>12150015</v>
      </c>
      <c r="F56" s="1428">
        <v>151888</v>
      </c>
      <c r="G56" s="1428">
        <v>5734</v>
      </c>
      <c r="H56" s="1428">
        <v>142929</v>
      </c>
      <c r="I56" s="1428">
        <v>191476</v>
      </c>
      <c r="J56" s="1428">
        <v>5818</v>
      </c>
      <c r="K56" s="1428">
        <v>18144</v>
      </c>
      <c r="L56" s="1428">
        <v>372185</v>
      </c>
      <c r="M56" s="1428">
        <v>107516</v>
      </c>
      <c r="N56" s="92">
        <v>422683</v>
      </c>
    </row>
    <row r="57" spans="1:15" s="8" customFormat="1" ht="13.5" customHeight="1">
      <c r="A57" s="1983" t="s">
        <v>519</v>
      </c>
      <c r="B57" s="1983"/>
      <c r="C57" s="1984"/>
      <c r="D57" s="1429">
        <v>100</v>
      </c>
      <c r="E57" s="1428">
        <v>0</v>
      </c>
      <c r="F57" s="1430">
        <f>+F56/$D56*100</f>
        <v>30.509094195984694</v>
      </c>
      <c r="G57" s="1430">
        <f>+G56/$D56*100</f>
        <v>1.1517641032851589</v>
      </c>
      <c r="H57" s="1430">
        <f t="shared" ref="H57" si="3">+H56/$D56*100</f>
        <v>28.709538109250872</v>
      </c>
      <c r="I57" s="1430">
        <f t="shared" ref="I57" si="4">+I56/$D56*100</f>
        <v>38.460966766764756</v>
      </c>
      <c r="J57" s="1430">
        <f t="shared" ref="J57" si="5">+J56/$D56*100</f>
        <v>1.1686368247145196</v>
      </c>
      <c r="K57" s="1430">
        <f t="shared" ref="K57" si="6">+K56/$D56*100</f>
        <v>3.6445078287418777</v>
      </c>
      <c r="L57" s="1430">
        <f t="shared" ref="L57" si="7">+L56/$D56*100</f>
        <v>74.759212204601837</v>
      </c>
      <c r="M57" s="1430">
        <f t="shared" ref="M57" si="8">+M56/$D56*100</f>
        <v>21.59627996665629</v>
      </c>
      <c r="N57" s="92"/>
      <c r="O57" s="361" t="s">
        <v>911</v>
      </c>
    </row>
    <row r="58" spans="1:15" s="8" customFormat="1" ht="13.5" customHeight="1">
      <c r="A58" s="716"/>
      <c r="B58" s="709"/>
      <c r="C58" s="1404"/>
      <c r="D58" s="506"/>
      <c r="E58" s="506"/>
      <c r="F58" s="506"/>
      <c r="G58" s="506"/>
      <c r="H58" s="506"/>
      <c r="I58" s="506"/>
      <c r="J58" s="506"/>
      <c r="K58" s="506"/>
      <c r="L58" s="506"/>
      <c r="M58" s="506"/>
      <c r="N58" s="8">
        <v>0</v>
      </c>
    </row>
    <row r="59" spans="1:15" s="8" customFormat="1" ht="13.5" customHeight="1">
      <c r="A59" s="1813" t="s">
        <v>43</v>
      </c>
      <c r="B59" s="1813"/>
      <c r="C59" s="1814"/>
      <c r="D59" s="149">
        <f>(D56-D55)/D55*100</f>
        <v>103.61841970723806</v>
      </c>
      <c r="E59" s="149">
        <f>(E56-E55)/E55*100</f>
        <v>64.83773881431479</v>
      </c>
      <c r="F59" s="149">
        <f t="shared" ref="F59:M59" si="9">(F56-F55)/F55*100</f>
        <v>21.496792359255764</v>
      </c>
      <c r="G59" s="149">
        <f t="shared" si="9"/>
        <v>-52.798814619690482</v>
      </c>
      <c r="H59" s="149">
        <f t="shared" si="9"/>
        <v>377.79969245169485</v>
      </c>
      <c r="I59" s="149">
        <f t="shared" si="9"/>
        <v>151.26105555992964</v>
      </c>
      <c r="J59" s="165">
        <f t="shared" si="9"/>
        <v>378.06080525883317</v>
      </c>
      <c r="K59" s="149">
        <f t="shared" si="9"/>
        <v>-18.085778781038375</v>
      </c>
      <c r="L59" s="149">
        <f t="shared" si="9"/>
        <v>175.2155523019359</v>
      </c>
      <c r="M59" s="149">
        <f t="shared" si="9"/>
        <v>23.418469838718934</v>
      </c>
      <c r="O59" s="361" t="s">
        <v>911</v>
      </c>
    </row>
    <row r="60" spans="1:15" s="8" customFormat="1" ht="13.5" customHeight="1">
      <c r="A60" s="1859" t="s">
        <v>262</v>
      </c>
      <c r="B60" s="1859"/>
      <c r="C60" s="1860"/>
      <c r="D60" s="1454">
        <f>IF(D44=0,"　　　 　・・・",(D56-D44)/D44*100)</f>
        <v>70.938013960850569</v>
      </c>
      <c r="E60" s="1454">
        <f>IF(E44=0,"　　　 　・・・",(E56-E44)/E44*100)</f>
        <v>68.157918774981454</v>
      </c>
      <c r="F60" s="1454">
        <f t="shared" ref="F60:M60" si="10">IF(F44=0,"　　　 　・・・",(F56-F44)/F44*100)</f>
        <v>9.156503553795627</v>
      </c>
      <c r="G60" s="1458">
        <f t="shared" si="10"/>
        <v>83.077905491698601</v>
      </c>
      <c r="H60" s="1454">
        <f t="shared" si="10"/>
        <v>189.32410275095646</v>
      </c>
      <c r="I60" s="1454">
        <f t="shared" si="10"/>
        <v>96.933013812751341</v>
      </c>
      <c r="J60" s="1454">
        <f t="shared" si="10"/>
        <v>149.27163667523564</v>
      </c>
      <c r="K60" s="1454">
        <f t="shared" si="10"/>
        <v>4.5101088646967336</v>
      </c>
      <c r="L60" s="1454">
        <f t="shared" si="10"/>
        <v>100.6701856354902</v>
      </c>
      <c r="M60" s="1454">
        <f t="shared" si="10"/>
        <v>21.609302009930893</v>
      </c>
      <c r="O60" s="361" t="s">
        <v>911</v>
      </c>
    </row>
    <row r="61" spans="1:15" s="8" customFormat="1" ht="13.5" customHeight="1">
      <c r="A61" s="2003"/>
      <c r="B61" s="2004"/>
      <c r="C61" s="2004"/>
      <c r="D61" s="2004"/>
      <c r="E61" s="2004"/>
      <c r="F61" s="2004"/>
      <c r="G61" s="2004"/>
      <c r="H61" s="2004"/>
      <c r="I61" s="2004"/>
      <c r="J61" s="2004"/>
      <c r="K61" s="1459"/>
      <c r="L61" s="51"/>
      <c r="M61" s="1455" t="s">
        <v>17</v>
      </c>
    </row>
    <row r="62" spans="1:15" ht="13.5" customHeight="1">
      <c r="A62" s="2005"/>
      <c r="B62" s="2005"/>
      <c r="C62" s="2005"/>
      <c r="D62" s="2005"/>
      <c r="E62" s="2005"/>
      <c r="F62" s="2005"/>
      <c r="G62" s="2005"/>
      <c r="H62" s="2005"/>
      <c r="I62" s="2005"/>
      <c r="J62" s="2005"/>
      <c r="K62" s="1460"/>
    </row>
  </sheetData>
  <mergeCells count="16">
    <mergeCell ref="K1:L1"/>
    <mergeCell ref="D3:E3"/>
    <mergeCell ref="A29:C29"/>
    <mergeCell ref="A34:C35"/>
    <mergeCell ref="D34:E34"/>
    <mergeCell ref="A61:J62"/>
    <mergeCell ref="G34:I34"/>
    <mergeCell ref="A60:C60"/>
    <mergeCell ref="K34:M34"/>
    <mergeCell ref="A4:C4"/>
    <mergeCell ref="A28:C28"/>
    <mergeCell ref="A59:C59"/>
    <mergeCell ref="A11:C11"/>
    <mergeCell ref="A26:C26"/>
    <mergeCell ref="A42:C42"/>
    <mergeCell ref="A57:C57"/>
  </mergeCells>
  <phoneticPr fontId="4"/>
  <pageMargins left="0.59055118110236227" right="0.39370078740157483" top="0.70866141732283472" bottom="0.39370078740157483" header="0.39370078740157483" footer="0.19685039370078741"/>
  <pageSetup paperSize="9" scale="95" orientation="portrait" r:id="rId1"/>
  <headerFooter alignWithMargins="0">
    <oddHeader>&amp;R&amp;"ＭＳ ゴシック,太字"&amp;16 6　住宅</oddHeader>
    <oddFooter>&amp;R－21－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theme="6" tint="0.39997558519241921"/>
  </sheetPr>
  <dimension ref="A1:R72"/>
  <sheetViews>
    <sheetView view="pageBreakPreview" zoomScaleNormal="100" zoomScaleSheetLayoutView="100" workbookViewId="0"/>
  </sheetViews>
  <sheetFormatPr defaultColWidth="10.6640625" defaultRowHeight="12"/>
  <cols>
    <col min="1" max="1" width="5" style="93" customWidth="1"/>
    <col min="2" max="2" width="3.109375" style="93" customWidth="1"/>
    <col min="3" max="3" width="6.44140625" style="93" customWidth="1"/>
    <col min="4" max="5" width="9.6640625" style="47" customWidth="1"/>
    <col min="6" max="6" width="0.6640625" style="47" customWidth="1"/>
    <col min="7" max="7" width="12.6640625" style="47" customWidth="1"/>
    <col min="8" max="8" width="9.6640625" style="47" customWidth="1"/>
    <col min="9" max="9" width="11.109375" style="47" customWidth="1"/>
    <col min="10" max="10" width="9.6640625" style="47" customWidth="1"/>
    <col min="11" max="11" width="13" style="47" customWidth="1"/>
    <col min="12" max="14" width="9.6640625" style="47" customWidth="1"/>
    <col min="15" max="15" width="12.33203125" style="47" customWidth="1"/>
    <col min="16" max="16" width="9.6640625" style="47" customWidth="1"/>
    <col min="17" max="17" width="1.6640625" style="47" customWidth="1"/>
    <col min="18" max="16384" width="10.6640625" style="47"/>
  </cols>
  <sheetData>
    <row r="1" spans="1:18" ht="20.5">
      <c r="A1" s="1461" t="s">
        <v>736</v>
      </c>
      <c r="B1" s="1442"/>
      <c r="C1" s="47"/>
      <c r="D1" s="1442"/>
      <c r="E1" s="1442"/>
      <c r="F1" s="1442"/>
      <c r="G1" s="1442"/>
      <c r="H1" s="1442"/>
      <c r="I1" s="1442"/>
      <c r="J1" s="1442"/>
      <c r="N1" s="1738"/>
      <c r="O1" s="1739"/>
      <c r="P1" s="624"/>
    </row>
    <row r="2" spans="1:18" ht="8.25" customHeight="1">
      <c r="A2" s="1443"/>
      <c r="B2" s="1443"/>
      <c r="C2" s="1443"/>
      <c r="D2" s="1444"/>
      <c r="E2" s="1442"/>
      <c r="F2" s="1442"/>
      <c r="H2" s="1442"/>
      <c r="I2" s="1442"/>
      <c r="J2" s="1442"/>
      <c r="K2" s="1442"/>
      <c r="L2" s="1442"/>
      <c r="M2" s="1442"/>
      <c r="N2" s="1445"/>
    </row>
    <row r="3" spans="1:18" s="51" customFormat="1" ht="17.25" customHeight="1">
      <c r="A3" s="54"/>
      <c r="B3" s="55"/>
      <c r="C3" s="56"/>
      <c r="D3" s="2037" t="s">
        <v>218</v>
      </c>
      <c r="E3" s="2038"/>
      <c r="F3" s="2039"/>
      <c r="G3" s="2027" t="s">
        <v>160</v>
      </c>
      <c r="H3" s="1772"/>
      <c r="I3" s="2027" t="s">
        <v>480</v>
      </c>
      <c r="J3" s="1772"/>
      <c r="K3" s="2027" t="s">
        <v>219</v>
      </c>
      <c r="L3" s="1772"/>
      <c r="M3" s="2027" t="s">
        <v>269</v>
      </c>
      <c r="N3" s="1772"/>
      <c r="O3" s="2037" t="s">
        <v>802</v>
      </c>
      <c r="P3" s="2039"/>
    </row>
    <row r="4" spans="1:18" s="57" customFormat="1" ht="22.5" customHeight="1">
      <c r="A4" s="2018" t="s">
        <v>220</v>
      </c>
      <c r="B4" s="2019"/>
      <c r="C4" s="2020"/>
      <c r="D4" s="208" t="s">
        <v>221</v>
      </c>
      <c r="E4" s="2040" t="s">
        <v>203</v>
      </c>
      <c r="F4" s="2041"/>
      <c r="G4" s="208" t="s">
        <v>704</v>
      </c>
      <c r="H4" s="208" t="s">
        <v>203</v>
      </c>
      <c r="I4" s="208" t="s">
        <v>704</v>
      </c>
      <c r="J4" s="208" t="s">
        <v>203</v>
      </c>
      <c r="K4" s="208" t="s">
        <v>704</v>
      </c>
      <c r="L4" s="208" t="s">
        <v>203</v>
      </c>
      <c r="M4" s="208" t="s">
        <v>704</v>
      </c>
      <c r="N4" s="208" t="s">
        <v>203</v>
      </c>
      <c r="O4" s="208" t="s">
        <v>705</v>
      </c>
      <c r="P4" s="211" t="s">
        <v>203</v>
      </c>
    </row>
    <row r="5" spans="1:18" s="248" customFormat="1" ht="14.25" customHeight="1">
      <c r="A5" s="1462"/>
      <c r="B5" s="1463"/>
      <c r="C5" s="1464"/>
      <c r="D5" s="1462" t="s">
        <v>222</v>
      </c>
      <c r="E5" s="1462" t="s">
        <v>222</v>
      </c>
      <c r="F5" s="1462"/>
      <c r="G5" s="1462" t="s">
        <v>222</v>
      </c>
      <c r="H5" s="1462" t="s">
        <v>222</v>
      </c>
      <c r="I5" s="1462" t="s">
        <v>222</v>
      </c>
      <c r="J5" s="1462" t="s">
        <v>222</v>
      </c>
      <c r="K5" s="1462" t="s">
        <v>222</v>
      </c>
      <c r="L5" s="1462" t="s">
        <v>222</v>
      </c>
      <c r="M5" s="1462" t="s">
        <v>222</v>
      </c>
      <c r="N5" s="1462" t="s">
        <v>222</v>
      </c>
      <c r="O5" s="1462" t="s">
        <v>222</v>
      </c>
      <c r="P5" s="1462" t="s">
        <v>222</v>
      </c>
      <c r="Q5" s="1465"/>
    </row>
    <row r="6" spans="1:18" s="9" customFormat="1" ht="15.75" customHeight="1">
      <c r="A6" s="1319" t="s">
        <v>489</v>
      </c>
      <c r="B6" s="636" t="s">
        <v>490</v>
      </c>
      <c r="C6" s="637" t="s">
        <v>223</v>
      </c>
      <c r="D6" s="169">
        <v>409011</v>
      </c>
      <c r="E6" s="169">
        <v>176721</v>
      </c>
      <c r="F6" s="379"/>
      <c r="G6" s="169">
        <v>174382</v>
      </c>
      <c r="H6" s="169">
        <v>51150</v>
      </c>
      <c r="I6" s="169">
        <v>65723</v>
      </c>
      <c r="J6" s="169">
        <v>55814</v>
      </c>
      <c r="K6" s="169">
        <v>89366</v>
      </c>
      <c r="L6" s="169">
        <v>40586</v>
      </c>
      <c r="M6" s="169">
        <v>9355</v>
      </c>
      <c r="N6" s="169">
        <v>4261</v>
      </c>
      <c r="O6" s="391">
        <v>60552</v>
      </c>
      <c r="P6" s="391">
        <v>11592</v>
      </c>
      <c r="Q6" s="50"/>
    </row>
    <row r="7" spans="1:18" s="9" customFormat="1" ht="15.75" customHeight="1">
      <c r="A7" s="635"/>
      <c r="B7" s="636">
        <v>2</v>
      </c>
      <c r="C7" s="637"/>
      <c r="D7" s="169">
        <v>439611</v>
      </c>
      <c r="E7" s="169">
        <v>187825</v>
      </c>
      <c r="F7" s="379"/>
      <c r="G7" s="169">
        <v>187989</v>
      </c>
      <c r="H7" s="169">
        <v>51389</v>
      </c>
      <c r="I7" s="169">
        <v>71718</v>
      </c>
      <c r="J7" s="169">
        <v>58624</v>
      </c>
      <c r="K7" s="169">
        <v>96467</v>
      </c>
      <c r="L7" s="169">
        <v>42627</v>
      </c>
      <c r="M7" s="169">
        <v>10227</v>
      </c>
      <c r="N7" s="169">
        <v>4665</v>
      </c>
      <c r="O7" s="391">
        <v>63167</v>
      </c>
      <c r="P7" s="391">
        <v>11831</v>
      </c>
      <c r="Q7" s="50"/>
    </row>
    <row r="8" spans="1:18" s="9" customFormat="1" ht="15.75" customHeight="1">
      <c r="A8" s="635"/>
      <c r="B8" s="636">
        <v>3</v>
      </c>
      <c r="C8" s="637"/>
      <c r="D8" s="169">
        <v>443206</v>
      </c>
      <c r="E8" s="169">
        <v>171222</v>
      </c>
      <c r="F8" s="379"/>
      <c r="G8" s="169">
        <v>194632</v>
      </c>
      <c r="H8" s="169">
        <v>50186</v>
      </c>
      <c r="I8" s="169">
        <v>74348</v>
      </c>
      <c r="J8" s="169">
        <v>61561</v>
      </c>
      <c r="K8" s="169">
        <v>99377</v>
      </c>
      <c r="L8" s="169">
        <v>42389</v>
      </c>
      <c r="M8" s="169">
        <v>10603</v>
      </c>
      <c r="N8" s="169">
        <v>4754</v>
      </c>
      <c r="O8" s="391">
        <v>64246</v>
      </c>
      <c r="P8" s="391">
        <v>12332</v>
      </c>
      <c r="Q8" s="50"/>
    </row>
    <row r="9" spans="1:18" s="9" customFormat="1" ht="15.75" customHeight="1">
      <c r="A9" s="635"/>
      <c r="B9" s="636">
        <v>4</v>
      </c>
      <c r="C9" s="637"/>
      <c r="D9" s="169">
        <v>447852</v>
      </c>
      <c r="E9" s="169">
        <v>177210</v>
      </c>
      <c r="F9" s="379"/>
      <c r="G9" s="169">
        <v>199724</v>
      </c>
      <c r="H9" s="169">
        <v>55719</v>
      </c>
      <c r="I9" s="169">
        <v>74923</v>
      </c>
      <c r="J9" s="169">
        <v>61799</v>
      </c>
      <c r="K9" s="169">
        <v>98276</v>
      </c>
      <c r="L9" s="169">
        <v>42189</v>
      </c>
      <c r="M9" s="169">
        <v>10517</v>
      </c>
      <c r="N9" s="169">
        <v>4899</v>
      </c>
      <c r="O9" s="391">
        <v>64412</v>
      </c>
      <c r="P9" s="391">
        <v>12604</v>
      </c>
      <c r="Q9" s="50"/>
    </row>
    <row r="10" spans="1:18" s="9" customFormat="1" ht="15.75" customHeight="1">
      <c r="A10" s="635"/>
      <c r="B10" s="636">
        <v>5</v>
      </c>
      <c r="C10" s="637"/>
      <c r="D10" s="169">
        <v>452517</v>
      </c>
      <c r="E10" s="169">
        <v>180350</v>
      </c>
      <c r="F10" s="379"/>
      <c r="G10" s="169">
        <v>203916</v>
      </c>
      <c r="H10" s="169">
        <v>55891</v>
      </c>
      <c r="I10" s="169">
        <v>74952</v>
      </c>
      <c r="J10" s="169">
        <v>64257</v>
      </c>
      <c r="K10" s="169">
        <v>98831</v>
      </c>
      <c r="L10" s="169">
        <v>42228</v>
      </c>
      <c r="M10" s="169">
        <v>10449</v>
      </c>
      <c r="N10" s="169">
        <v>5049</v>
      </c>
      <c r="O10" s="391">
        <v>64369</v>
      </c>
      <c r="P10" s="391">
        <v>12925</v>
      </c>
      <c r="Q10" s="50"/>
    </row>
    <row r="11" spans="1:18" s="9" customFormat="1" ht="15.75" customHeight="1">
      <c r="A11" s="2013" t="s">
        <v>519</v>
      </c>
      <c r="B11" s="2013"/>
      <c r="C11" s="2014"/>
      <c r="D11" s="168">
        <v>100</v>
      </c>
      <c r="E11" s="168">
        <v>100</v>
      </c>
      <c r="F11" s="53"/>
      <c r="G11" s="168">
        <f>+G10/$D10*100</f>
        <v>45.06261643208984</v>
      </c>
      <c r="H11" s="168">
        <f>+H10/$E10*100</f>
        <v>30.990296645411696</v>
      </c>
      <c r="I11" s="168">
        <f>+I10/$D10*100</f>
        <v>16.563355630838178</v>
      </c>
      <c r="J11" s="168">
        <f>+J10/$E10*100</f>
        <v>35.629054616024398</v>
      </c>
      <c r="K11" s="168">
        <f>+K10/$D10*100</f>
        <v>21.84028445340175</v>
      </c>
      <c r="L11" s="168">
        <f>+L10/$E10*100</f>
        <v>23.414471860271693</v>
      </c>
      <c r="M11" s="168">
        <f>+M10/$D10*100</f>
        <v>2.3090845205815471</v>
      </c>
      <c r="N11" s="168">
        <f>+N10/$E10*100</f>
        <v>2.7995564180759636</v>
      </c>
      <c r="O11" s="168">
        <f>+O10/$D10*100</f>
        <v>14.224658963088679</v>
      </c>
      <c r="P11" s="168">
        <f>+P10/$E10*100</f>
        <v>7.1666204602162455</v>
      </c>
      <c r="Q11" s="50"/>
      <c r="R11" s="352" t="s">
        <v>911</v>
      </c>
    </row>
    <row r="12" spans="1:18" s="49" customFormat="1" ht="13.5" customHeight="1">
      <c r="A12" s="85"/>
      <c r="B12" s="1450"/>
      <c r="C12" s="1451"/>
      <c r="D12" s="263"/>
      <c r="E12" s="263"/>
      <c r="F12" s="263"/>
      <c r="G12" s="263"/>
      <c r="H12" s="263"/>
      <c r="I12" s="263"/>
      <c r="J12" s="263"/>
      <c r="K12" s="263"/>
      <c r="L12" s="263"/>
      <c r="M12" s="263"/>
      <c r="N12" s="263"/>
      <c r="O12" s="78"/>
      <c r="P12" s="78"/>
      <c r="Q12" s="10"/>
    </row>
    <row r="13" spans="1:18" s="8" customFormat="1" ht="16.5" customHeight="1">
      <c r="A13" s="1407">
        <v>5</v>
      </c>
      <c r="B13" s="708">
        <v>9</v>
      </c>
      <c r="C13" s="1404" t="s">
        <v>285</v>
      </c>
      <c r="D13" s="463">
        <v>450038</v>
      </c>
      <c r="E13" s="463">
        <v>179315</v>
      </c>
      <c r="F13" s="463"/>
      <c r="G13" s="332">
        <v>201980</v>
      </c>
      <c r="H13" s="332">
        <v>55489</v>
      </c>
      <c r="I13" s="332">
        <v>74826</v>
      </c>
      <c r="J13" s="332">
        <v>63711</v>
      </c>
      <c r="K13" s="332">
        <v>98450</v>
      </c>
      <c r="L13" s="332">
        <v>42192</v>
      </c>
      <c r="M13" s="463">
        <v>10477</v>
      </c>
      <c r="N13" s="463">
        <v>5012</v>
      </c>
      <c r="O13" s="351">
        <v>64305</v>
      </c>
      <c r="P13" s="351">
        <v>12911</v>
      </c>
      <c r="Q13" s="50"/>
    </row>
    <row r="14" spans="1:18" s="8" customFormat="1" ht="16.5" customHeight="1">
      <c r="A14" s="1407"/>
      <c r="B14" s="708">
        <v>10</v>
      </c>
      <c r="C14" s="1404"/>
      <c r="D14" s="463">
        <v>449717</v>
      </c>
      <c r="E14" s="463">
        <v>178607</v>
      </c>
      <c r="F14" s="463"/>
      <c r="G14" s="332">
        <v>202171</v>
      </c>
      <c r="H14" s="332">
        <v>55289</v>
      </c>
      <c r="I14" s="332">
        <v>74240</v>
      </c>
      <c r="J14" s="332">
        <v>63441</v>
      </c>
      <c r="K14" s="332">
        <v>98465</v>
      </c>
      <c r="L14" s="332">
        <v>41978</v>
      </c>
      <c r="M14" s="463">
        <v>10418</v>
      </c>
      <c r="N14" s="463">
        <v>4995</v>
      </c>
      <c r="O14" s="351">
        <v>64423</v>
      </c>
      <c r="P14" s="351">
        <v>12904</v>
      </c>
      <c r="Q14" s="50"/>
    </row>
    <row r="15" spans="1:18" s="8" customFormat="1" ht="16.5" customHeight="1">
      <c r="A15" s="1407"/>
      <c r="B15" s="708">
        <v>11</v>
      </c>
      <c r="C15" s="1404"/>
      <c r="D15" s="463">
        <v>449393</v>
      </c>
      <c r="E15" s="463">
        <v>179063</v>
      </c>
      <c r="F15" s="463"/>
      <c r="G15" s="332">
        <v>202292</v>
      </c>
      <c r="H15" s="332">
        <v>55565</v>
      </c>
      <c r="I15" s="332">
        <v>74268</v>
      </c>
      <c r="J15" s="332">
        <v>63635</v>
      </c>
      <c r="K15" s="332">
        <v>98306</v>
      </c>
      <c r="L15" s="332">
        <v>41949</v>
      </c>
      <c r="M15" s="463">
        <v>10416</v>
      </c>
      <c r="N15" s="463">
        <v>4990</v>
      </c>
      <c r="O15" s="351">
        <v>64111</v>
      </c>
      <c r="P15" s="351">
        <v>12924</v>
      </c>
      <c r="Q15" s="50"/>
    </row>
    <row r="16" spans="1:18" s="8" customFormat="1" ht="16.5" customHeight="1">
      <c r="A16" s="1407"/>
      <c r="B16" s="708">
        <v>12</v>
      </c>
      <c r="C16" s="1404"/>
      <c r="D16" s="400">
        <v>452517</v>
      </c>
      <c r="E16" s="463">
        <v>180350</v>
      </c>
      <c r="F16" s="463"/>
      <c r="G16" s="332">
        <v>203916</v>
      </c>
      <c r="H16" s="332">
        <v>55891</v>
      </c>
      <c r="I16" s="332">
        <v>74952</v>
      </c>
      <c r="J16" s="332">
        <v>64257</v>
      </c>
      <c r="K16" s="332">
        <v>98831</v>
      </c>
      <c r="L16" s="332">
        <v>42228</v>
      </c>
      <c r="M16" s="463">
        <v>10449</v>
      </c>
      <c r="N16" s="463">
        <v>5049</v>
      </c>
      <c r="O16" s="351">
        <v>64369</v>
      </c>
      <c r="P16" s="351">
        <v>12925</v>
      </c>
      <c r="Q16" s="50"/>
    </row>
    <row r="17" spans="1:18" s="8" customFormat="1" ht="16.5" customHeight="1">
      <c r="A17" s="1407">
        <v>6</v>
      </c>
      <c r="B17" s="708">
        <v>1</v>
      </c>
      <c r="C17" s="1404"/>
      <c r="D17" s="463">
        <v>449487</v>
      </c>
      <c r="E17" s="463">
        <v>179929</v>
      </c>
      <c r="F17" s="463"/>
      <c r="G17" s="332">
        <v>202395</v>
      </c>
      <c r="H17" s="332">
        <v>55908</v>
      </c>
      <c r="I17" s="332">
        <v>74423</v>
      </c>
      <c r="J17" s="332">
        <v>64179</v>
      </c>
      <c r="K17" s="332">
        <v>98293</v>
      </c>
      <c r="L17" s="332">
        <v>41917</v>
      </c>
      <c r="M17" s="463">
        <v>10380</v>
      </c>
      <c r="N17" s="463">
        <v>5006</v>
      </c>
      <c r="O17" s="351">
        <v>63996</v>
      </c>
      <c r="P17" s="351">
        <v>12919</v>
      </c>
      <c r="Q17" s="50"/>
    </row>
    <row r="18" spans="1:18" s="8" customFormat="1" ht="16.5" customHeight="1">
      <c r="A18" s="1407"/>
      <c r="B18" s="708">
        <v>2</v>
      </c>
      <c r="C18" s="1404"/>
      <c r="D18" s="463">
        <v>450753</v>
      </c>
      <c r="E18" s="463">
        <v>180236</v>
      </c>
      <c r="F18" s="463"/>
      <c r="G18" s="332">
        <v>202888</v>
      </c>
      <c r="H18" s="332">
        <v>55981</v>
      </c>
      <c r="I18" s="332">
        <v>74773</v>
      </c>
      <c r="J18" s="332">
        <v>64416</v>
      </c>
      <c r="K18" s="332">
        <v>98633</v>
      </c>
      <c r="L18" s="332">
        <v>41870</v>
      </c>
      <c r="M18" s="463">
        <v>10387</v>
      </c>
      <c r="N18" s="463">
        <v>5032</v>
      </c>
      <c r="O18" s="351">
        <v>64072</v>
      </c>
      <c r="P18" s="351">
        <v>12937</v>
      </c>
      <c r="Q18" s="50"/>
    </row>
    <row r="19" spans="1:18" s="8" customFormat="1" ht="16.5" customHeight="1">
      <c r="A19" s="1407"/>
      <c r="B19" s="708">
        <v>3</v>
      </c>
      <c r="C19" s="1404"/>
      <c r="D19" s="463">
        <v>447109</v>
      </c>
      <c r="E19" s="463">
        <v>182103</v>
      </c>
      <c r="F19" s="463"/>
      <c r="G19" s="332">
        <v>203626</v>
      </c>
      <c r="H19" s="332">
        <v>57114</v>
      </c>
      <c r="I19" s="332">
        <v>74433</v>
      </c>
      <c r="J19" s="332">
        <v>64940</v>
      </c>
      <c r="K19" s="332">
        <v>95446</v>
      </c>
      <c r="L19" s="332">
        <v>41980</v>
      </c>
      <c r="M19" s="463">
        <v>9903</v>
      </c>
      <c r="N19" s="463">
        <v>5129</v>
      </c>
      <c r="O19" s="351">
        <v>63701</v>
      </c>
      <c r="P19" s="351">
        <v>12940</v>
      </c>
      <c r="Q19" s="50"/>
    </row>
    <row r="20" spans="1:18" s="8" customFormat="1" ht="16.5" customHeight="1">
      <c r="A20" s="1407"/>
      <c r="B20" s="708">
        <v>4</v>
      </c>
      <c r="C20" s="1404"/>
      <c r="D20" s="463">
        <v>454258</v>
      </c>
      <c r="E20" s="463">
        <v>180931</v>
      </c>
      <c r="F20" s="463"/>
      <c r="G20" s="332">
        <v>206344</v>
      </c>
      <c r="H20" s="332">
        <v>56375</v>
      </c>
      <c r="I20" s="332">
        <v>74885</v>
      </c>
      <c r="J20" s="332">
        <v>64737</v>
      </c>
      <c r="K20" s="332">
        <v>98853</v>
      </c>
      <c r="L20" s="332">
        <v>41804</v>
      </c>
      <c r="M20" s="463">
        <v>10325</v>
      </c>
      <c r="N20" s="463">
        <v>5075</v>
      </c>
      <c r="O20" s="351">
        <v>63851</v>
      </c>
      <c r="P20" s="351">
        <v>12940</v>
      </c>
      <c r="Q20" s="50"/>
    </row>
    <row r="21" spans="1:18" s="8" customFormat="1" ht="16.5" customHeight="1">
      <c r="A21" s="1407"/>
      <c r="B21" s="708">
        <v>5</v>
      </c>
      <c r="C21" s="1404"/>
      <c r="D21" s="463">
        <v>452871</v>
      </c>
      <c r="E21" s="463">
        <v>181178</v>
      </c>
      <c r="F21" s="463"/>
      <c r="G21" s="332">
        <v>205696</v>
      </c>
      <c r="H21" s="332">
        <v>56274</v>
      </c>
      <c r="I21" s="332">
        <v>74703</v>
      </c>
      <c r="J21" s="332">
        <v>64934</v>
      </c>
      <c r="K21" s="332">
        <v>98875</v>
      </c>
      <c r="L21" s="332">
        <v>41895</v>
      </c>
      <c r="M21" s="463">
        <v>10243</v>
      </c>
      <c r="N21" s="463">
        <v>5089</v>
      </c>
      <c r="O21" s="351">
        <v>63354</v>
      </c>
      <c r="P21" s="351">
        <v>12986</v>
      </c>
      <c r="Q21" s="50"/>
    </row>
    <row r="22" spans="1:18" s="8" customFormat="1" ht="16.5" customHeight="1">
      <c r="A22" s="1407"/>
      <c r="B22" s="708">
        <v>6</v>
      </c>
      <c r="C22" s="1404"/>
      <c r="D22" s="400">
        <v>458863</v>
      </c>
      <c r="E22" s="463">
        <v>181578</v>
      </c>
      <c r="F22" s="463"/>
      <c r="G22" s="332">
        <v>208798</v>
      </c>
      <c r="H22" s="332">
        <v>55973</v>
      </c>
      <c r="I22" s="332">
        <v>75580</v>
      </c>
      <c r="J22" s="332">
        <v>65375</v>
      </c>
      <c r="K22" s="332">
        <v>100091</v>
      </c>
      <c r="L22" s="332">
        <v>42157</v>
      </c>
      <c r="M22" s="463">
        <v>10362</v>
      </c>
      <c r="N22" s="463">
        <v>5108</v>
      </c>
      <c r="O22" s="351">
        <v>64032</v>
      </c>
      <c r="P22" s="351">
        <v>12965</v>
      </c>
      <c r="Q22" s="50"/>
    </row>
    <row r="23" spans="1:18" s="8" customFormat="1" ht="16.5" customHeight="1">
      <c r="A23" s="1407"/>
      <c r="B23" s="708">
        <v>7</v>
      </c>
      <c r="C23" s="1404"/>
      <c r="D23" s="464">
        <v>454528</v>
      </c>
      <c r="E23" s="464">
        <v>181555</v>
      </c>
      <c r="F23" s="464"/>
      <c r="G23" s="465">
        <v>206260</v>
      </c>
      <c r="H23" s="465">
        <v>55999</v>
      </c>
      <c r="I23" s="465">
        <v>74672</v>
      </c>
      <c r="J23" s="465">
        <v>65452</v>
      </c>
      <c r="K23" s="465">
        <v>99536</v>
      </c>
      <c r="L23" s="465">
        <v>42011</v>
      </c>
      <c r="M23" s="464">
        <v>10409</v>
      </c>
      <c r="N23" s="464">
        <v>5123</v>
      </c>
      <c r="O23" s="450">
        <v>63651</v>
      </c>
      <c r="P23" s="450">
        <v>12970</v>
      </c>
      <c r="Q23" s="50"/>
    </row>
    <row r="24" spans="1:18" s="8" customFormat="1" ht="16.5" customHeight="1">
      <c r="A24" s="1407"/>
      <c r="B24" s="708">
        <v>8</v>
      </c>
      <c r="C24" s="1404"/>
      <c r="D24" s="553">
        <v>455141</v>
      </c>
      <c r="E24" s="553">
        <v>182128</v>
      </c>
      <c r="F24" s="554"/>
      <c r="G24" s="555">
        <v>206384</v>
      </c>
      <c r="H24" s="555">
        <v>56142</v>
      </c>
      <c r="I24" s="555">
        <v>74950</v>
      </c>
      <c r="J24" s="556">
        <v>65793</v>
      </c>
      <c r="K24" s="557">
        <v>99669</v>
      </c>
      <c r="L24" s="556">
        <v>42073</v>
      </c>
      <c r="M24" s="464">
        <v>10403</v>
      </c>
      <c r="N24" s="464">
        <v>5146</v>
      </c>
      <c r="O24" s="450">
        <v>63735</v>
      </c>
      <c r="P24" s="450">
        <v>12974</v>
      </c>
      <c r="Q24" s="50"/>
    </row>
    <row r="25" spans="1:18" s="8" customFormat="1" ht="16.5" customHeight="1">
      <c r="A25" s="1407"/>
      <c r="B25" s="708">
        <v>9</v>
      </c>
      <c r="C25" s="1404"/>
      <c r="D25" s="351">
        <v>451663</v>
      </c>
      <c r="E25" s="351">
        <v>181899</v>
      </c>
      <c r="F25" s="351"/>
      <c r="G25" s="351">
        <v>203852</v>
      </c>
      <c r="H25" s="351">
        <v>55782</v>
      </c>
      <c r="I25" s="351">
        <v>74464</v>
      </c>
      <c r="J25" s="351">
        <v>65763</v>
      </c>
      <c r="K25" s="351">
        <v>99455</v>
      </c>
      <c r="L25" s="351">
        <v>42188</v>
      </c>
      <c r="M25" s="351">
        <v>10463</v>
      </c>
      <c r="N25" s="351">
        <v>5186</v>
      </c>
      <c r="O25" s="351">
        <v>63429</v>
      </c>
      <c r="P25" s="351">
        <v>12980</v>
      </c>
      <c r="Q25" s="50"/>
    </row>
    <row r="26" spans="1:18" s="8" customFormat="1" ht="15.75" customHeight="1">
      <c r="A26" s="1983" t="s">
        <v>519</v>
      </c>
      <c r="B26" s="1983"/>
      <c r="C26" s="1984"/>
      <c r="D26" s="303">
        <v>100</v>
      </c>
      <c r="E26" s="303">
        <v>100</v>
      </c>
      <c r="F26" s="51"/>
      <c r="G26" s="303">
        <f>G25/$D25*100</f>
        <v>45.133650531480328</v>
      </c>
      <c r="H26" s="303">
        <f>H25/$E25*100</f>
        <v>30.666468754638565</v>
      </c>
      <c r="I26" s="303">
        <f>I25/$D25*100</f>
        <v>16.486628304731628</v>
      </c>
      <c r="J26" s="303">
        <f>J25/$E25*100</f>
        <v>36.153579733808321</v>
      </c>
      <c r="K26" s="303">
        <f>K25/$D25*100</f>
        <v>22.019735953576006</v>
      </c>
      <c r="L26" s="303">
        <f>L25/$E25*100</f>
        <v>23.193090671196654</v>
      </c>
      <c r="M26" s="303">
        <f>M25/$D25*100</f>
        <v>2.316550171256003</v>
      </c>
      <c r="N26" s="303">
        <f>N25/$E25*100</f>
        <v>2.8510327159577566</v>
      </c>
      <c r="O26" s="303">
        <f>O25/$D25*100</f>
        <v>14.043435038956037</v>
      </c>
      <c r="P26" s="303">
        <f>P25/$E25*100</f>
        <v>7.1358281243987047</v>
      </c>
      <c r="Q26" s="50"/>
      <c r="R26" s="352" t="s">
        <v>911</v>
      </c>
    </row>
    <row r="27" spans="1:18" s="8" customFormat="1" ht="13.5" customHeight="1">
      <c r="A27" s="716"/>
      <c r="B27" s="709"/>
      <c r="C27" s="1404"/>
      <c r="D27" s="508"/>
      <c r="E27" s="508"/>
      <c r="F27" s="508"/>
      <c r="G27" s="508"/>
      <c r="H27" s="508"/>
      <c r="I27" s="508"/>
      <c r="J27" s="508"/>
      <c r="K27" s="508"/>
      <c r="L27" s="508"/>
      <c r="M27" s="1466"/>
      <c r="N27" s="1466"/>
      <c r="O27" s="1466"/>
      <c r="P27" s="1466"/>
      <c r="Q27" s="50"/>
    </row>
    <row r="28" spans="1:18" s="8" customFormat="1" ht="15.75" customHeight="1">
      <c r="A28" s="1813" t="s">
        <v>43</v>
      </c>
      <c r="B28" s="1813"/>
      <c r="C28" s="1814"/>
      <c r="D28" s="156" t="s">
        <v>744</v>
      </c>
      <c r="E28" s="351" t="s">
        <v>744</v>
      </c>
      <c r="F28" s="312"/>
      <c r="G28" s="312">
        <f t="shared" ref="G28:P28" si="0">(G25-G24)/G24*100</f>
        <v>-1.2268392898674314</v>
      </c>
      <c r="H28" s="312">
        <f t="shared" si="0"/>
        <v>-0.64123116383456236</v>
      </c>
      <c r="I28" s="312">
        <f t="shared" si="0"/>
        <v>-0.64843228819212806</v>
      </c>
      <c r="J28" s="312">
        <f t="shared" si="0"/>
        <v>-4.5597555970999952E-2</v>
      </c>
      <c r="K28" s="312">
        <f t="shared" si="0"/>
        <v>-0.21471069239181692</v>
      </c>
      <c r="L28" s="312">
        <f t="shared" si="0"/>
        <v>0.27333444251657835</v>
      </c>
      <c r="M28" s="312">
        <f t="shared" si="0"/>
        <v>0.57675670479669328</v>
      </c>
      <c r="N28" s="312">
        <f t="shared" si="0"/>
        <v>0.77730275942479599</v>
      </c>
      <c r="O28" s="312">
        <f t="shared" si="0"/>
        <v>-0.48011296775711931</v>
      </c>
      <c r="P28" s="312">
        <f t="shared" si="0"/>
        <v>4.6246338831509172E-2</v>
      </c>
      <c r="R28" s="352" t="s">
        <v>911</v>
      </c>
    </row>
    <row r="29" spans="1:18" s="8" customFormat="1" ht="15.75" customHeight="1">
      <c r="A29" s="1859" t="s">
        <v>262</v>
      </c>
      <c r="B29" s="1859"/>
      <c r="C29" s="1860"/>
      <c r="D29" s="467" t="s">
        <v>744</v>
      </c>
      <c r="E29" s="467" t="s">
        <v>744</v>
      </c>
      <c r="F29" s="517"/>
      <c r="G29" s="166">
        <f t="shared" ref="G29:P29" si="1">(G25-G13)/G13*100</f>
        <v>0.92682443806317449</v>
      </c>
      <c r="H29" s="166">
        <f t="shared" si="1"/>
        <v>0.52803258303447531</v>
      </c>
      <c r="I29" s="166">
        <f t="shared" si="1"/>
        <v>-0.48378905727955523</v>
      </c>
      <c r="J29" s="166">
        <f t="shared" si="1"/>
        <v>3.2207938974431416</v>
      </c>
      <c r="K29" s="166">
        <f t="shared" si="1"/>
        <v>1.020822752666328</v>
      </c>
      <c r="L29" s="166">
        <f t="shared" si="1"/>
        <v>-9.4804702313234738E-3</v>
      </c>
      <c r="M29" s="166">
        <f t="shared" si="1"/>
        <v>-0.13362603798797365</v>
      </c>
      <c r="N29" s="166">
        <f t="shared" si="1"/>
        <v>3.4716679968076618</v>
      </c>
      <c r="O29" s="166">
        <f t="shared" si="1"/>
        <v>-1.3622579892698856</v>
      </c>
      <c r="P29" s="166">
        <f t="shared" si="1"/>
        <v>0.53442800712570682</v>
      </c>
      <c r="R29" s="352" t="s">
        <v>911</v>
      </c>
    </row>
    <row r="30" spans="1:18" s="8" customFormat="1" ht="12" customHeight="1">
      <c r="A30" s="1467" t="s">
        <v>224</v>
      </c>
      <c r="B30" s="1468" t="s">
        <v>907</v>
      </c>
      <c r="C30" s="1468"/>
      <c r="D30" s="1468"/>
      <c r="E30" s="1468"/>
      <c r="F30" s="1468"/>
      <c r="G30" s="1468"/>
      <c r="H30" s="1468"/>
      <c r="I30" s="1468"/>
      <c r="J30" s="1468"/>
      <c r="K30" s="1468"/>
      <c r="L30" s="1468"/>
      <c r="M30" s="1468"/>
      <c r="N30" s="1469" t="s">
        <v>839</v>
      </c>
      <c r="O30" s="1470"/>
      <c r="P30" s="1471"/>
    </row>
    <row r="31" spans="1:18" s="8" customFormat="1" ht="11.15" customHeight="1">
      <c r="A31" s="1472"/>
      <c r="B31" s="1473"/>
      <c r="C31" s="1473" t="s">
        <v>908</v>
      </c>
      <c r="D31" s="1473"/>
      <c r="E31" s="1473"/>
      <c r="F31" s="1473"/>
      <c r="G31" s="1473"/>
      <c r="H31" s="1473"/>
      <c r="I31" s="1473"/>
      <c r="J31" s="1473"/>
      <c r="K31" s="1473"/>
      <c r="L31" s="1473"/>
      <c r="M31" s="1473"/>
      <c r="N31" s="1469" t="s">
        <v>840</v>
      </c>
      <c r="O31" s="1474"/>
      <c r="P31" s="1471"/>
    </row>
    <row r="32" spans="1:18" s="8" customFormat="1" ht="11">
      <c r="A32" s="1472"/>
      <c r="B32" s="1475" t="s">
        <v>714</v>
      </c>
      <c r="C32" s="49"/>
      <c r="D32" s="256"/>
      <c r="E32" s="1472"/>
      <c r="F32" s="1472"/>
      <c r="G32" s="1472"/>
      <c r="H32" s="1472"/>
      <c r="I32" s="1472"/>
      <c r="J32" s="1472"/>
      <c r="K32" s="1472"/>
      <c r="L32" s="1472"/>
      <c r="M32" s="49"/>
      <c r="N32" s="1469" t="s">
        <v>841</v>
      </c>
      <c r="O32" s="49"/>
    </row>
    <row r="33" spans="1:17" s="8" customFormat="1" ht="9.5">
      <c r="A33" s="1472"/>
      <c r="B33" s="1472" t="s">
        <v>906</v>
      </c>
      <c r="C33" s="49"/>
      <c r="D33" s="256"/>
      <c r="E33" s="1472"/>
      <c r="F33" s="1472"/>
      <c r="G33" s="1472"/>
      <c r="H33" s="1472"/>
      <c r="I33" s="1472"/>
      <c r="J33" s="1472"/>
      <c r="K33" s="1472"/>
      <c r="L33" s="1472"/>
      <c r="M33" s="49"/>
      <c r="N33" s="1476"/>
      <c r="O33" s="49"/>
      <c r="P33" s="49"/>
    </row>
    <row r="34" spans="1:17" s="8" customFormat="1" ht="9.5">
      <c r="A34" s="1472"/>
      <c r="B34" s="1472"/>
      <c r="C34" s="1070" t="s">
        <v>1004</v>
      </c>
      <c r="D34" s="1070"/>
      <c r="E34" s="1070"/>
      <c r="F34" s="1070"/>
      <c r="G34" s="1070"/>
      <c r="H34" s="1070"/>
      <c r="I34" s="1070"/>
      <c r="J34" s="1070"/>
      <c r="K34" s="1070"/>
      <c r="L34" s="1070"/>
      <c r="M34" s="1477"/>
      <c r="N34" s="1476"/>
      <c r="O34" s="49"/>
      <c r="P34" s="49"/>
    </row>
    <row r="35" spans="1:17" s="8" customFormat="1" ht="9.5">
      <c r="A35" s="1472"/>
      <c r="B35" s="1472"/>
      <c r="C35" s="1070" t="s">
        <v>932</v>
      </c>
      <c r="D35" s="1070"/>
      <c r="E35" s="1070"/>
      <c r="F35" s="1070"/>
      <c r="G35" s="1070"/>
      <c r="H35" s="1070"/>
      <c r="I35" s="1070"/>
      <c r="J35" s="1070"/>
      <c r="K35" s="1070"/>
      <c r="L35" s="1070"/>
      <c r="M35" s="1477"/>
      <c r="N35" s="1476"/>
      <c r="O35" s="49"/>
      <c r="P35" s="49"/>
    </row>
    <row r="36" spans="1:17" s="93" customFormat="1" ht="11">
      <c r="A36" s="49"/>
      <c r="B36" s="1472" t="s">
        <v>715</v>
      </c>
      <c r="C36" s="49"/>
      <c r="D36" s="49"/>
      <c r="E36" s="49"/>
      <c r="F36" s="49"/>
      <c r="G36" s="49"/>
      <c r="H36" s="49"/>
      <c r="I36" s="49"/>
      <c r="J36" s="49"/>
      <c r="K36" s="49"/>
      <c r="L36" s="49"/>
      <c r="M36" s="49"/>
      <c r="N36" s="49"/>
      <c r="O36" s="49"/>
      <c r="P36" s="49"/>
      <c r="Q36" s="79"/>
    </row>
    <row r="37" spans="1:17" s="93" customFormat="1" ht="11">
      <c r="A37" s="49"/>
      <c r="B37" s="1475" t="s">
        <v>716</v>
      </c>
      <c r="C37" s="49"/>
      <c r="D37" s="49"/>
      <c r="E37" s="49"/>
      <c r="F37" s="49"/>
      <c r="G37" s="49"/>
      <c r="H37" s="49"/>
      <c r="I37" s="49"/>
      <c r="J37" s="49"/>
      <c r="K37" s="49"/>
      <c r="L37" s="49"/>
      <c r="M37" s="49"/>
      <c r="N37" s="49"/>
      <c r="O37" s="49"/>
      <c r="P37" s="49"/>
      <c r="Q37" s="79"/>
    </row>
    <row r="38" spans="1:17" s="93" customFormat="1" ht="11">
      <c r="A38" s="49"/>
      <c r="B38" s="1475" t="s">
        <v>771</v>
      </c>
      <c r="C38" s="49"/>
      <c r="D38" s="49"/>
      <c r="E38" s="49"/>
      <c r="F38" s="49"/>
      <c r="G38" s="49"/>
      <c r="H38" s="49"/>
      <c r="I38" s="49"/>
      <c r="J38" s="49"/>
      <c r="K38" s="49"/>
      <c r="L38" s="49"/>
      <c r="M38" s="49"/>
      <c r="N38" s="49"/>
      <c r="O38" s="49"/>
      <c r="P38" s="49"/>
      <c r="Q38" s="79"/>
    </row>
    <row r="39" spans="1:17" s="93" customFormat="1" ht="11">
      <c r="A39" s="49"/>
      <c r="B39" s="1478"/>
      <c r="C39" s="49"/>
      <c r="D39" s="49"/>
      <c r="E39" s="49"/>
      <c r="F39" s="49"/>
      <c r="G39" s="49"/>
      <c r="H39" s="49"/>
      <c r="I39" s="49"/>
      <c r="J39" s="49"/>
      <c r="K39" s="49"/>
      <c r="L39" s="49"/>
      <c r="M39" s="49"/>
      <c r="N39" s="49"/>
      <c r="O39" s="49"/>
      <c r="P39" s="49"/>
      <c r="Q39" s="79"/>
    </row>
    <row r="40" spans="1:17" s="93" customFormat="1" ht="11">
      <c r="A40" s="49"/>
      <c r="B40" s="79"/>
      <c r="C40" s="49"/>
      <c r="D40" s="49"/>
      <c r="E40" s="49"/>
      <c r="F40" s="49"/>
      <c r="G40" s="49"/>
      <c r="H40" s="49"/>
      <c r="I40" s="49"/>
      <c r="J40" s="49"/>
      <c r="K40" s="49"/>
      <c r="L40" s="49"/>
      <c r="M40" s="49"/>
      <c r="N40" s="49"/>
      <c r="O40" s="49"/>
      <c r="P40" s="49"/>
      <c r="Q40" s="79"/>
    </row>
    <row r="41" spans="1:17" s="58" customFormat="1" ht="26.25" customHeight="1">
      <c r="A41" s="1479"/>
      <c r="B41" s="1479"/>
      <c r="C41" s="1479"/>
      <c r="D41" s="1480"/>
      <c r="E41" s="1479"/>
      <c r="F41" s="1479"/>
      <c r="G41" s="1461" t="s">
        <v>737</v>
      </c>
      <c r="H41" s="1479"/>
      <c r="I41" s="1479"/>
      <c r="J41" s="1479"/>
      <c r="K41" s="1479"/>
      <c r="L41" s="1479"/>
      <c r="N41" s="1738"/>
      <c r="O41" s="1739"/>
      <c r="P41" s="624"/>
    </row>
    <row r="42" spans="1:17" s="58" customFormat="1" ht="9" customHeight="1">
      <c r="A42" s="1479"/>
      <c r="B42" s="1479"/>
      <c r="C42" s="1479"/>
      <c r="D42" s="1481"/>
      <c r="E42" s="1479"/>
      <c r="F42" s="1479"/>
      <c r="G42" s="1481"/>
      <c r="H42" s="1479"/>
      <c r="J42" s="1479" t="s">
        <v>430</v>
      </c>
      <c r="L42" s="1479"/>
      <c r="M42" s="1479"/>
      <c r="N42" s="1479"/>
      <c r="O42" s="1479"/>
      <c r="P42" s="1479"/>
    </row>
    <row r="43" spans="1:17" s="51" customFormat="1" ht="18" customHeight="1">
      <c r="A43" s="54"/>
      <c r="B43" s="55"/>
      <c r="C43" s="56"/>
      <c r="D43" s="2042" t="s">
        <v>195</v>
      </c>
      <c r="E43" s="2043"/>
      <c r="F43" s="2044"/>
      <c r="G43" s="2033" t="s">
        <v>201</v>
      </c>
      <c r="H43" s="2035" t="s">
        <v>288</v>
      </c>
      <c r="I43" s="2023" t="s">
        <v>287</v>
      </c>
      <c r="J43" s="2021" t="s">
        <v>202</v>
      </c>
      <c r="K43" s="1865" t="s">
        <v>203</v>
      </c>
      <c r="L43" s="2023" t="s">
        <v>500</v>
      </c>
      <c r="M43" s="2021" t="s">
        <v>204</v>
      </c>
      <c r="N43" s="2021" t="s">
        <v>205</v>
      </c>
      <c r="O43" s="2021" t="s">
        <v>510</v>
      </c>
      <c r="P43" s="2030"/>
      <c r="Q43" s="2028"/>
    </row>
    <row r="44" spans="1:17" s="57" customFormat="1" ht="22.5" customHeight="1">
      <c r="A44" s="2018" t="s">
        <v>220</v>
      </c>
      <c r="B44" s="2019"/>
      <c r="C44" s="2020"/>
      <c r="D44" s="208" t="s">
        <v>704</v>
      </c>
      <c r="E44" s="2040" t="s">
        <v>203</v>
      </c>
      <c r="F44" s="2045"/>
      <c r="G44" s="2034"/>
      <c r="H44" s="2036"/>
      <c r="I44" s="2046"/>
      <c r="J44" s="2047"/>
      <c r="K44" s="2029"/>
      <c r="L44" s="2024"/>
      <c r="M44" s="2025"/>
      <c r="N44" s="2026"/>
      <c r="O44" s="2022"/>
      <c r="P44" s="2031"/>
      <c r="Q44" s="2028"/>
    </row>
    <row r="45" spans="1:17" s="248" customFormat="1" ht="14.25" customHeight="1">
      <c r="A45" s="1462"/>
      <c r="B45" s="1463"/>
      <c r="C45" s="1464"/>
      <c r="D45" s="1462" t="s">
        <v>268</v>
      </c>
      <c r="E45" s="1482" t="s">
        <v>268</v>
      </c>
      <c r="F45" s="1482"/>
      <c r="G45" s="1483" t="s">
        <v>225</v>
      </c>
      <c r="H45" s="1482" t="s">
        <v>225</v>
      </c>
      <c r="I45" s="1462" t="s">
        <v>225</v>
      </c>
      <c r="J45" s="1484" t="s">
        <v>225</v>
      </c>
      <c r="K45" s="1462" t="s">
        <v>225</v>
      </c>
      <c r="L45" s="1462" t="s">
        <v>225</v>
      </c>
      <c r="M45" s="1462" t="s">
        <v>225</v>
      </c>
      <c r="N45" s="1462" t="s">
        <v>225</v>
      </c>
      <c r="O45" s="1462" t="s">
        <v>225</v>
      </c>
      <c r="P45" s="1462"/>
      <c r="Q45" s="1462"/>
    </row>
    <row r="46" spans="1:17" s="9" customFormat="1" ht="15.75" customHeight="1">
      <c r="A46" s="1319" t="s">
        <v>489</v>
      </c>
      <c r="B46" s="636" t="s">
        <v>490</v>
      </c>
      <c r="C46" s="637" t="s">
        <v>223</v>
      </c>
      <c r="D46" s="335">
        <v>9633</v>
      </c>
      <c r="E46" s="335">
        <v>13318</v>
      </c>
      <c r="F46" s="384"/>
      <c r="G46" s="451">
        <v>23658679</v>
      </c>
      <c r="H46" s="1485">
        <v>53191</v>
      </c>
      <c r="I46" s="1486">
        <v>0</v>
      </c>
      <c r="J46" s="452">
        <v>106451</v>
      </c>
      <c r="K46" s="453">
        <v>10728994</v>
      </c>
      <c r="L46" s="454">
        <v>11602</v>
      </c>
      <c r="M46" s="454">
        <v>52</v>
      </c>
      <c r="N46" s="455">
        <v>327111</v>
      </c>
      <c r="O46" s="453">
        <v>1004559</v>
      </c>
      <c r="P46" s="147"/>
      <c r="Q46" s="146"/>
    </row>
    <row r="47" spans="1:17" s="9" customFormat="1" ht="15.75" customHeight="1">
      <c r="A47" s="635"/>
      <c r="B47" s="636">
        <v>2</v>
      </c>
      <c r="C47" s="637"/>
      <c r="D47" s="335">
        <v>10043</v>
      </c>
      <c r="E47" s="335">
        <v>18689</v>
      </c>
      <c r="F47" s="384"/>
      <c r="G47" s="451">
        <v>25640604</v>
      </c>
      <c r="H47" s="1485">
        <v>54534</v>
      </c>
      <c r="I47" s="1486">
        <v>0</v>
      </c>
      <c r="J47" s="452">
        <v>268779</v>
      </c>
      <c r="K47" s="453">
        <v>11027366</v>
      </c>
      <c r="L47" s="454">
        <v>1714</v>
      </c>
      <c r="M47" s="454">
        <v>31</v>
      </c>
      <c r="N47" s="455">
        <v>457173</v>
      </c>
      <c r="O47" s="453">
        <v>1225715</v>
      </c>
      <c r="P47" s="147"/>
      <c r="Q47" s="146"/>
    </row>
    <row r="48" spans="1:17" s="9" customFormat="1" ht="15.75" customHeight="1">
      <c r="A48" s="635"/>
      <c r="B48" s="636">
        <v>3</v>
      </c>
      <c r="C48" s="637"/>
      <c r="D48" s="351" t="s">
        <v>744</v>
      </c>
      <c r="E48" s="351" t="s">
        <v>744</v>
      </c>
      <c r="F48" s="384"/>
      <c r="G48" s="451">
        <v>26561185</v>
      </c>
      <c r="H48" s="1485">
        <v>61189</v>
      </c>
      <c r="I48" s="1486">
        <v>230000</v>
      </c>
      <c r="J48" s="452">
        <v>613770</v>
      </c>
      <c r="K48" s="453">
        <v>11200283</v>
      </c>
      <c r="L48" s="454">
        <v>695</v>
      </c>
      <c r="M48" s="454">
        <v>35</v>
      </c>
      <c r="N48" s="455">
        <v>537099</v>
      </c>
      <c r="O48" s="453">
        <v>1440679</v>
      </c>
      <c r="P48" s="147"/>
      <c r="Q48" s="146"/>
    </row>
    <row r="49" spans="1:18" s="9" customFormat="1" ht="15.75" customHeight="1">
      <c r="A49" s="635"/>
      <c r="B49" s="636">
        <v>4</v>
      </c>
      <c r="C49" s="637"/>
      <c r="D49" s="351" t="s">
        <v>744</v>
      </c>
      <c r="E49" s="351" t="s">
        <v>744</v>
      </c>
      <c r="F49" s="384"/>
      <c r="G49" s="451">
        <v>27106914</v>
      </c>
      <c r="H49" s="1485">
        <v>56718</v>
      </c>
      <c r="I49" s="1486">
        <v>0</v>
      </c>
      <c r="J49" s="452">
        <v>337638</v>
      </c>
      <c r="K49" s="453">
        <v>11721882</v>
      </c>
      <c r="L49" s="454">
        <v>788</v>
      </c>
      <c r="M49" s="454">
        <v>85</v>
      </c>
      <c r="N49" s="455">
        <v>612096</v>
      </c>
      <c r="O49" s="453">
        <v>1012585</v>
      </c>
      <c r="P49" s="147"/>
      <c r="Q49" s="146"/>
    </row>
    <row r="50" spans="1:18" s="53" customFormat="1" ht="15.75" customHeight="1">
      <c r="A50" s="635"/>
      <c r="B50" s="636">
        <v>5</v>
      </c>
      <c r="C50" s="637"/>
      <c r="D50" s="351" t="s">
        <v>744</v>
      </c>
      <c r="E50" s="351" t="s">
        <v>744</v>
      </c>
      <c r="F50" s="384"/>
      <c r="G50" s="451">
        <v>27530662</v>
      </c>
      <c r="H50" s="1485">
        <v>36918</v>
      </c>
      <c r="I50" s="1486">
        <v>230097</v>
      </c>
      <c r="J50" s="452">
        <v>389068</v>
      </c>
      <c r="K50" s="453">
        <v>11963781</v>
      </c>
      <c r="L50" s="454">
        <v>2896</v>
      </c>
      <c r="M50" s="454">
        <v>0</v>
      </c>
      <c r="N50" s="455">
        <v>687495</v>
      </c>
      <c r="O50" s="453">
        <v>1079697</v>
      </c>
      <c r="P50" s="147"/>
      <c r="Q50" s="146"/>
    </row>
    <row r="51" spans="1:18" s="53" customFormat="1" ht="15.75" customHeight="1">
      <c r="A51" s="2013" t="s">
        <v>519</v>
      </c>
      <c r="B51" s="2013"/>
      <c r="C51" s="2014"/>
      <c r="D51" s="144" t="s">
        <v>744</v>
      </c>
      <c r="E51" s="144" t="s">
        <v>744</v>
      </c>
      <c r="G51" s="1487">
        <v>0</v>
      </c>
      <c r="H51" s="1424">
        <v>0</v>
      </c>
      <c r="I51" s="1424">
        <v>0</v>
      </c>
      <c r="J51" s="1488">
        <v>0</v>
      </c>
      <c r="K51" s="1424">
        <v>0</v>
      </c>
      <c r="L51" s="1424">
        <v>0</v>
      </c>
      <c r="M51" s="1424">
        <v>0</v>
      </c>
      <c r="N51" s="1424">
        <v>0</v>
      </c>
      <c r="O51" s="1424">
        <v>0</v>
      </c>
      <c r="P51" s="147"/>
      <c r="Q51" s="146"/>
      <c r="R51" s="352"/>
    </row>
    <row r="52" spans="1:18" s="49" customFormat="1" ht="13.5" customHeight="1">
      <c r="A52" s="85"/>
      <c r="B52" s="1450"/>
      <c r="C52" s="1451"/>
      <c r="D52" s="91"/>
      <c r="E52" s="91"/>
      <c r="F52" s="91"/>
      <c r="G52" s="1489"/>
      <c r="H52" s="91"/>
      <c r="I52" s="1490"/>
      <c r="J52" s="1491"/>
      <c r="K52" s="1456"/>
      <c r="L52" s="1492"/>
      <c r="M52" s="1065"/>
      <c r="N52" s="1065"/>
      <c r="O52" s="1065"/>
      <c r="P52" s="1065"/>
      <c r="Q52" s="1065"/>
    </row>
    <row r="53" spans="1:18" s="8" customFormat="1" ht="16.5" customHeight="1">
      <c r="A53" s="1407">
        <v>5</v>
      </c>
      <c r="B53" s="708">
        <v>9</v>
      </c>
      <c r="C53" s="1404" t="s">
        <v>285</v>
      </c>
      <c r="D53" s="450" t="s">
        <v>744</v>
      </c>
      <c r="E53" s="450" t="s">
        <v>744</v>
      </c>
      <c r="F53" s="181"/>
      <c r="G53" s="322">
        <v>27323739</v>
      </c>
      <c r="H53" s="1493">
        <v>37008</v>
      </c>
      <c r="I53" s="1428">
        <v>230000</v>
      </c>
      <c r="J53" s="323">
        <v>368629</v>
      </c>
      <c r="K53" s="324">
        <v>11876912</v>
      </c>
      <c r="L53" s="325">
        <v>1110</v>
      </c>
      <c r="M53" s="325">
        <v>0</v>
      </c>
      <c r="N53" s="326">
        <v>682430</v>
      </c>
      <c r="O53" s="327">
        <v>1069516</v>
      </c>
      <c r="P53" s="84"/>
      <c r="Q53" s="84"/>
    </row>
    <row r="54" spans="1:18" s="8" customFormat="1" ht="16.5" customHeight="1">
      <c r="A54" s="1407"/>
      <c r="B54" s="708">
        <v>10</v>
      </c>
      <c r="C54" s="1404"/>
      <c r="D54" s="450" t="s">
        <v>744</v>
      </c>
      <c r="E54" s="450" t="s">
        <v>744</v>
      </c>
      <c r="F54" s="181"/>
      <c r="G54" s="322">
        <v>27287577</v>
      </c>
      <c r="H54" s="1493">
        <v>37108</v>
      </c>
      <c r="I54" s="1428">
        <v>230000</v>
      </c>
      <c r="J54" s="323">
        <v>368568</v>
      </c>
      <c r="K54" s="324">
        <v>11828495</v>
      </c>
      <c r="L54" s="325">
        <v>1858</v>
      </c>
      <c r="M54" s="325">
        <v>0</v>
      </c>
      <c r="N54" s="326">
        <v>673336</v>
      </c>
      <c r="O54" s="327">
        <v>1042412</v>
      </c>
      <c r="P54" s="84"/>
      <c r="Q54" s="84"/>
    </row>
    <row r="55" spans="1:18" s="8" customFormat="1" ht="16.5" customHeight="1">
      <c r="A55" s="1407"/>
      <c r="B55" s="708">
        <v>11</v>
      </c>
      <c r="C55" s="1404"/>
      <c r="D55" s="450" t="s">
        <v>744</v>
      </c>
      <c r="E55" s="450" t="s">
        <v>744</v>
      </c>
      <c r="F55" s="181"/>
      <c r="G55" s="322">
        <v>27300128</v>
      </c>
      <c r="H55" s="1493">
        <v>37118</v>
      </c>
      <c r="I55" s="1428">
        <v>230000</v>
      </c>
      <c r="J55" s="323">
        <v>368568</v>
      </c>
      <c r="K55" s="324">
        <v>11872266</v>
      </c>
      <c r="L55" s="325">
        <v>4099</v>
      </c>
      <c r="M55" s="325">
        <v>0</v>
      </c>
      <c r="N55" s="326">
        <v>671705</v>
      </c>
      <c r="O55" s="327">
        <v>1034499</v>
      </c>
      <c r="P55" s="84"/>
      <c r="Q55" s="84"/>
    </row>
    <row r="56" spans="1:18" s="8" customFormat="1" ht="16.5" customHeight="1">
      <c r="A56" s="1407"/>
      <c r="B56" s="708">
        <v>12</v>
      </c>
      <c r="C56" s="1404"/>
      <c r="D56" s="450" t="s">
        <v>744</v>
      </c>
      <c r="E56" s="450" t="s">
        <v>744</v>
      </c>
      <c r="F56" s="181"/>
      <c r="G56" s="322">
        <v>27530662</v>
      </c>
      <c r="H56" s="1493">
        <v>36918</v>
      </c>
      <c r="I56" s="1428">
        <v>230097</v>
      </c>
      <c r="J56" s="323">
        <v>389068</v>
      </c>
      <c r="K56" s="324">
        <v>11963781</v>
      </c>
      <c r="L56" s="325">
        <v>2896</v>
      </c>
      <c r="M56" s="325">
        <v>0</v>
      </c>
      <c r="N56" s="326">
        <v>687495</v>
      </c>
      <c r="O56" s="327">
        <v>1079697</v>
      </c>
      <c r="P56" s="91"/>
      <c r="Q56" s="91"/>
    </row>
    <row r="57" spans="1:18" s="8" customFormat="1" ht="16.5" customHeight="1">
      <c r="A57" s="1407">
        <v>6</v>
      </c>
      <c r="B57" s="708">
        <v>1</v>
      </c>
      <c r="C57" s="1404"/>
      <c r="D57" s="156" t="s">
        <v>744</v>
      </c>
      <c r="E57" s="450" t="s">
        <v>744</v>
      </c>
      <c r="F57" s="181"/>
      <c r="G57" s="322">
        <v>27320633</v>
      </c>
      <c r="H57" s="1493">
        <v>42166</v>
      </c>
      <c r="I57" s="1428">
        <v>280000</v>
      </c>
      <c r="J57" s="323">
        <v>399968</v>
      </c>
      <c r="K57" s="324">
        <v>11956496</v>
      </c>
      <c r="L57" s="325">
        <v>6866</v>
      </c>
      <c r="M57" s="325">
        <v>0</v>
      </c>
      <c r="N57" s="326">
        <v>687966</v>
      </c>
      <c r="O57" s="327">
        <v>1141825</v>
      </c>
      <c r="P57" s="91"/>
      <c r="Q57" s="91"/>
    </row>
    <row r="58" spans="1:18" s="8" customFormat="1" ht="16.5" customHeight="1">
      <c r="A58" s="1407"/>
      <c r="B58" s="708">
        <v>2</v>
      </c>
      <c r="C58" s="1404"/>
      <c r="D58" s="319" t="s">
        <v>744</v>
      </c>
      <c r="E58" s="253" t="s">
        <v>744</v>
      </c>
      <c r="F58" s="318"/>
      <c r="G58" s="322">
        <v>27402954</v>
      </c>
      <c r="H58" s="1493">
        <v>36315</v>
      </c>
      <c r="I58" s="1428">
        <v>280000</v>
      </c>
      <c r="J58" s="323">
        <v>399968</v>
      </c>
      <c r="K58" s="324">
        <v>11987940</v>
      </c>
      <c r="L58" s="325">
        <v>1832</v>
      </c>
      <c r="M58" s="325">
        <v>0</v>
      </c>
      <c r="N58" s="326">
        <v>692991</v>
      </c>
      <c r="O58" s="327">
        <v>1147509</v>
      </c>
      <c r="P58" s="91"/>
      <c r="Q58" s="91"/>
    </row>
    <row r="59" spans="1:18" s="8" customFormat="1" ht="16.5" customHeight="1">
      <c r="A59" s="1407"/>
      <c r="B59" s="708">
        <v>3</v>
      </c>
      <c r="C59" s="1404"/>
      <c r="D59" s="319" t="s">
        <v>744</v>
      </c>
      <c r="E59" s="253" t="s">
        <v>744</v>
      </c>
      <c r="F59" s="318"/>
      <c r="G59" s="322">
        <v>27442058</v>
      </c>
      <c r="H59" s="1493">
        <v>40567</v>
      </c>
      <c r="I59" s="1428">
        <v>0</v>
      </c>
      <c r="J59" s="323">
        <v>481468</v>
      </c>
      <c r="K59" s="324">
        <v>12159834</v>
      </c>
      <c r="L59" s="325">
        <v>3775</v>
      </c>
      <c r="M59" s="325">
        <v>0</v>
      </c>
      <c r="N59" s="326">
        <v>714227</v>
      </c>
      <c r="O59" s="327">
        <v>797504</v>
      </c>
      <c r="P59" s="91"/>
      <c r="Q59" s="91"/>
    </row>
    <row r="60" spans="1:18" s="8" customFormat="1" ht="16.5" customHeight="1">
      <c r="A60" s="1407"/>
      <c r="B60" s="708">
        <v>4</v>
      </c>
      <c r="C60" s="1404"/>
      <c r="D60" s="319" t="s">
        <v>744</v>
      </c>
      <c r="E60" s="253" t="s">
        <v>744</v>
      </c>
      <c r="F60" s="318"/>
      <c r="G60" s="322">
        <v>27950622</v>
      </c>
      <c r="H60" s="1493">
        <v>49667</v>
      </c>
      <c r="I60" s="1428">
        <v>0</v>
      </c>
      <c r="J60" s="323">
        <v>491423</v>
      </c>
      <c r="K60" s="324">
        <v>12168944</v>
      </c>
      <c r="L60" s="325">
        <v>3943</v>
      </c>
      <c r="M60" s="325">
        <v>0</v>
      </c>
      <c r="N60" s="326">
        <v>731943</v>
      </c>
      <c r="O60" s="327">
        <v>853140</v>
      </c>
      <c r="P60" s="91"/>
      <c r="Q60" s="91"/>
    </row>
    <row r="61" spans="1:18" s="8" customFormat="1" ht="16.5" customHeight="1">
      <c r="A61" s="1407"/>
      <c r="B61" s="708">
        <v>5</v>
      </c>
      <c r="C61" s="1404"/>
      <c r="D61" s="156" t="s">
        <v>744</v>
      </c>
      <c r="E61" s="450" t="s">
        <v>744</v>
      </c>
      <c r="F61" s="181"/>
      <c r="G61" s="322">
        <v>27853288</v>
      </c>
      <c r="H61" s="1493">
        <v>62937</v>
      </c>
      <c r="I61" s="1428">
        <v>0</v>
      </c>
      <c r="J61" s="323">
        <v>511423</v>
      </c>
      <c r="K61" s="324">
        <v>12179153</v>
      </c>
      <c r="L61" s="325">
        <v>7698</v>
      </c>
      <c r="M61" s="325">
        <v>0</v>
      </c>
      <c r="N61" s="326">
        <v>754429</v>
      </c>
      <c r="O61" s="327">
        <v>950509</v>
      </c>
      <c r="P61" s="84"/>
      <c r="Q61" s="84"/>
    </row>
    <row r="62" spans="1:18" s="8" customFormat="1" ht="16.5" customHeight="1">
      <c r="A62" s="1407"/>
      <c r="B62" s="708">
        <v>6</v>
      </c>
      <c r="C62" s="1404"/>
      <c r="D62" s="156" t="s">
        <v>744</v>
      </c>
      <c r="E62" s="450" t="s">
        <v>744</v>
      </c>
      <c r="F62" s="181"/>
      <c r="G62" s="322">
        <v>28246075</v>
      </c>
      <c r="H62" s="1493">
        <v>92458</v>
      </c>
      <c r="I62" s="1428">
        <v>0</v>
      </c>
      <c r="J62" s="323">
        <v>450423</v>
      </c>
      <c r="K62" s="324">
        <v>12192846</v>
      </c>
      <c r="L62" s="325">
        <v>10754</v>
      </c>
      <c r="M62" s="325">
        <v>0</v>
      </c>
      <c r="N62" s="326">
        <v>780611</v>
      </c>
      <c r="O62" s="327">
        <v>864240</v>
      </c>
      <c r="P62" s="84"/>
      <c r="Q62" s="84"/>
    </row>
    <row r="63" spans="1:18" s="8" customFormat="1" ht="16.5" customHeight="1">
      <c r="A63" s="1407"/>
      <c r="B63" s="708">
        <v>7</v>
      </c>
      <c r="C63" s="1404"/>
      <c r="D63" s="156" t="s">
        <v>744</v>
      </c>
      <c r="E63" s="450" t="s">
        <v>744</v>
      </c>
      <c r="F63" s="181"/>
      <c r="G63" s="322">
        <v>27905730</v>
      </c>
      <c r="H63" s="1493">
        <v>103858</v>
      </c>
      <c r="I63" s="1428">
        <v>0</v>
      </c>
      <c r="J63" s="323">
        <v>454923</v>
      </c>
      <c r="K63" s="324">
        <v>12201671</v>
      </c>
      <c r="L63" s="325">
        <v>1187</v>
      </c>
      <c r="M63" s="325">
        <v>0</v>
      </c>
      <c r="N63" s="326">
        <v>780008</v>
      </c>
      <c r="O63" s="327">
        <v>884026</v>
      </c>
      <c r="P63" s="84"/>
      <c r="Q63" s="84"/>
    </row>
    <row r="64" spans="1:18" s="8" customFormat="1" ht="16.5" customHeight="1">
      <c r="A64" s="1407"/>
      <c r="B64" s="708">
        <v>8</v>
      </c>
      <c r="C64" s="1404"/>
      <c r="D64" s="156" t="s">
        <v>744</v>
      </c>
      <c r="E64" s="450" t="s">
        <v>744</v>
      </c>
      <c r="F64" s="181"/>
      <c r="G64" s="322">
        <v>27926801</v>
      </c>
      <c r="H64" s="1493">
        <v>108292</v>
      </c>
      <c r="I64" s="1428">
        <v>0</v>
      </c>
      <c r="J64" s="323">
        <v>455172</v>
      </c>
      <c r="K64" s="324">
        <v>12190273</v>
      </c>
      <c r="L64" s="325">
        <v>6762</v>
      </c>
      <c r="M64" s="325">
        <v>0</v>
      </c>
      <c r="N64" s="326">
        <v>783961</v>
      </c>
      <c r="O64" s="327">
        <v>868820</v>
      </c>
      <c r="P64" s="84"/>
      <c r="Q64" s="84"/>
    </row>
    <row r="65" spans="1:18" s="8" customFormat="1" ht="16.5" customHeight="1">
      <c r="A65" s="1407"/>
      <c r="B65" s="708">
        <v>9</v>
      </c>
      <c r="C65" s="1404"/>
      <c r="D65" s="320" t="s">
        <v>744</v>
      </c>
      <c r="E65" s="321" t="s">
        <v>744</v>
      </c>
      <c r="F65" s="450"/>
      <c r="G65" s="322">
        <v>27644566</v>
      </c>
      <c r="H65" s="1493">
        <v>118421</v>
      </c>
      <c r="I65" s="1428">
        <v>0</v>
      </c>
      <c r="J65" s="323">
        <v>451772</v>
      </c>
      <c r="K65" s="324">
        <v>12193139</v>
      </c>
      <c r="L65" s="325">
        <v>7485</v>
      </c>
      <c r="M65" s="325">
        <v>0</v>
      </c>
      <c r="N65" s="326">
        <v>806681</v>
      </c>
      <c r="O65" s="327">
        <v>872628</v>
      </c>
      <c r="P65" s="140"/>
      <c r="Q65" s="140"/>
    </row>
    <row r="66" spans="1:18" s="8" customFormat="1" ht="15.75" customHeight="1">
      <c r="A66" s="1983" t="s">
        <v>519</v>
      </c>
      <c r="B66" s="1983"/>
      <c r="C66" s="1984"/>
      <c r="D66" s="283" t="s">
        <v>744</v>
      </c>
      <c r="E66" s="283" t="s">
        <v>744</v>
      </c>
      <c r="F66" s="51"/>
      <c r="G66" s="1494">
        <v>0</v>
      </c>
      <c r="H66" s="1428">
        <v>0</v>
      </c>
      <c r="I66" s="1428">
        <v>0</v>
      </c>
      <c r="J66" s="1495">
        <v>0</v>
      </c>
      <c r="K66" s="1428">
        <v>0</v>
      </c>
      <c r="L66" s="1428">
        <v>0</v>
      </c>
      <c r="M66" s="1428">
        <v>0</v>
      </c>
      <c r="N66" s="1428">
        <v>0</v>
      </c>
      <c r="O66" s="1428">
        <v>0</v>
      </c>
      <c r="P66" s="140"/>
      <c r="Q66" s="140"/>
      <c r="R66" s="352"/>
    </row>
    <row r="67" spans="1:18" s="8" customFormat="1" ht="13.5" customHeight="1">
      <c r="A67" s="716"/>
      <c r="B67" s="709"/>
      <c r="C67" s="1404"/>
      <c r="D67" s="1496"/>
      <c r="E67" s="506"/>
      <c r="F67" s="506"/>
      <c r="G67" s="507"/>
      <c r="H67" s="1497"/>
      <c r="I67" s="1497"/>
      <c r="J67" s="1498"/>
      <c r="K67" s="1466"/>
      <c r="L67" s="1466"/>
      <c r="M67" s="1466"/>
      <c r="N67" s="1466"/>
      <c r="O67" s="1466"/>
      <c r="P67" s="84"/>
      <c r="Q67" s="84"/>
    </row>
    <row r="68" spans="1:18" s="8" customFormat="1" ht="15.75" customHeight="1">
      <c r="A68" s="1813" t="s">
        <v>43</v>
      </c>
      <c r="B68" s="1813"/>
      <c r="C68" s="1814"/>
      <c r="D68" s="159" t="s">
        <v>744</v>
      </c>
      <c r="E68" s="160" t="s">
        <v>744</v>
      </c>
      <c r="F68" s="160"/>
      <c r="G68" s="161">
        <f>(G65-G64)/G64*100</f>
        <v>-1.0106241670859473</v>
      </c>
      <c r="H68" s="162">
        <f t="shared" ref="H68:O68" si="2">(H65-H64)/H64*100</f>
        <v>9.353414841354855</v>
      </c>
      <c r="I68" s="351" t="s">
        <v>744</v>
      </c>
      <c r="J68" s="1499">
        <f t="shared" si="2"/>
        <v>-0.74697037603367522</v>
      </c>
      <c r="K68" s="148">
        <f t="shared" si="2"/>
        <v>2.3510548123081412E-2</v>
      </c>
      <c r="L68" s="148">
        <f t="shared" si="2"/>
        <v>10.692102928127772</v>
      </c>
      <c r="M68" s="351" t="s">
        <v>744</v>
      </c>
      <c r="N68" s="148">
        <f t="shared" si="2"/>
        <v>2.8981033495288666</v>
      </c>
      <c r="O68" s="148">
        <f t="shared" si="2"/>
        <v>0.43829561934577937</v>
      </c>
      <c r="P68" s="141"/>
      <c r="Q68" s="141"/>
      <c r="R68" s="352" t="s">
        <v>911</v>
      </c>
    </row>
    <row r="69" spans="1:18" s="8" customFormat="1" ht="15.75" customHeight="1">
      <c r="A69" s="1859" t="s">
        <v>262</v>
      </c>
      <c r="B69" s="1859"/>
      <c r="C69" s="1860"/>
      <c r="D69" s="154" t="s">
        <v>744</v>
      </c>
      <c r="E69" s="1458" t="s">
        <v>744</v>
      </c>
      <c r="F69" s="1458"/>
      <c r="G69" s="163">
        <f>(G65-G53)/G53*100</f>
        <v>1.1741694648744816</v>
      </c>
      <c r="H69" s="164">
        <f t="shared" ref="H69:O69" si="3">(H65-H53)/H53*100</f>
        <v>219.98757025507999</v>
      </c>
      <c r="I69" s="164">
        <f t="shared" si="3"/>
        <v>-100</v>
      </c>
      <c r="J69" s="1500">
        <f t="shared" si="3"/>
        <v>22.554655222459438</v>
      </c>
      <c r="K69" s="1454">
        <f t="shared" si="3"/>
        <v>2.6625355142818266</v>
      </c>
      <c r="L69" s="1454">
        <f t="shared" si="3"/>
        <v>574.32432432432427</v>
      </c>
      <c r="M69" s="1501" t="s">
        <v>744</v>
      </c>
      <c r="N69" s="1454">
        <f t="shared" si="3"/>
        <v>18.20714212446698</v>
      </c>
      <c r="O69" s="1454">
        <f t="shared" si="3"/>
        <v>-18.409074759049886</v>
      </c>
      <c r="P69" s="1502"/>
      <c r="Q69" s="1502"/>
      <c r="R69" s="352" t="s">
        <v>911</v>
      </c>
    </row>
    <row r="70" spans="1:18" s="8" customFormat="1" ht="14.25" customHeight="1">
      <c r="A70" s="709"/>
      <c r="B70" s="1503"/>
      <c r="C70" s="709"/>
      <c r="D70" s="709"/>
      <c r="E70" s="1471"/>
      <c r="F70" s="716"/>
      <c r="G70" s="1504"/>
      <c r="H70" s="1505"/>
      <c r="I70" s="709"/>
      <c r="K70" s="716"/>
      <c r="L70" s="2032" t="s">
        <v>766</v>
      </c>
      <c r="M70" s="2032"/>
      <c r="N70" s="2032"/>
      <c r="O70" s="2032"/>
      <c r="P70"/>
      <c r="Q70"/>
    </row>
    <row r="71" spans="1:18">
      <c r="A71" s="709"/>
      <c r="B71" s="79"/>
      <c r="C71" s="79"/>
      <c r="E71" s="1471"/>
    </row>
    <row r="72" spans="1:18">
      <c r="A72" s="79"/>
      <c r="B72" s="79"/>
      <c r="C72" s="79"/>
      <c r="E72" s="1471"/>
    </row>
  </sheetData>
  <mergeCells count="33">
    <mergeCell ref="L70:O70"/>
    <mergeCell ref="A66:C66"/>
    <mergeCell ref="I3:J3"/>
    <mergeCell ref="G3:H3"/>
    <mergeCell ref="G43:G44"/>
    <mergeCell ref="H43:H44"/>
    <mergeCell ref="D3:F3"/>
    <mergeCell ref="E4:F4"/>
    <mergeCell ref="D43:F43"/>
    <mergeCell ref="E44:F44"/>
    <mergeCell ref="I43:I44"/>
    <mergeCell ref="J43:J44"/>
    <mergeCell ref="A28:C28"/>
    <mergeCell ref="A44:C44"/>
    <mergeCell ref="O3:P3"/>
    <mergeCell ref="M3:N3"/>
    <mergeCell ref="K3:L3"/>
    <mergeCell ref="N1:O1"/>
    <mergeCell ref="N41:O41"/>
    <mergeCell ref="Q43:Q44"/>
    <mergeCell ref="A29:C29"/>
    <mergeCell ref="K43:K44"/>
    <mergeCell ref="P43:P44"/>
    <mergeCell ref="A69:C69"/>
    <mergeCell ref="A4:C4"/>
    <mergeCell ref="A68:C68"/>
    <mergeCell ref="A51:C51"/>
    <mergeCell ref="O43:O44"/>
    <mergeCell ref="L43:L44"/>
    <mergeCell ref="M43:M44"/>
    <mergeCell ref="N43:N44"/>
    <mergeCell ref="A11:C11"/>
    <mergeCell ref="A26:C26"/>
  </mergeCells>
  <phoneticPr fontId="3"/>
  <pageMargins left="0.59055118110236227" right="0.39370078740157483" top="0.70866141732283472" bottom="0.39370078740157483" header="0.39370078740157483" footer="0.19685039370078741"/>
  <pageSetup paperSize="9" scale="73" orientation="portrait" r:id="rId1"/>
  <headerFooter>
    <oddHeader>&amp;L&amp;"ＭＳ ゴシック,太字"&amp;20 7　金融</oddHeader>
    <oddFooter>&amp;L－22－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theme="6" tint="0.39997558519241921"/>
  </sheetPr>
  <dimension ref="A1:P63"/>
  <sheetViews>
    <sheetView view="pageBreakPreview" zoomScaleNormal="100" zoomScaleSheetLayoutView="100" workbookViewId="0"/>
  </sheetViews>
  <sheetFormatPr defaultColWidth="10.6640625" defaultRowHeight="12"/>
  <cols>
    <col min="1" max="1" width="5.109375" style="93" customWidth="1"/>
    <col min="2" max="2" width="3.33203125" style="93" customWidth="1"/>
    <col min="3" max="3" width="4.44140625" style="93" customWidth="1"/>
    <col min="4" max="4" width="10.6640625" style="47" customWidth="1"/>
    <col min="5" max="5" width="10.33203125" style="47" customWidth="1"/>
    <col min="6" max="8" width="9.33203125" style="47" customWidth="1"/>
    <col min="9" max="9" width="11.109375" style="47" customWidth="1"/>
    <col min="10" max="10" width="9.33203125" style="47" customWidth="1"/>
    <col min="11" max="11" width="10" style="47" bestFit="1" customWidth="1"/>
    <col min="12" max="12" width="9.33203125" style="47" customWidth="1"/>
    <col min="13" max="13" width="10" style="47" customWidth="1"/>
    <col min="14" max="14" width="8.6640625" style="47" customWidth="1"/>
    <col min="15" max="15" width="10.6640625" style="47" hidden="1" customWidth="1"/>
    <col min="16" max="16384" width="10.6640625" style="47"/>
  </cols>
  <sheetData>
    <row r="1" spans="1:15" ht="18">
      <c r="A1" s="1506" t="s">
        <v>960</v>
      </c>
      <c r="B1" s="1507"/>
      <c r="C1" s="1507"/>
      <c r="D1" s="1508"/>
      <c r="E1" s="1509"/>
      <c r="F1" s="1508"/>
      <c r="G1" s="1509"/>
      <c r="H1" s="1506"/>
      <c r="I1" s="1442"/>
      <c r="J1" s="1442"/>
      <c r="K1" s="1442"/>
      <c r="L1" s="1738"/>
      <c r="M1" s="1739"/>
      <c r="N1" s="624"/>
    </row>
    <row r="2" spans="1:15" ht="7.5" customHeight="1">
      <c r="A2" s="1443"/>
      <c r="B2" s="1443"/>
      <c r="C2" s="1443"/>
      <c r="D2" s="1444"/>
      <c r="E2" s="1442"/>
      <c r="G2" s="1442"/>
      <c r="H2" s="1442"/>
      <c r="I2" s="1442"/>
      <c r="J2" s="1442"/>
      <c r="K2" s="1442"/>
      <c r="L2" s="1442"/>
    </row>
    <row r="3" spans="1:15" s="59" customFormat="1" ht="16.5" customHeight="1">
      <c r="A3" s="2051" t="s">
        <v>59</v>
      </c>
      <c r="B3" s="2051"/>
      <c r="C3" s="2052"/>
      <c r="D3" s="2060" t="s">
        <v>23</v>
      </c>
      <c r="E3" s="2061"/>
      <c r="F3" s="2058" t="s">
        <v>24</v>
      </c>
      <c r="G3" s="2059"/>
      <c r="H3" s="2056" t="s">
        <v>674</v>
      </c>
      <c r="I3" s="2057"/>
      <c r="J3" s="436"/>
      <c r="K3" s="436"/>
      <c r="L3" s="437"/>
      <c r="M3" s="437"/>
      <c r="O3" s="52"/>
    </row>
    <row r="4" spans="1:15" s="57" customFormat="1" ht="18.75" customHeight="1">
      <c r="A4" s="2053"/>
      <c r="B4" s="2053"/>
      <c r="C4" s="2054"/>
      <c r="D4" s="61" t="s">
        <v>640</v>
      </c>
      <c r="E4" s="209" t="s">
        <v>25</v>
      </c>
      <c r="F4" s="60" t="s">
        <v>640</v>
      </c>
      <c r="G4" s="60" t="s">
        <v>25</v>
      </c>
      <c r="H4" s="438" t="s">
        <v>640</v>
      </c>
      <c r="I4" s="210" t="s">
        <v>25</v>
      </c>
      <c r="J4" s="437"/>
      <c r="K4" s="437"/>
      <c r="L4" s="437"/>
      <c r="M4" s="437"/>
      <c r="O4" s="48"/>
    </row>
    <row r="5" spans="1:15" s="248" customFormat="1" ht="16.5" customHeight="1">
      <c r="A5" s="1462"/>
      <c r="B5" s="1463"/>
      <c r="C5" s="1464"/>
      <c r="D5" s="1510" t="s">
        <v>46</v>
      </c>
      <c r="E5" s="1510" t="s">
        <v>26</v>
      </c>
      <c r="F5" s="1510" t="s">
        <v>27</v>
      </c>
      <c r="G5" s="1510" t="s">
        <v>26</v>
      </c>
      <c r="H5" s="1510" t="s">
        <v>27</v>
      </c>
      <c r="I5" s="1510" t="s">
        <v>26</v>
      </c>
      <c r="J5" s="1510"/>
      <c r="K5" s="1510"/>
      <c r="L5" s="1510"/>
      <c r="M5" s="1510"/>
    </row>
    <row r="6" spans="1:15" s="9" customFormat="1" ht="16.5" customHeight="1">
      <c r="A6" s="1319" t="s">
        <v>486</v>
      </c>
      <c r="B6" s="1040" t="s">
        <v>487</v>
      </c>
      <c r="C6" s="1511" t="s">
        <v>957</v>
      </c>
      <c r="D6" s="190">
        <v>27669</v>
      </c>
      <c r="E6" s="190">
        <v>458768</v>
      </c>
      <c r="F6" s="190">
        <v>1643</v>
      </c>
      <c r="G6" s="190">
        <v>18710</v>
      </c>
      <c r="H6" s="190">
        <v>90772</v>
      </c>
      <c r="I6" s="190">
        <v>1110403</v>
      </c>
      <c r="J6" s="392"/>
      <c r="K6" s="138"/>
      <c r="L6" s="392"/>
      <c r="M6" s="138"/>
    </row>
    <row r="7" spans="1:15" s="9" customFormat="1" ht="16.5" customHeight="1">
      <c r="A7" s="635"/>
      <c r="B7" s="1040">
        <v>2</v>
      </c>
      <c r="C7" s="637"/>
      <c r="D7" s="190">
        <v>74002</v>
      </c>
      <c r="E7" s="190">
        <v>1339570</v>
      </c>
      <c r="F7" s="190">
        <v>1295</v>
      </c>
      <c r="G7" s="190">
        <v>15861</v>
      </c>
      <c r="H7" s="190">
        <v>127976</v>
      </c>
      <c r="I7" s="190">
        <v>1880480</v>
      </c>
      <c r="J7" s="392"/>
      <c r="K7" s="138"/>
      <c r="L7" s="392"/>
      <c r="M7" s="138"/>
    </row>
    <row r="8" spans="1:15" s="9" customFormat="1" ht="16.5" customHeight="1">
      <c r="A8" s="635"/>
      <c r="B8" s="1040">
        <v>3</v>
      </c>
      <c r="C8" s="637"/>
      <c r="D8" s="190">
        <v>20366</v>
      </c>
      <c r="E8" s="190">
        <v>324908</v>
      </c>
      <c r="F8" s="190">
        <v>940</v>
      </c>
      <c r="G8" s="190">
        <v>11705</v>
      </c>
      <c r="H8" s="190">
        <v>130917</v>
      </c>
      <c r="I8" s="190">
        <v>1879278</v>
      </c>
      <c r="J8" s="392"/>
      <c r="K8" s="138"/>
      <c r="L8" s="392"/>
      <c r="M8" s="138"/>
    </row>
    <row r="9" spans="1:15" s="9" customFormat="1" ht="16.5" customHeight="1">
      <c r="A9" s="635"/>
      <c r="B9" s="1040">
        <v>4</v>
      </c>
      <c r="C9" s="637"/>
      <c r="D9" s="191">
        <v>20919</v>
      </c>
      <c r="E9" s="191">
        <v>361742</v>
      </c>
      <c r="F9" s="191">
        <v>1312</v>
      </c>
      <c r="G9" s="191">
        <v>15727</v>
      </c>
      <c r="H9" s="191">
        <v>130343</v>
      </c>
      <c r="I9" s="191">
        <v>1815754</v>
      </c>
      <c r="J9" s="392"/>
      <c r="K9" s="138"/>
      <c r="L9" s="392"/>
      <c r="M9" s="138"/>
    </row>
    <row r="10" spans="1:15" s="9" customFormat="1" ht="16.5" customHeight="1">
      <c r="A10" s="635"/>
      <c r="B10" s="1040">
        <v>5</v>
      </c>
      <c r="C10" s="637"/>
      <c r="D10" s="191">
        <v>24608</v>
      </c>
      <c r="E10" s="191">
        <v>457392</v>
      </c>
      <c r="F10" s="191">
        <v>2026</v>
      </c>
      <c r="G10" s="191">
        <v>23007</v>
      </c>
      <c r="H10" s="191">
        <v>125077</v>
      </c>
      <c r="I10" s="191">
        <v>1724512</v>
      </c>
      <c r="J10" s="190"/>
      <c r="K10" s="190"/>
      <c r="L10" s="190"/>
      <c r="M10" s="190"/>
    </row>
    <row r="11" spans="1:15" s="49" customFormat="1" ht="12" customHeight="1">
      <c r="A11" s="85"/>
      <c r="B11" s="1450"/>
      <c r="C11" s="1451"/>
      <c r="D11" s="1512"/>
      <c r="E11" s="1512"/>
      <c r="F11" s="1513"/>
      <c r="G11" s="1513"/>
      <c r="H11" s="1513"/>
      <c r="I11" s="1513"/>
      <c r="J11" s="1514"/>
      <c r="K11" s="1515"/>
      <c r="L11" s="1514"/>
      <c r="M11" s="1515"/>
    </row>
    <row r="12" spans="1:15" s="8" customFormat="1" ht="17.25" customHeight="1">
      <c r="A12" s="1407">
        <v>5</v>
      </c>
      <c r="B12" s="708">
        <v>10</v>
      </c>
      <c r="C12" s="1404" t="s">
        <v>477</v>
      </c>
      <c r="D12" s="465">
        <v>1900</v>
      </c>
      <c r="E12" s="465">
        <v>34979</v>
      </c>
      <c r="F12" s="465">
        <v>193</v>
      </c>
      <c r="G12" s="465">
        <v>1817</v>
      </c>
      <c r="H12" s="465">
        <v>127097</v>
      </c>
      <c r="I12" s="157">
        <v>1763510</v>
      </c>
      <c r="J12" s="332"/>
      <c r="K12" s="332"/>
      <c r="L12" s="332"/>
      <c r="M12" s="332"/>
    </row>
    <row r="13" spans="1:15" s="8" customFormat="1" ht="17.25" customHeight="1">
      <c r="A13" s="1407"/>
      <c r="B13" s="708">
        <v>11</v>
      </c>
      <c r="C13" s="1404"/>
      <c r="D13" s="465">
        <v>1810</v>
      </c>
      <c r="E13" s="465">
        <v>34053</v>
      </c>
      <c r="F13" s="465">
        <v>166</v>
      </c>
      <c r="G13" s="465">
        <v>1745</v>
      </c>
      <c r="H13" s="465">
        <v>126598</v>
      </c>
      <c r="I13" s="157">
        <v>1754096</v>
      </c>
      <c r="J13" s="332"/>
      <c r="K13" s="332"/>
      <c r="L13" s="332"/>
      <c r="M13" s="332"/>
    </row>
    <row r="14" spans="1:15" s="8" customFormat="1" ht="17.25" customHeight="1">
      <c r="A14" s="1407"/>
      <c r="B14" s="708">
        <v>12</v>
      </c>
      <c r="C14" s="1404"/>
      <c r="D14" s="465">
        <v>2204</v>
      </c>
      <c r="E14" s="465">
        <v>42995</v>
      </c>
      <c r="F14" s="465">
        <v>145</v>
      </c>
      <c r="G14" s="465">
        <v>1460</v>
      </c>
      <c r="H14" s="465">
        <v>126285</v>
      </c>
      <c r="I14" s="157">
        <v>1751353</v>
      </c>
      <c r="J14" s="332"/>
      <c r="K14" s="332"/>
      <c r="L14" s="332"/>
      <c r="M14" s="332"/>
    </row>
    <row r="15" spans="1:15" s="8" customFormat="1" ht="17.25" customHeight="1">
      <c r="A15" s="1407">
        <v>6</v>
      </c>
      <c r="B15" s="708">
        <v>1</v>
      </c>
      <c r="C15" s="1404"/>
      <c r="D15" s="465">
        <v>1502</v>
      </c>
      <c r="E15" s="465">
        <v>28184</v>
      </c>
      <c r="F15" s="465">
        <v>237</v>
      </c>
      <c r="G15" s="465">
        <v>3227</v>
      </c>
      <c r="H15" s="465">
        <v>125889</v>
      </c>
      <c r="I15" s="157">
        <v>1740208</v>
      </c>
      <c r="J15" s="332"/>
      <c r="K15" s="332"/>
      <c r="L15" s="332"/>
      <c r="M15" s="332"/>
    </row>
    <row r="16" spans="1:15" s="8" customFormat="1" ht="17.25" customHeight="1">
      <c r="A16" s="1407"/>
      <c r="B16" s="708">
        <v>2</v>
      </c>
      <c r="C16" s="1404"/>
      <c r="D16" s="465">
        <v>1882</v>
      </c>
      <c r="E16" s="465">
        <v>36476</v>
      </c>
      <c r="F16" s="465">
        <v>180</v>
      </c>
      <c r="G16" s="465">
        <v>1955</v>
      </c>
      <c r="H16" s="465">
        <v>125419</v>
      </c>
      <c r="I16" s="157">
        <v>1729591</v>
      </c>
      <c r="J16" s="332"/>
      <c r="K16" s="332"/>
      <c r="L16" s="332"/>
      <c r="M16" s="196"/>
    </row>
    <row r="17" spans="1:16" s="8" customFormat="1" ht="17.25" customHeight="1">
      <c r="A17" s="1407"/>
      <c r="B17" s="708">
        <v>3</v>
      </c>
      <c r="C17" s="1404"/>
      <c r="D17" s="465">
        <v>2405</v>
      </c>
      <c r="E17" s="465">
        <v>47594</v>
      </c>
      <c r="F17" s="465">
        <v>165</v>
      </c>
      <c r="G17" s="465">
        <v>1923</v>
      </c>
      <c r="H17" s="465">
        <v>125077</v>
      </c>
      <c r="I17" s="157">
        <v>1724512</v>
      </c>
      <c r="J17" s="332"/>
      <c r="K17" s="332"/>
      <c r="L17" s="332"/>
      <c r="M17" s="196"/>
    </row>
    <row r="18" spans="1:16" s="8" customFormat="1" ht="17.25" customHeight="1">
      <c r="A18" s="1407"/>
      <c r="B18" s="708">
        <v>4</v>
      </c>
      <c r="C18" s="1404"/>
      <c r="D18" s="465">
        <v>1739</v>
      </c>
      <c r="E18" s="465">
        <v>28951</v>
      </c>
      <c r="F18" s="465">
        <v>160</v>
      </c>
      <c r="G18" s="465">
        <v>2033</v>
      </c>
      <c r="H18" s="465">
        <v>124732</v>
      </c>
      <c r="I18" s="157">
        <v>1714918</v>
      </c>
      <c r="J18" s="332"/>
      <c r="K18" s="332"/>
      <c r="L18" s="332"/>
      <c r="M18" s="196"/>
    </row>
    <row r="19" spans="1:16" s="8" customFormat="1" ht="17.25" customHeight="1">
      <c r="A19" s="1407"/>
      <c r="B19" s="708">
        <v>5</v>
      </c>
      <c r="C19" s="1404"/>
      <c r="D19" s="465">
        <v>2237</v>
      </c>
      <c r="E19" s="465">
        <v>41856</v>
      </c>
      <c r="F19" s="465">
        <v>182</v>
      </c>
      <c r="G19" s="465">
        <v>1536</v>
      </c>
      <c r="H19" s="465">
        <v>124533</v>
      </c>
      <c r="I19" s="157">
        <v>1707283</v>
      </c>
      <c r="J19" s="332"/>
      <c r="K19" s="332"/>
      <c r="L19" s="332"/>
      <c r="M19" s="196"/>
    </row>
    <row r="20" spans="1:16" s="8" customFormat="1" ht="17.25" customHeight="1">
      <c r="A20" s="1407"/>
      <c r="B20" s="708">
        <v>6</v>
      </c>
      <c r="C20" s="1404"/>
      <c r="D20" s="465">
        <v>2822</v>
      </c>
      <c r="E20" s="465">
        <v>58981</v>
      </c>
      <c r="F20" s="465">
        <v>270</v>
      </c>
      <c r="G20" s="465">
        <v>3129</v>
      </c>
      <c r="H20" s="465">
        <v>124281</v>
      </c>
      <c r="I20" s="157">
        <v>1705946</v>
      </c>
      <c r="J20" s="332"/>
      <c r="K20" s="332"/>
      <c r="L20" s="332"/>
      <c r="M20" s="196"/>
    </row>
    <row r="21" spans="1:16" s="8" customFormat="1" ht="17.25" customHeight="1">
      <c r="A21" s="1407"/>
      <c r="B21" s="708">
        <v>7</v>
      </c>
      <c r="C21" s="1404"/>
      <c r="D21" s="465">
        <v>2155</v>
      </c>
      <c r="E21" s="465">
        <v>36429</v>
      </c>
      <c r="F21" s="465">
        <v>177</v>
      </c>
      <c r="G21" s="465">
        <v>2173</v>
      </c>
      <c r="H21" s="465">
        <v>124298</v>
      </c>
      <c r="I21" s="157">
        <v>1710303</v>
      </c>
      <c r="J21" s="332"/>
      <c r="K21" s="332"/>
      <c r="L21" s="332"/>
      <c r="M21" s="196"/>
    </row>
    <row r="22" spans="1:16" s="8" customFormat="1" ht="17.25" customHeight="1">
      <c r="A22" s="1407"/>
      <c r="B22" s="708">
        <v>8</v>
      </c>
      <c r="C22" s="1404"/>
      <c r="D22" s="465">
        <v>1626</v>
      </c>
      <c r="E22" s="465">
        <v>23582</v>
      </c>
      <c r="F22" s="465">
        <v>135</v>
      </c>
      <c r="G22" s="465">
        <v>1295</v>
      </c>
      <c r="H22" s="465">
        <v>124368</v>
      </c>
      <c r="I22" s="157">
        <v>1700827</v>
      </c>
      <c r="J22" s="332"/>
      <c r="K22" s="332"/>
      <c r="L22" s="332"/>
      <c r="M22" s="196"/>
    </row>
    <row r="23" spans="1:16" s="8" customFormat="1" ht="17.25" customHeight="1">
      <c r="A23" s="1407"/>
      <c r="B23" s="708">
        <v>9</v>
      </c>
      <c r="C23" s="1404"/>
      <c r="D23" s="465">
        <v>1867</v>
      </c>
      <c r="E23" s="465">
        <v>31153</v>
      </c>
      <c r="F23" s="465">
        <v>207</v>
      </c>
      <c r="G23" s="465">
        <v>1982</v>
      </c>
      <c r="H23" s="465">
        <v>124405</v>
      </c>
      <c r="I23" s="157">
        <v>1694288</v>
      </c>
      <c r="J23" s="332"/>
      <c r="K23" s="332"/>
      <c r="L23" s="332"/>
      <c r="M23" s="196"/>
    </row>
    <row r="24" spans="1:16" s="8" customFormat="1" ht="17.25" customHeight="1">
      <c r="A24" s="1407"/>
      <c r="B24" s="708">
        <v>10</v>
      </c>
      <c r="C24" s="1404"/>
      <c r="D24" s="465">
        <v>1604</v>
      </c>
      <c r="E24" s="465">
        <v>24506</v>
      </c>
      <c r="F24" s="465">
        <v>173</v>
      </c>
      <c r="G24" s="465">
        <v>2018</v>
      </c>
      <c r="H24" s="465">
        <v>124468</v>
      </c>
      <c r="I24" s="157">
        <v>1687854</v>
      </c>
      <c r="J24" s="332"/>
      <c r="K24" s="332"/>
      <c r="L24" s="332"/>
      <c r="M24" s="196"/>
      <c r="P24" s="353"/>
    </row>
    <row r="25" spans="1:16" s="8" customFormat="1" ht="13.9" customHeight="1">
      <c r="A25" s="716"/>
      <c r="B25" s="1516"/>
      <c r="C25" s="1404"/>
      <c r="D25" s="506"/>
      <c r="E25" s="506"/>
      <c r="F25" s="506"/>
      <c r="G25" s="506"/>
      <c r="H25" s="506"/>
      <c r="I25" s="506"/>
      <c r="J25" s="434"/>
      <c r="K25" s="434"/>
      <c r="L25" s="434"/>
      <c r="M25" s="434"/>
      <c r="P25" s="50"/>
    </row>
    <row r="26" spans="1:16" s="8" customFormat="1" ht="14.25" customHeight="1">
      <c r="A26" s="1813" t="s">
        <v>43</v>
      </c>
      <c r="B26" s="1813"/>
      <c r="C26" s="1814"/>
      <c r="D26" s="171">
        <f>(D24-D23)/D23*100</f>
        <v>-14.086770219603642</v>
      </c>
      <c r="E26" s="171">
        <f>(E24-E23)/E23*100</f>
        <v>-21.336628896093472</v>
      </c>
      <c r="F26" s="171">
        <f t="shared" ref="F26:I26" si="0">(F24-F23)/F23*100</f>
        <v>-16.425120772946862</v>
      </c>
      <c r="G26" s="171">
        <f t="shared" si="0"/>
        <v>1.8163471241170535</v>
      </c>
      <c r="H26" s="171">
        <f t="shared" si="0"/>
        <v>5.0641051404686305E-2</v>
      </c>
      <c r="I26" s="171">
        <f t="shared" si="0"/>
        <v>-0.37974653659826429</v>
      </c>
      <c r="J26" s="435"/>
      <c r="K26" s="435"/>
      <c r="L26" s="435"/>
      <c r="M26" s="435"/>
      <c r="P26" s="353" t="s">
        <v>912</v>
      </c>
    </row>
    <row r="27" spans="1:16" s="8" customFormat="1" ht="14.25" customHeight="1">
      <c r="A27" s="1859" t="s">
        <v>262</v>
      </c>
      <c r="B27" s="1859"/>
      <c r="C27" s="1860"/>
      <c r="D27" s="1517">
        <f>(D24-D12)/D12*100</f>
        <v>-15.578947368421053</v>
      </c>
      <c r="E27" s="1517">
        <f>(E24-E12)/E12*100</f>
        <v>-29.940821635838645</v>
      </c>
      <c r="F27" s="1517">
        <f t="shared" ref="F27:I27" si="1">(F24-F12)/F12*100</f>
        <v>-10.362694300518134</v>
      </c>
      <c r="G27" s="1517">
        <f t="shared" si="1"/>
        <v>11.062190423775455</v>
      </c>
      <c r="H27" s="1517">
        <f t="shared" si="1"/>
        <v>-2.0684988630730858</v>
      </c>
      <c r="I27" s="1517">
        <f t="shared" si="1"/>
        <v>-4.2900805779383164</v>
      </c>
      <c r="J27" s="1518"/>
      <c r="K27" s="1518"/>
      <c r="L27" s="1518"/>
      <c r="M27" s="1518"/>
      <c r="P27" s="353" t="s">
        <v>912</v>
      </c>
    </row>
    <row r="28" spans="1:16" s="8" customFormat="1" ht="12" customHeight="1">
      <c r="B28" s="709"/>
      <c r="C28" s="709"/>
      <c r="D28" s="1519"/>
      <c r="E28" s="1520"/>
      <c r="F28" s="1520"/>
      <c r="G28" s="1520"/>
      <c r="H28" s="1520"/>
      <c r="I28" s="1521" t="s">
        <v>28</v>
      </c>
      <c r="J28" s="1520"/>
      <c r="K28" s="1520"/>
      <c r="L28" s="1520"/>
      <c r="M28" s="1521"/>
    </row>
    <row r="29" spans="1:16" s="8" customFormat="1" ht="11">
      <c r="A29" s="1070"/>
      <c r="B29" s="1522"/>
      <c r="C29" s="709"/>
      <c r="D29" s="1520"/>
      <c r="E29" s="1520"/>
      <c r="F29" s="1520"/>
      <c r="G29" s="1520"/>
      <c r="H29" s="1520"/>
      <c r="I29" s="1523"/>
      <c r="J29" s="1520"/>
      <c r="K29" s="1520"/>
      <c r="L29" s="1520"/>
      <c r="M29" s="1523"/>
    </row>
    <row r="30" spans="1:16" s="93" customFormat="1" ht="11">
      <c r="A30" s="1472"/>
      <c r="B30" s="1472"/>
      <c r="C30" s="79"/>
      <c r="D30" s="1520"/>
      <c r="E30" s="1520"/>
      <c r="F30" s="1520"/>
      <c r="G30" s="1520"/>
      <c r="H30" s="1520"/>
      <c r="I30" s="1520"/>
      <c r="J30" s="1520"/>
      <c r="K30" s="1520"/>
      <c r="L30" s="1520"/>
      <c r="M30" s="1520"/>
      <c r="N30" s="79"/>
      <c r="O30" s="79"/>
    </row>
    <row r="31" spans="1:16" s="93" customFormat="1" ht="7.5" customHeight="1">
      <c r="A31" s="2055"/>
      <c r="B31" s="2055"/>
      <c r="C31" s="2055"/>
      <c r="D31" s="2055"/>
      <c r="E31" s="2055"/>
      <c r="F31" s="2055"/>
      <c r="G31" s="2055"/>
      <c r="H31" s="2055"/>
      <c r="I31" s="2055"/>
      <c r="J31" s="2055"/>
      <c r="K31" s="2055"/>
      <c r="L31" s="2055"/>
      <c r="M31" s="2055"/>
      <c r="N31" s="1520"/>
      <c r="O31" s="79"/>
    </row>
    <row r="32" spans="1:16" s="93" customFormat="1" ht="7.5" customHeight="1">
      <c r="A32" s="1524"/>
      <c r="B32" s="1524"/>
      <c r="C32" s="1524"/>
      <c r="D32" s="1524"/>
      <c r="E32" s="1524"/>
      <c r="F32" s="1524"/>
      <c r="G32" s="1524"/>
      <c r="H32" s="1524"/>
      <c r="I32" s="1524"/>
      <c r="J32" s="1524"/>
      <c r="K32" s="1524"/>
      <c r="L32" s="1524"/>
      <c r="M32" s="1524"/>
      <c r="N32" s="1520"/>
      <c r="O32" s="79"/>
    </row>
    <row r="33" spans="1:16" s="93" customFormat="1" ht="8.25" customHeight="1">
      <c r="A33" s="49"/>
      <c r="B33" s="79"/>
      <c r="C33" s="79"/>
      <c r="D33" s="79"/>
      <c r="E33" s="79"/>
      <c r="F33" s="79"/>
      <c r="G33" s="79"/>
      <c r="H33" s="79"/>
      <c r="I33" s="79"/>
      <c r="J33" s="79"/>
      <c r="K33" s="79"/>
      <c r="L33" s="79"/>
      <c r="M33" s="79"/>
      <c r="N33" s="79"/>
      <c r="O33" s="79"/>
    </row>
    <row r="34" spans="1:16" ht="28.5" customHeight="1">
      <c r="A34" s="1525" t="s">
        <v>953</v>
      </c>
      <c r="B34" s="625"/>
      <c r="C34" s="625"/>
      <c r="E34" s="1442"/>
      <c r="G34" s="1442"/>
      <c r="H34" s="1442"/>
      <c r="I34" s="1442"/>
      <c r="J34" s="1442"/>
      <c r="K34" s="1442"/>
      <c r="L34" s="1738"/>
      <c r="M34" s="1739"/>
      <c r="N34" s="624"/>
    </row>
    <row r="35" spans="1:16" ht="6.75" customHeight="1">
      <c r="A35" s="625"/>
      <c r="B35" s="625"/>
      <c r="C35" s="625"/>
      <c r="D35" s="1444"/>
      <c r="E35" s="1442"/>
      <c r="G35" s="1442"/>
      <c r="H35" s="1442"/>
      <c r="I35" s="1442"/>
      <c r="J35" s="1442"/>
      <c r="K35" s="1442"/>
      <c r="L35" s="1442"/>
      <c r="M35" s="1442"/>
    </row>
    <row r="36" spans="1:16" s="59" customFormat="1" ht="15.75" customHeight="1">
      <c r="A36" s="2051" t="s">
        <v>59</v>
      </c>
      <c r="B36" s="2051"/>
      <c r="C36" s="2052"/>
      <c r="D36" s="2048" t="s">
        <v>150</v>
      </c>
      <c r="E36" s="2049"/>
      <c r="F36" s="2048" t="s">
        <v>853</v>
      </c>
      <c r="G36" s="2050"/>
      <c r="H36" s="2050"/>
      <c r="I36" s="2050"/>
      <c r="J36" s="2050"/>
      <c r="K36" s="2050"/>
      <c r="L36" s="2050"/>
      <c r="M36" s="2050"/>
      <c r="N36" s="2049"/>
      <c r="O36" s="52"/>
    </row>
    <row r="37" spans="1:16" s="57" customFormat="1" ht="24" customHeight="1">
      <c r="A37" s="2053"/>
      <c r="B37" s="2053"/>
      <c r="C37" s="2054"/>
      <c r="D37" s="62" t="s">
        <v>182</v>
      </c>
      <c r="E37" s="62" t="s">
        <v>641</v>
      </c>
      <c r="F37" s="340" t="s">
        <v>897</v>
      </c>
      <c r="G37" s="433" t="s">
        <v>898</v>
      </c>
      <c r="H37" s="340" t="s">
        <v>899</v>
      </c>
      <c r="I37" s="341" t="s">
        <v>900</v>
      </c>
      <c r="J37" s="340" t="s">
        <v>901</v>
      </c>
      <c r="K37" s="340" t="s">
        <v>902</v>
      </c>
      <c r="L37" s="342" t="s">
        <v>903</v>
      </c>
      <c r="M37" s="342" t="s">
        <v>904</v>
      </c>
      <c r="N37" s="343" t="s">
        <v>905</v>
      </c>
      <c r="O37" s="48"/>
    </row>
    <row r="38" spans="1:16" s="249" customFormat="1" ht="16.5" customHeight="1">
      <c r="A38" s="1462"/>
      <c r="B38" s="1463"/>
      <c r="C38" s="1464"/>
      <c r="D38" s="1510" t="s">
        <v>27</v>
      </c>
      <c r="E38" s="1510" t="s">
        <v>225</v>
      </c>
      <c r="F38" s="1510" t="s">
        <v>29</v>
      </c>
      <c r="G38" s="1510" t="s">
        <v>29</v>
      </c>
      <c r="H38" s="1510" t="s">
        <v>29</v>
      </c>
      <c r="I38" s="1510" t="s">
        <v>29</v>
      </c>
      <c r="J38" s="1510" t="s">
        <v>29</v>
      </c>
      <c r="K38" s="1510" t="s">
        <v>29</v>
      </c>
      <c r="L38" s="1510" t="s">
        <v>29</v>
      </c>
      <c r="M38" s="1510" t="s">
        <v>29</v>
      </c>
      <c r="N38" s="1510" t="s">
        <v>29</v>
      </c>
    </row>
    <row r="39" spans="1:16" s="9" customFormat="1" ht="16.5" customHeight="1">
      <c r="A39" s="635" t="s">
        <v>486</v>
      </c>
      <c r="B39" s="636" t="s">
        <v>487</v>
      </c>
      <c r="C39" s="637" t="s">
        <v>159</v>
      </c>
      <c r="D39" s="1526">
        <v>492</v>
      </c>
      <c r="E39" s="169">
        <v>63068</v>
      </c>
      <c r="F39" s="1527">
        <v>6</v>
      </c>
      <c r="G39" s="1527">
        <v>72</v>
      </c>
      <c r="H39" s="1527">
        <v>52</v>
      </c>
      <c r="I39" s="1527">
        <v>66</v>
      </c>
      <c r="J39" s="1527">
        <v>84</v>
      </c>
      <c r="K39" s="1527">
        <v>1</v>
      </c>
      <c r="L39" s="1527">
        <v>11</v>
      </c>
      <c r="M39" s="1527">
        <v>20</v>
      </c>
      <c r="N39" s="1527">
        <v>180</v>
      </c>
      <c r="O39" s="9">
        <v>536</v>
      </c>
    </row>
    <row r="40" spans="1:16" s="9" customFormat="1" ht="16.5" customHeight="1">
      <c r="A40" s="635"/>
      <c r="B40" s="636">
        <v>2</v>
      </c>
      <c r="C40" s="637"/>
      <c r="D40" s="1528">
        <v>423</v>
      </c>
      <c r="E40" s="387">
        <v>55058</v>
      </c>
      <c r="F40" s="1527">
        <v>3</v>
      </c>
      <c r="G40" s="1527">
        <v>70</v>
      </c>
      <c r="H40" s="1527">
        <v>47</v>
      </c>
      <c r="I40" s="1527">
        <v>67</v>
      </c>
      <c r="J40" s="1527">
        <v>72</v>
      </c>
      <c r="K40" s="1527">
        <v>4</v>
      </c>
      <c r="L40" s="1527">
        <v>12</v>
      </c>
      <c r="M40" s="1527">
        <v>21</v>
      </c>
      <c r="N40" s="1527">
        <v>127</v>
      </c>
      <c r="O40" s="9">
        <v>517</v>
      </c>
    </row>
    <row r="41" spans="1:16" s="9" customFormat="1" ht="16.5" customHeight="1">
      <c r="A41" s="635"/>
      <c r="B41" s="636">
        <v>3</v>
      </c>
      <c r="C41" s="637"/>
      <c r="D41" s="1529">
        <v>339</v>
      </c>
      <c r="E41" s="387">
        <v>40827</v>
      </c>
      <c r="F41" s="1527">
        <v>0</v>
      </c>
      <c r="G41" s="1527">
        <v>54</v>
      </c>
      <c r="H41" s="1527">
        <v>31</v>
      </c>
      <c r="I41" s="1527">
        <v>46</v>
      </c>
      <c r="J41" s="1527">
        <v>41</v>
      </c>
      <c r="K41" s="1527">
        <v>1</v>
      </c>
      <c r="L41" s="1527">
        <v>11</v>
      </c>
      <c r="M41" s="1527">
        <v>21</v>
      </c>
      <c r="N41" s="1527">
        <v>134</v>
      </c>
      <c r="O41" s="9">
        <v>499</v>
      </c>
    </row>
    <row r="42" spans="1:16" s="9" customFormat="1" ht="16.5" customHeight="1">
      <c r="A42" s="635"/>
      <c r="B42" s="636">
        <v>4</v>
      </c>
      <c r="C42" s="637"/>
      <c r="D42" s="1529">
        <v>318</v>
      </c>
      <c r="E42" s="387">
        <v>51044</v>
      </c>
      <c r="F42" s="1530">
        <v>0</v>
      </c>
      <c r="G42" s="440">
        <v>56</v>
      </c>
      <c r="H42" s="440">
        <v>25</v>
      </c>
      <c r="I42" s="440">
        <v>38</v>
      </c>
      <c r="J42" s="440">
        <v>41</v>
      </c>
      <c r="K42" s="440">
        <v>1</v>
      </c>
      <c r="L42" s="440">
        <v>14</v>
      </c>
      <c r="M42" s="440">
        <v>19</v>
      </c>
      <c r="N42" s="440">
        <v>124</v>
      </c>
      <c r="O42" s="9">
        <v>434</v>
      </c>
    </row>
    <row r="43" spans="1:16" s="53" customFormat="1" ht="16.5" customHeight="1">
      <c r="A43" s="635"/>
      <c r="B43" s="636">
        <v>5</v>
      </c>
      <c r="C43" s="637"/>
      <c r="D43" s="1529">
        <v>526</v>
      </c>
      <c r="E43" s="387">
        <v>690053</v>
      </c>
      <c r="F43" s="1531">
        <v>4</v>
      </c>
      <c r="G43" s="440">
        <v>113</v>
      </c>
      <c r="H43" s="440">
        <v>36</v>
      </c>
      <c r="I43" s="440">
        <v>49</v>
      </c>
      <c r="J43" s="440">
        <v>66</v>
      </c>
      <c r="K43" s="440">
        <v>0</v>
      </c>
      <c r="L43" s="440">
        <v>21</v>
      </c>
      <c r="M43" s="440">
        <v>34</v>
      </c>
      <c r="N43" s="440">
        <v>203</v>
      </c>
      <c r="O43" s="9">
        <v>449</v>
      </c>
    </row>
    <row r="44" spans="1:16" s="53" customFormat="1" ht="16.5" customHeight="1">
      <c r="A44" s="2013" t="s">
        <v>519</v>
      </c>
      <c r="B44" s="2013"/>
      <c r="C44" s="2014"/>
      <c r="D44" s="380">
        <v>100</v>
      </c>
      <c r="E44" s="1532" t="s">
        <v>476</v>
      </c>
      <c r="F44" s="380">
        <f>+F43/$D43*100</f>
        <v>0.76045627376425851</v>
      </c>
      <c r="G44" s="380">
        <f t="shared" ref="G44:N44" si="2">+G43/$D43*100</f>
        <v>21.482889733840306</v>
      </c>
      <c r="H44" s="380">
        <f t="shared" si="2"/>
        <v>6.8441064638783269</v>
      </c>
      <c r="I44" s="380">
        <f t="shared" si="2"/>
        <v>9.3155893536121681</v>
      </c>
      <c r="J44" s="380">
        <f t="shared" si="2"/>
        <v>12.547528517110266</v>
      </c>
      <c r="K44" s="380">
        <f t="shared" si="2"/>
        <v>0</v>
      </c>
      <c r="L44" s="380">
        <f t="shared" si="2"/>
        <v>3.9923954372623576</v>
      </c>
      <c r="M44" s="380">
        <f t="shared" si="2"/>
        <v>6.4638783269961975</v>
      </c>
      <c r="N44" s="380">
        <f t="shared" si="2"/>
        <v>38.593155893536121</v>
      </c>
      <c r="O44" s="9"/>
      <c r="P44" s="353" t="s">
        <v>912</v>
      </c>
    </row>
    <row r="45" spans="1:16" s="49" customFormat="1" ht="7.5" customHeight="1">
      <c r="A45" s="85"/>
      <c r="B45" s="1471"/>
      <c r="C45" s="1451"/>
      <c r="D45" s="1533"/>
      <c r="E45" s="465"/>
      <c r="F45" s="1534"/>
      <c r="G45" s="1534"/>
      <c r="H45" s="1534"/>
      <c r="I45" s="1534"/>
      <c r="J45" s="1534"/>
      <c r="K45" s="1534"/>
      <c r="L45" s="1534"/>
      <c r="M45" s="1534"/>
      <c r="N45" s="1534"/>
      <c r="O45" s="9">
        <v>0</v>
      </c>
      <c r="P45" s="10"/>
    </row>
    <row r="46" spans="1:16" s="8" customFormat="1" ht="16.5" customHeight="1">
      <c r="A46" s="1407">
        <v>5</v>
      </c>
      <c r="B46" s="708">
        <v>10</v>
      </c>
      <c r="C46" s="1404" t="s">
        <v>477</v>
      </c>
      <c r="D46" s="465">
        <v>48</v>
      </c>
      <c r="E46" s="465">
        <v>3325</v>
      </c>
      <c r="F46" s="1493">
        <v>2</v>
      </c>
      <c r="G46" s="1535">
        <v>11</v>
      </c>
      <c r="H46" s="1530">
        <v>4</v>
      </c>
      <c r="I46" s="1535">
        <v>3</v>
      </c>
      <c r="J46" s="1535">
        <v>5</v>
      </c>
      <c r="K46" s="1493">
        <v>0</v>
      </c>
      <c r="L46" s="1493">
        <v>2</v>
      </c>
      <c r="M46" s="1530">
        <v>0</v>
      </c>
      <c r="N46" s="1535">
        <v>21</v>
      </c>
      <c r="O46" s="9">
        <v>43</v>
      </c>
      <c r="P46" s="354"/>
    </row>
    <row r="47" spans="1:16" s="8" customFormat="1" ht="16.5" customHeight="1">
      <c r="A47" s="1407"/>
      <c r="B47" s="708">
        <v>11</v>
      </c>
      <c r="C47" s="1404"/>
      <c r="D47" s="465">
        <v>61</v>
      </c>
      <c r="E47" s="465">
        <v>4949</v>
      </c>
      <c r="F47" s="1493">
        <v>1</v>
      </c>
      <c r="G47" s="1535">
        <v>11</v>
      </c>
      <c r="H47" s="1530">
        <v>3</v>
      </c>
      <c r="I47" s="1535">
        <v>5</v>
      </c>
      <c r="J47" s="1535">
        <v>11</v>
      </c>
      <c r="K47" s="1493">
        <v>0</v>
      </c>
      <c r="L47" s="1493">
        <v>4</v>
      </c>
      <c r="M47" s="1530">
        <v>1</v>
      </c>
      <c r="N47" s="1535">
        <v>25</v>
      </c>
      <c r="O47" s="9">
        <v>39</v>
      </c>
      <c r="P47" s="10"/>
    </row>
    <row r="48" spans="1:16" s="8" customFormat="1" ht="16.5" customHeight="1">
      <c r="A48" s="1407"/>
      <c r="B48" s="708">
        <v>12</v>
      </c>
      <c r="C48" s="1404"/>
      <c r="D48" s="465">
        <v>49</v>
      </c>
      <c r="E48" s="465">
        <v>2869</v>
      </c>
      <c r="F48" s="1493">
        <v>0</v>
      </c>
      <c r="G48" s="1535">
        <v>8</v>
      </c>
      <c r="H48" s="1530">
        <v>4</v>
      </c>
      <c r="I48" s="1535">
        <v>7</v>
      </c>
      <c r="J48" s="1535">
        <v>9</v>
      </c>
      <c r="K48" s="1493">
        <v>0</v>
      </c>
      <c r="L48" s="1493">
        <v>3</v>
      </c>
      <c r="M48" s="1530">
        <v>1</v>
      </c>
      <c r="N48" s="1535">
        <v>17</v>
      </c>
      <c r="O48" s="9">
        <v>43</v>
      </c>
      <c r="P48" s="10"/>
    </row>
    <row r="49" spans="1:16" s="8" customFormat="1" ht="16.5" customHeight="1">
      <c r="A49" s="1407">
        <v>6</v>
      </c>
      <c r="B49" s="708">
        <v>1</v>
      </c>
      <c r="C49" s="1404"/>
      <c r="D49" s="465">
        <v>51</v>
      </c>
      <c r="E49" s="465">
        <v>3658</v>
      </c>
      <c r="F49" s="1493">
        <v>0</v>
      </c>
      <c r="G49" s="1535">
        <v>12</v>
      </c>
      <c r="H49" s="1530">
        <v>1</v>
      </c>
      <c r="I49" s="1535">
        <v>5</v>
      </c>
      <c r="J49" s="1535">
        <v>12</v>
      </c>
      <c r="K49" s="1493">
        <v>0</v>
      </c>
      <c r="L49" s="1493">
        <v>1</v>
      </c>
      <c r="M49" s="1530">
        <v>0</v>
      </c>
      <c r="N49" s="1535">
        <v>20</v>
      </c>
      <c r="O49" s="9">
        <v>32</v>
      </c>
      <c r="P49" s="10"/>
    </row>
    <row r="50" spans="1:16" s="8" customFormat="1" ht="16.5" customHeight="1">
      <c r="A50" s="1407"/>
      <c r="B50" s="708">
        <v>2</v>
      </c>
      <c r="C50" s="1404"/>
      <c r="D50" s="465">
        <v>46</v>
      </c>
      <c r="E50" s="465">
        <v>3412</v>
      </c>
      <c r="F50" s="1493">
        <v>1</v>
      </c>
      <c r="G50" s="1535">
        <v>4</v>
      </c>
      <c r="H50" s="1530">
        <v>6</v>
      </c>
      <c r="I50" s="1535">
        <v>6</v>
      </c>
      <c r="J50" s="1535">
        <v>5</v>
      </c>
      <c r="K50" s="1493">
        <v>0</v>
      </c>
      <c r="L50" s="1493">
        <v>1</v>
      </c>
      <c r="M50" s="1530">
        <v>4</v>
      </c>
      <c r="N50" s="1535">
        <v>19</v>
      </c>
      <c r="O50" s="9">
        <v>35</v>
      </c>
      <c r="P50" s="10"/>
    </row>
    <row r="51" spans="1:16" s="8" customFormat="1" ht="16.5" customHeight="1">
      <c r="A51" s="1407"/>
      <c r="B51" s="708">
        <v>3</v>
      </c>
      <c r="C51" s="1404"/>
      <c r="D51" s="465">
        <v>60</v>
      </c>
      <c r="E51" s="465">
        <v>2878</v>
      </c>
      <c r="F51" s="1493">
        <v>0</v>
      </c>
      <c r="G51" s="1535">
        <v>11</v>
      </c>
      <c r="H51" s="1530">
        <v>6</v>
      </c>
      <c r="I51" s="1535">
        <v>7</v>
      </c>
      <c r="J51" s="1535">
        <v>5</v>
      </c>
      <c r="K51" s="1493">
        <v>0</v>
      </c>
      <c r="L51" s="1493">
        <v>1</v>
      </c>
      <c r="M51" s="1530">
        <v>5</v>
      </c>
      <c r="N51" s="1535">
        <v>25</v>
      </c>
      <c r="O51" s="9">
        <v>39</v>
      </c>
      <c r="P51" s="10"/>
    </row>
    <row r="52" spans="1:16" s="8" customFormat="1" ht="16.5" customHeight="1">
      <c r="A52" s="1407"/>
      <c r="B52" s="708">
        <v>4</v>
      </c>
      <c r="C52" s="1404"/>
      <c r="D52" s="465">
        <v>46</v>
      </c>
      <c r="E52" s="465">
        <v>16168</v>
      </c>
      <c r="F52" s="1493">
        <v>0</v>
      </c>
      <c r="G52" s="1535">
        <v>10</v>
      </c>
      <c r="H52" s="1530">
        <v>6</v>
      </c>
      <c r="I52" s="1535">
        <v>3</v>
      </c>
      <c r="J52" s="1535">
        <v>5</v>
      </c>
      <c r="K52" s="1493">
        <v>0</v>
      </c>
      <c r="L52" s="1493">
        <v>1</v>
      </c>
      <c r="M52" s="1530">
        <v>1</v>
      </c>
      <c r="N52" s="1535">
        <v>20</v>
      </c>
      <c r="O52" s="9">
        <v>30</v>
      </c>
      <c r="P52" s="10"/>
    </row>
    <row r="53" spans="1:16" s="8" customFormat="1" ht="16.5" customHeight="1">
      <c r="A53" s="1407"/>
      <c r="B53" s="708">
        <v>5</v>
      </c>
      <c r="C53" s="1404"/>
      <c r="D53" s="465">
        <v>48</v>
      </c>
      <c r="E53" s="465">
        <v>3731</v>
      </c>
      <c r="F53" s="1493">
        <v>0</v>
      </c>
      <c r="G53" s="1535">
        <v>9</v>
      </c>
      <c r="H53" s="1530">
        <v>5</v>
      </c>
      <c r="I53" s="1535">
        <v>6</v>
      </c>
      <c r="J53" s="1535">
        <v>2</v>
      </c>
      <c r="K53" s="1493">
        <v>0</v>
      </c>
      <c r="L53" s="1493">
        <v>3</v>
      </c>
      <c r="M53" s="1530">
        <v>7</v>
      </c>
      <c r="N53" s="1535">
        <v>16</v>
      </c>
      <c r="O53" s="9">
        <v>36</v>
      </c>
      <c r="P53" s="10"/>
    </row>
    <row r="54" spans="1:16" s="8" customFormat="1" ht="16.5" customHeight="1">
      <c r="A54" s="1407"/>
      <c r="B54" s="708">
        <v>6</v>
      </c>
      <c r="C54" s="1404"/>
      <c r="D54" s="465">
        <v>51</v>
      </c>
      <c r="E54" s="465">
        <v>2823</v>
      </c>
      <c r="F54" s="1493">
        <v>0</v>
      </c>
      <c r="G54" s="1535">
        <v>13</v>
      </c>
      <c r="H54" s="1530">
        <v>6</v>
      </c>
      <c r="I54" s="1535">
        <v>6</v>
      </c>
      <c r="J54" s="1535">
        <v>3</v>
      </c>
      <c r="K54" s="1493">
        <v>0</v>
      </c>
      <c r="L54" s="1493">
        <v>0</v>
      </c>
      <c r="M54" s="1530">
        <v>8</v>
      </c>
      <c r="N54" s="1535">
        <v>15</v>
      </c>
      <c r="O54" s="9">
        <v>43</v>
      </c>
      <c r="P54" s="10"/>
    </row>
    <row r="55" spans="1:16" s="8" customFormat="1" ht="16.5" customHeight="1">
      <c r="A55" s="1407"/>
      <c r="B55" s="708">
        <v>7</v>
      </c>
      <c r="C55" s="1404"/>
      <c r="D55" s="465">
        <v>51</v>
      </c>
      <c r="E55" s="465">
        <v>3128</v>
      </c>
      <c r="F55" s="1493">
        <v>0</v>
      </c>
      <c r="G55" s="1535">
        <v>11</v>
      </c>
      <c r="H55" s="1530">
        <v>7</v>
      </c>
      <c r="I55" s="1535">
        <v>8</v>
      </c>
      <c r="J55" s="1535">
        <v>5</v>
      </c>
      <c r="K55" s="1493">
        <v>0</v>
      </c>
      <c r="L55" s="1493">
        <v>2</v>
      </c>
      <c r="M55" s="1530">
        <v>2</v>
      </c>
      <c r="N55" s="1535">
        <v>16</v>
      </c>
      <c r="O55" s="9">
        <v>33</v>
      </c>
      <c r="P55" s="10"/>
    </row>
    <row r="56" spans="1:16" s="8" customFormat="1" ht="16.5" customHeight="1">
      <c r="A56" s="1407"/>
      <c r="B56" s="708">
        <v>8</v>
      </c>
      <c r="C56" s="1404"/>
      <c r="D56" s="465">
        <v>40</v>
      </c>
      <c r="E56" s="465">
        <v>2906</v>
      </c>
      <c r="F56" s="1493">
        <v>0</v>
      </c>
      <c r="G56" s="1535">
        <v>7</v>
      </c>
      <c r="H56" s="1530">
        <v>3</v>
      </c>
      <c r="I56" s="1535">
        <v>6</v>
      </c>
      <c r="J56" s="1535">
        <v>5</v>
      </c>
      <c r="K56" s="1493">
        <v>0</v>
      </c>
      <c r="L56" s="1493">
        <v>1</v>
      </c>
      <c r="M56" s="1530">
        <v>1</v>
      </c>
      <c r="N56" s="1535">
        <v>17</v>
      </c>
      <c r="O56" s="9">
        <v>40</v>
      </c>
      <c r="P56" s="354"/>
    </row>
    <row r="57" spans="1:16" s="8" customFormat="1" ht="16.5" customHeight="1">
      <c r="A57" s="1407"/>
      <c r="B57" s="708">
        <v>9</v>
      </c>
      <c r="C57" s="1404"/>
      <c r="D57" s="465">
        <v>34</v>
      </c>
      <c r="E57" s="465">
        <v>1326</v>
      </c>
      <c r="F57" s="1493">
        <v>0</v>
      </c>
      <c r="G57" s="1535">
        <v>3</v>
      </c>
      <c r="H57" s="1530">
        <v>1</v>
      </c>
      <c r="I57" s="1535">
        <v>7</v>
      </c>
      <c r="J57" s="1535">
        <v>5</v>
      </c>
      <c r="K57" s="1493">
        <v>0</v>
      </c>
      <c r="L57" s="1493">
        <v>1</v>
      </c>
      <c r="M57" s="1530">
        <v>1</v>
      </c>
      <c r="N57" s="1535">
        <v>16</v>
      </c>
      <c r="O57" s="9">
        <v>33</v>
      </c>
      <c r="P57" s="354"/>
    </row>
    <row r="58" spans="1:16" s="8" customFormat="1" ht="16.5" customHeight="1">
      <c r="A58" s="1407"/>
      <c r="B58" s="708">
        <v>10</v>
      </c>
      <c r="C58" s="1404"/>
      <c r="D58" s="465">
        <v>49</v>
      </c>
      <c r="E58" s="465">
        <v>4073</v>
      </c>
      <c r="F58" s="1493">
        <v>0</v>
      </c>
      <c r="G58" s="1535">
        <v>13</v>
      </c>
      <c r="H58" s="1530">
        <v>2</v>
      </c>
      <c r="I58" s="1535">
        <v>4</v>
      </c>
      <c r="J58" s="1535">
        <v>5</v>
      </c>
      <c r="K58" s="1493">
        <v>0</v>
      </c>
      <c r="L58" s="1493">
        <v>1</v>
      </c>
      <c r="M58" s="1530">
        <v>5</v>
      </c>
      <c r="N58" s="1535">
        <v>19</v>
      </c>
      <c r="O58" s="9">
        <v>33</v>
      </c>
      <c r="P58" s="354"/>
    </row>
    <row r="59" spans="1:16" s="8" customFormat="1" ht="16.5" customHeight="1">
      <c r="A59" s="1983" t="s">
        <v>519</v>
      </c>
      <c r="B59" s="1983"/>
      <c r="C59" s="1984"/>
      <c r="D59" s="1452">
        <v>100</v>
      </c>
      <c r="E59" s="1536" t="s">
        <v>930</v>
      </c>
      <c r="F59" s="1537">
        <f>+F58/$D58*100</f>
        <v>0</v>
      </c>
      <c r="G59" s="1537">
        <f t="shared" ref="G59:N59" si="3">+G58/$D58*100</f>
        <v>26.530612244897959</v>
      </c>
      <c r="H59" s="1537">
        <f t="shared" si="3"/>
        <v>4.0816326530612246</v>
      </c>
      <c r="I59" s="1537">
        <f t="shared" si="3"/>
        <v>8.1632653061224492</v>
      </c>
      <c r="J59" s="1537">
        <f t="shared" si="3"/>
        <v>10.204081632653061</v>
      </c>
      <c r="K59" s="1537">
        <f t="shared" si="3"/>
        <v>0</v>
      </c>
      <c r="L59" s="1537">
        <f t="shared" si="3"/>
        <v>2.0408163265306123</v>
      </c>
      <c r="M59" s="1537">
        <f t="shared" si="3"/>
        <v>10.204081632653061</v>
      </c>
      <c r="N59" s="1537">
        <f t="shared" si="3"/>
        <v>38.775510204081634</v>
      </c>
      <c r="O59" s="9"/>
      <c r="P59" s="353" t="s">
        <v>912</v>
      </c>
    </row>
    <row r="60" spans="1:16" s="8" customFormat="1" ht="16.5" customHeight="1">
      <c r="A60" s="716"/>
      <c r="B60" s="709"/>
      <c r="C60" s="1404"/>
      <c r="D60" s="1538"/>
      <c r="E60" s="1538"/>
      <c r="F60" s="1538"/>
      <c r="G60" s="1538"/>
      <c r="H60" s="1538"/>
      <c r="I60" s="1538"/>
      <c r="J60" s="1538"/>
      <c r="K60" s="1538"/>
      <c r="L60" s="1538"/>
      <c r="M60" s="1538"/>
      <c r="N60" s="1538"/>
      <c r="P60" s="50"/>
    </row>
    <row r="61" spans="1:16" s="8" customFormat="1" ht="16.5" customHeight="1">
      <c r="A61" s="1813" t="s">
        <v>43</v>
      </c>
      <c r="B61" s="1813"/>
      <c r="C61" s="1814"/>
      <c r="D61" s="165">
        <f>IF(D58=0,"   ･･･ ",(D58-D57)/D57*100)</f>
        <v>44.117647058823529</v>
      </c>
      <c r="E61" s="165">
        <f>IF(E58=0,"   ･･･ ",(E58-E57)/E57*100)</f>
        <v>207.16440422322776</v>
      </c>
      <c r="F61" s="516" t="str">
        <f t="shared" ref="F61:G61" si="4">IF(F58=0,"   ･･･ ",(F58-F57)/F57*100)</f>
        <v xml:space="preserve">   ･･･ </v>
      </c>
      <c r="G61" s="165">
        <f t="shared" si="4"/>
        <v>333.33333333333337</v>
      </c>
      <c r="H61" s="165">
        <f>IF(H58=0,"   ･･･ ",(H58-H57)/H57*100)</f>
        <v>100</v>
      </c>
      <c r="I61" s="165">
        <f t="shared" ref="I61:N61" si="5">IF(I58=0,"   ･･･ ",(I58-I57)/I57*100)</f>
        <v>-42.857142857142854</v>
      </c>
      <c r="J61" s="165">
        <f t="shared" si="5"/>
        <v>0</v>
      </c>
      <c r="K61" s="1539" t="str">
        <f>IF(K58=0,"   ･･･ ",(K58-K57)/K57*100)</f>
        <v xml:space="preserve">   ･･･ </v>
      </c>
      <c r="L61" s="1539">
        <f>IF(L58=0,"   ･･･ ",(L58-L57)/L57*100)</f>
        <v>0</v>
      </c>
      <c r="M61" s="516">
        <f>IF(M58=0,"   ･･･ ",(M58-M57)/M57*100)</f>
        <v>400</v>
      </c>
      <c r="N61" s="165">
        <f t="shared" si="5"/>
        <v>18.75</v>
      </c>
      <c r="P61" s="353" t="s">
        <v>912</v>
      </c>
    </row>
    <row r="62" spans="1:16" s="8" customFormat="1" ht="16.5" customHeight="1">
      <c r="A62" s="1859" t="s">
        <v>262</v>
      </c>
      <c r="B62" s="1859"/>
      <c r="C62" s="1860"/>
      <c r="D62" s="1458">
        <f>IF(D46=0,"   ･･･ ",(D58-D46)/D46*100)</f>
        <v>2.083333333333333</v>
      </c>
      <c r="E62" s="1458">
        <f>IF(E46=0,"   ･･･ ",(E58-E46)/E46*100)</f>
        <v>22.496240601503757</v>
      </c>
      <c r="F62" s="1458">
        <f t="shared" ref="F62:G62" si="6">IF(F46=0,"   ･･･ ",(F58-F46)/F46*100)</f>
        <v>-100</v>
      </c>
      <c r="G62" s="1458">
        <f t="shared" si="6"/>
        <v>18.181818181818183</v>
      </c>
      <c r="H62" s="1458">
        <f t="shared" ref="H62:N62" si="7">IF(H46=0,"   ･･･ ",(H58-H46)/H46*100)</f>
        <v>-50</v>
      </c>
      <c r="I62" s="1458">
        <f t="shared" si="7"/>
        <v>33.333333333333329</v>
      </c>
      <c r="J62" s="1458">
        <f>IF(J46=0,"   ･･･ ",(J58-J46)/J46*100)</f>
        <v>0</v>
      </c>
      <c r="K62" s="1458" t="str">
        <f>IF(K46=0,"   ･･･ ",(K58-K46)/K46*100)</f>
        <v xml:space="preserve">   ･･･ </v>
      </c>
      <c r="L62" s="1458">
        <f t="shared" si="7"/>
        <v>-50</v>
      </c>
      <c r="M62" s="1458" t="str">
        <f>IF(M46=0,"   ･･･ ",(M58-M46)/M46*100)</f>
        <v xml:space="preserve">   ･･･ </v>
      </c>
      <c r="N62" s="1458">
        <f t="shared" si="7"/>
        <v>-9.5238095238095237</v>
      </c>
      <c r="P62" s="353" t="s">
        <v>912</v>
      </c>
    </row>
    <row r="63" spans="1:16" s="8" customFormat="1" ht="12" customHeight="1">
      <c r="A63" s="49" t="s">
        <v>1005</v>
      </c>
      <c r="B63" s="1540"/>
      <c r="C63" s="709"/>
      <c r="D63" s="78"/>
      <c r="E63" s="709"/>
      <c r="F63" s="709"/>
      <c r="G63" s="1434"/>
      <c r="H63" s="1434"/>
      <c r="I63" s="709"/>
      <c r="J63" s="51"/>
      <c r="K63" s="709"/>
      <c r="L63" s="51"/>
      <c r="N63" s="1521" t="s">
        <v>769</v>
      </c>
    </row>
  </sheetData>
  <mergeCells count="16">
    <mergeCell ref="L1:M1"/>
    <mergeCell ref="L34:M34"/>
    <mergeCell ref="A31:M31"/>
    <mergeCell ref="A44:C44"/>
    <mergeCell ref="A59:C59"/>
    <mergeCell ref="A3:C4"/>
    <mergeCell ref="A26:C26"/>
    <mergeCell ref="H3:I3"/>
    <mergeCell ref="F3:G3"/>
    <mergeCell ref="D3:E3"/>
    <mergeCell ref="A62:C62"/>
    <mergeCell ref="A61:C61"/>
    <mergeCell ref="D36:E36"/>
    <mergeCell ref="F36:N36"/>
    <mergeCell ref="A27:C27"/>
    <mergeCell ref="A36:C37"/>
  </mergeCells>
  <phoneticPr fontId="10"/>
  <pageMargins left="0.6692913385826772" right="0.35433070866141736" top="0.70866141732283472" bottom="0.39370078740157483" header="0.39370078740157483" footer="0.19685039370078741"/>
  <pageSetup paperSize="9" scale="81" orientation="portrait" r:id="rId1"/>
  <headerFooter alignWithMargins="0">
    <oddHeader xml:space="preserve">&amp;R&amp;"ＭＳ Ｐゴシック,太字"&amp;17 &amp;"ＭＳ ゴシック,太字"7　金融&amp;14 </oddHeader>
    <oddFooter>&amp;R－23－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tabColor rgb="FF92D050"/>
  </sheetPr>
  <dimension ref="A1:T85"/>
  <sheetViews>
    <sheetView view="pageBreakPreview" zoomScaleNormal="100" zoomScaleSheetLayoutView="100" workbookViewId="0"/>
  </sheetViews>
  <sheetFormatPr defaultColWidth="10.6640625" defaultRowHeight="12"/>
  <cols>
    <col min="1" max="1" width="5" style="79" customWidth="1"/>
    <col min="2" max="2" width="3.109375" style="79" customWidth="1"/>
    <col min="3" max="3" width="5.6640625" style="79" customWidth="1"/>
    <col min="4" max="4" width="7.44140625" style="47" customWidth="1"/>
    <col min="5" max="5" width="9.33203125" style="47" customWidth="1"/>
    <col min="6" max="6" width="9.6640625" style="47" customWidth="1"/>
    <col min="7" max="7" width="10.44140625" style="47" customWidth="1"/>
    <col min="8" max="8" width="9.6640625" style="47" customWidth="1"/>
    <col min="9" max="9" width="8.33203125" style="47" customWidth="1"/>
    <col min="10" max="10" width="8" style="47" customWidth="1"/>
    <col min="11" max="11" width="9.33203125" style="47" customWidth="1"/>
    <col min="12" max="12" width="8" style="47" customWidth="1"/>
    <col min="13" max="13" width="1.109375" style="47" customWidth="1"/>
    <col min="14" max="14" width="7.44140625" style="47" customWidth="1"/>
    <col min="15" max="15" width="13.44140625" style="47" customWidth="1"/>
    <col min="16" max="16" width="1.6640625" style="47" customWidth="1"/>
    <col min="17" max="17" width="7.109375" style="47" customWidth="1"/>
    <col min="18" max="18" width="13" style="47" customWidth="1"/>
    <col min="19" max="19" width="2.77734375" style="47" customWidth="1"/>
    <col min="20" max="20" width="9.109375" style="47" customWidth="1"/>
    <col min="21" max="16384" width="10.6640625" style="47"/>
  </cols>
  <sheetData>
    <row r="1" spans="1:20" ht="16.5">
      <c r="A1" s="1541" t="s">
        <v>828</v>
      </c>
      <c r="B1" s="14"/>
      <c r="C1" s="14"/>
      <c r="E1" s="14"/>
      <c r="G1" s="14"/>
      <c r="H1" s="14"/>
      <c r="I1" s="14"/>
      <c r="J1" s="678"/>
      <c r="K1" s="14"/>
      <c r="L1" s="14"/>
      <c r="N1" s="2066"/>
      <c r="O1" s="2067"/>
      <c r="R1" s="1542"/>
      <c r="T1" s="503"/>
    </row>
    <row r="2" spans="1:20" ht="16.5">
      <c r="A2" s="1543" t="s">
        <v>829</v>
      </c>
      <c r="B2" s="1443"/>
      <c r="C2" s="1443"/>
      <c r="D2" s="1444"/>
      <c r="E2" s="1442"/>
      <c r="G2" s="1442"/>
      <c r="H2" s="1442"/>
      <c r="I2" s="1442"/>
      <c r="J2" s="1442"/>
      <c r="K2" s="1442"/>
      <c r="L2" s="1442"/>
      <c r="N2" s="1544" t="s">
        <v>816</v>
      </c>
      <c r="Q2" s="1544" t="s">
        <v>817</v>
      </c>
    </row>
    <row r="3" spans="1:20" ht="12" customHeight="1">
      <c r="A3" s="2069" t="s">
        <v>59</v>
      </c>
      <c r="B3" s="2069"/>
      <c r="C3" s="2070"/>
      <c r="D3" s="2064" t="s">
        <v>830</v>
      </c>
      <c r="E3" s="2075" t="s">
        <v>820</v>
      </c>
      <c r="F3" s="288"/>
      <c r="G3" s="289"/>
      <c r="H3" s="289"/>
      <c r="I3" s="2068" t="s">
        <v>95</v>
      </c>
      <c r="J3" s="2064" t="s">
        <v>831</v>
      </c>
      <c r="K3" s="2064" t="s">
        <v>832</v>
      </c>
      <c r="L3" s="2064" t="s">
        <v>833</v>
      </c>
      <c r="N3" s="2062" t="s">
        <v>818</v>
      </c>
      <c r="O3" s="2065" t="s">
        <v>819</v>
      </c>
      <c r="P3" s="285"/>
      <c r="Q3" s="2062" t="s">
        <v>818</v>
      </c>
      <c r="R3" s="2062" t="s">
        <v>820</v>
      </c>
    </row>
    <row r="4" spans="1:20" s="95" customFormat="1" ht="22.5" customHeight="1">
      <c r="A4" s="2010"/>
      <c r="B4" s="2010"/>
      <c r="C4" s="2017"/>
      <c r="D4" s="1938"/>
      <c r="E4" s="2076"/>
      <c r="F4" s="135" t="s">
        <v>93</v>
      </c>
      <c r="G4" s="135" t="s">
        <v>94</v>
      </c>
      <c r="H4" s="136" t="s">
        <v>91</v>
      </c>
      <c r="I4" s="1938"/>
      <c r="J4" s="1938"/>
      <c r="K4" s="1938"/>
      <c r="L4" s="1938"/>
      <c r="N4" s="2063"/>
      <c r="O4" s="2063"/>
      <c r="P4" s="286"/>
      <c r="Q4" s="2063"/>
      <c r="R4" s="2063"/>
    </row>
    <row r="5" spans="1:20" s="96" customFormat="1">
      <c r="A5" s="1034"/>
      <c r="B5" s="1545"/>
      <c r="C5" s="1546"/>
      <c r="D5" s="1034" t="s">
        <v>703</v>
      </c>
      <c r="E5" s="1034" t="s">
        <v>225</v>
      </c>
      <c r="F5" s="1034" t="s">
        <v>225</v>
      </c>
      <c r="G5" s="1034" t="s">
        <v>225</v>
      </c>
      <c r="H5" s="1034" t="s">
        <v>225</v>
      </c>
      <c r="I5" s="1034" t="s">
        <v>225</v>
      </c>
      <c r="J5" s="1034" t="s">
        <v>92</v>
      </c>
      <c r="K5" s="1034" t="s">
        <v>57</v>
      </c>
      <c r="L5" s="1547" t="s">
        <v>96</v>
      </c>
      <c r="N5" s="1548" t="s">
        <v>703</v>
      </c>
      <c r="O5" s="1034" t="s">
        <v>225</v>
      </c>
      <c r="P5" s="1549"/>
      <c r="Q5" s="1548" t="s">
        <v>703</v>
      </c>
      <c r="R5" s="1550" t="s">
        <v>225</v>
      </c>
    </row>
    <row r="6" spans="1:20" ht="12.75" customHeight="1">
      <c r="A6" s="723" t="s">
        <v>483</v>
      </c>
      <c r="B6" s="1551" t="s">
        <v>484</v>
      </c>
      <c r="C6" s="1041" t="s">
        <v>159</v>
      </c>
      <c r="D6" s="1552">
        <v>11</v>
      </c>
      <c r="E6" s="387">
        <v>234980</v>
      </c>
      <c r="F6" s="387">
        <v>99906</v>
      </c>
      <c r="G6" s="387">
        <v>79623</v>
      </c>
      <c r="H6" s="387">
        <v>55451</v>
      </c>
      <c r="I6" s="387">
        <v>6482</v>
      </c>
      <c r="J6" s="456">
        <v>363</v>
      </c>
      <c r="K6" s="169">
        <v>2122</v>
      </c>
      <c r="L6" s="1553">
        <v>225</v>
      </c>
      <c r="M6" s="96"/>
      <c r="N6" s="1554">
        <v>1977</v>
      </c>
      <c r="O6" s="1555">
        <v>423336</v>
      </c>
      <c r="P6" s="1556"/>
      <c r="Q6" s="1555">
        <v>116</v>
      </c>
      <c r="R6" s="1557">
        <v>174158</v>
      </c>
    </row>
    <row r="7" spans="1:20" ht="12.75" customHeight="1">
      <c r="A7" s="723"/>
      <c r="B7" s="1551">
        <v>2</v>
      </c>
      <c r="C7" s="1041"/>
      <c r="D7" s="1552">
        <v>10</v>
      </c>
      <c r="E7" s="387">
        <v>186544</v>
      </c>
      <c r="F7" s="387">
        <v>73935</v>
      </c>
      <c r="G7" s="387">
        <v>68946</v>
      </c>
      <c r="H7" s="387">
        <v>43663</v>
      </c>
      <c r="I7" s="387">
        <v>4877</v>
      </c>
      <c r="J7" s="456">
        <v>354.9</v>
      </c>
      <c r="K7" s="169">
        <v>1983</v>
      </c>
      <c r="L7" s="1553">
        <v>210</v>
      </c>
      <c r="M7" s="95"/>
      <c r="N7" s="1558">
        <v>1966</v>
      </c>
      <c r="O7" s="1559">
        <v>402054</v>
      </c>
      <c r="P7" s="1556"/>
      <c r="Q7" s="1559">
        <v>119</v>
      </c>
      <c r="R7" s="1560">
        <v>184257</v>
      </c>
    </row>
    <row r="8" spans="1:20" ht="12.75" customHeight="1">
      <c r="A8" s="723"/>
      <c r="B8" s="1551">
        <v>3</v>
      </c>
      <c r="C8" s="1041"/>
      <c r="D8" s="1552">
        <v>9</v>
      </c>
      <c r="E8" s="387">
        <v>188435</v>
      </c>
      <c r="F8" s="387">
        <v>76848</v>
      </c>
      <c r="G8" s="387">
        <v>68140</v>
      </c>
      <c r="H8" s="387">
        <v>43447</v>
      </c>
      <c r="I8" s="387">
        <v>4819</v>
      </c>
      <c r="J8" s="456">
        <v>357.1</v>
      </c>
      <c r="K8" s="169">
        <v>2094</v>
      </c>
      <c r="L8" s="1553">
        <v>203</v>
      </c>
      <c r="M8" s="96"/>
      <c r="N8" s="1558">
        <v>1990</v>
      </c>
      <c r="O8" s="1560">
        <v>409749</v>
      </c>
      <c r="P8" s="1561"/>
      <c r="Q8" s="1558">
        <v>128</v>
      </c>
      <c r="R8" s="1560">
        <v>177191</v>
      </c>
    </row>
    <row r="9" spans="1:20" ht="12.75" customHeight="1">
      <c r="A9" s="723"/>
      <c r="B9" s="636">
        <v>4</v>
      </c>
      <c r="C9" s="1041"/>
      <c r="D9" s="1562">
        <v>9</v>
      </c>
      <c r="E9" s="387">
        <v>208011</v>
      </c>
      <c r="F9" s="387">
        <v>91968</v>
      </c>
      <c r="G9" s="387">
        <v>71046</v>
      </c>
      <c r="H9" s="387">
        <v>44997</v>
      </c>
      <c r="I9" s="387">
        <v>4702</v>
      </c>
      <c r="J9" s="305">
        <v>363.8</v>
      </c>
      <c r="K9" s="387">
        <v>1970</v>
      </c>
      <c r="L9" s="328">
        <v>203</v>
      </c>
      <c r="M9" s="95"/>
      <c r="N9" s="1558">
        <v>1983</v>
      </c>
      <c r="O9" s="1560">
        <v>428060</v>
      </c>
      <c r="P9" s="1561"/>
      <c r="Q9" s="1558">
        <v>127</v>
      </c>
      <c r="R9" s="1560">
        <v>180720</v>
      </c>
    </row>
    <row r="10" spans="1:20" ht="12.75" customHeight="1">
      <c r="A10" s="635"/>
      <c r="B10" s="636">
        <v>5</v>
      </c>
      <c r="C10" s="1041"/>
      <c r="D10" s="1562">
        <v>9</v>
      </c>
      <c r="E10" s="387">
        <v>225840</v>
      </c>
      <c r="F10" s="387">
        <v>100780</v>
      </c>
      <c r="G10" s="387">
        <v>73563</v>
      </c>
      <c r="H10" s="387">
        <v>51496</v>
      </c>
      <c r="I10" s="387">
        <v>4508</v>
      </c>
      <c r="J10" s="305">
        <v>362.9</v>
      </c>
      <c r="K10" s="387">
        <v>1926</v>
      </c>
      <c r="L10" s="328">
        <v>204</v>
      </c>
      <c r="M10" s="95"/>
      <c r="N10" s="1558">
        <v>1978</v>
      </c>
      <c r="O10" s="1560">
        <v>441355</v>
      </c>
      <c r="P10" s="1561"/>
      <c r="Q10" s="1558">
        <v>130</v>
      </c>
      <c r="R10" s="1560">
        <v>183005</v>
      </c>
    </row>
    <row r="11" spans="1:20">
      <c r="A11" s="2071" t="s">
        <v>843</v>
      </c>
      <c r="B11" s="2071"/>
      <c r="C11" s="2072"/>
      <c r="D11" s="1424">
        <v>0</v>
      </c>
      <c r="E11" s="168">
        <f>+E10/$E10*100</f>
        <v>100</v>
      </c>
      <c r="F11" s="168">
        <f t="shared" ref="F11:H11" si="0">+F10/$E10*100</f>
        <v>44.624512929507617</v>
      </c>
      <c r="G11" s="168">
        <f t="shared" si="0"/>
        <v>32.573060573857596</v>
      </c>
      <c r="H11" s="168">
        <f t="shared" si="0"/>
        <v>22.801983705278072</v>
      </c>
      <c r="I11" s="1424">
        <v>0</v>
      </c>
      <c r="J11" s="1424">
        <v>0</v>
      </c>
      <c r="K11" s="1424">
        <v>0</v>
      </c>
      <c r="L11" s="1488">
        <v>0</v>
      </c>
      <c r="M11" s="95"/>
      <c r="N11" s="1563">
        <v>0</v>
      </c>
      <c r="O11" s="1488">
        <v>0</v>
      </c>
      <c r="P11" s="285"/>
      <c r="Q11" s="1424">
        <v>0</v>
      </c>
      <c r="R11" s="1488">
        <v>0</v>
      </c>
      <c r="T11" s="355" t="s">
        <v>913</v>
      </c>
    </row>
    <row r="12" spans="1:20" ht="11.25" customHeight="1">
      <c r="A12" s="137"/>
      <c r="B12" s="1039"/>
      <c r="C12" s="1033"/>
      <c r="D12" s="7"/>
      <c r="E12" s="143"/>
      <c r="F12" s="143"/>
      <c r="G12" s="143"/>
      <c r="H12" s="143"/>
      <c r="I12" s="143"/>
      <c r="J12" s="7"/>
      <c r="K12" s="143"/>
      <c r="L12" s="1033"/>
      <c r="M12" s="96"/>
      <c r="N12" s="1564"/>
      <c r="O12" s="1565"/>
      <c r="P12" s="1566"/>
      <c r="Q12" s="1564"/>
      <c r="R12" s="1567"/>
    </row>
    <row r="13" spans="1:20" ht="12.75" customHeight="1">
      <c r="A13" s="1407">
        <v>5</v>
      </c>
      <c r="B13" s="708">
        <v>9</v>
      </c>
      <c r="C13" s="1568" t="s">
        <v>285</v>
      </c>
      <c r="D13" s="972">
        <v>9</v>
      </c>
      <c r="E13" s="450">
        <v>17113</v>
      </c>
      <c r="F13" s="465">
        <v>7881</v>
      </c>
      <c r="G13" s="465">
        <v>4951</v>
      </c>
      <c r="H13" s="465">
        <v>4282</v>
      </c>
      <c r="I13" s="465">
        <v>202</v>
      </c>
      <c r="J13" s="1569">
        <v>30</v>
      </c>
      <c r="K13" s="465">
        <v>1943</v>
      </c>
      <c r="L13" s="1570">
        <v>204</v>
      </c>
      <c r="M13" s="95"/>
      <c r="N13" s="1571">
        <v>1977</v>
      </c>
      <c r="O13" s="1572">
        <v>36789</v>
      </c>
      <c r="P13" s="1573"/>
      <c r="Q13" s="1571">
        <v>131</v>
      </c>
      <c r="R13" s="1574">
        <v>15872</v>
      </c>
    </row>
    <row r="14" spans="1:20" ht="12.75" customHeight="1">
      <c r="A14" s="1407"/>
      <c r="B14" s="708">
        <v>10</v>
      </c>
      <c r="C14" s="1568"/>
      <c r="D14" s="972">
        <v>9</v>
      </c>
      <c r="E14" s="450">
        <v>18899</v>
      </c>
      <c r="F14" s="465">
        <v>9154</v>
      </c>
      <c r="G14" s="465">
        <v>5366</v>
      </c>
      <c r="H14" s="465">
        <v>4378</v>
      </c>
      <c r="I14" s="465">
        <v>261</v>
      </c>
      <c r="J14" s="1569">
        <v>31</v>
      </c>
      <c r="K14" s="465">
        <v>1932</v>
      </c>
      <c r="L14" s="1570">
        <v>204</v>
      </c>
      <c r="M14" s="95"/>
      <c r="N14" s="1571">
        <v>1980</v>
      </c>
      <c r="O14" s="1572">
        <v>37912</v>
      </c>
      <c r="P14" s="1573"/>
      <c r="Q14" s="1571">
        <v>131</v>
      </c>
      <c r="R14" s="1574">
        <v>12815</v>
      </c>
    </row>
    <row r="15" spans="1:20" ht="12.75" customHeight="1">
      <c r="A15" s="1407"/>
      <c r="B15" s="708">
        <v>11</v>
      </c>
      <c r="C15" s="1568"/>
      <c r="D15" s="972">
        <v>9</v>
      </c>
      <c r="E15" s="450">
        <v>19573</v>
      </c>
      <c r="F15" s="465">
        <v>9110</v>
      </c>
      <c r="G15" s="465">
        <v>5915</v>
      </c>
      <c r="H15" s="465">
        <v>4548</v>
      </c>
      <c r="I15" s="465">
        <v>549</v>
      </c>
      <c r="J15" s="1569">
        <v>30</v>
      </c>
      <c r="K15" s="465">
        <v>1925</v>
      </c>
      <c r="L15" s="1570">
        <v>204</v>
      </c>
      <c r="M15" s="95"/>
      <c r="N15" s="1571">
        <v>1978</v>
      </c>
      <c r="O15" s="1572">
        <v>35744</v>
      </c>
      <c r="P15" s="1573"/>
      <c r="Q15" s="1571">
        <v>131</v>
      </c>
      <c r="R15" s="1574">
        <v>15212</v>
      </c>
    </row>
    <row r="16" spans="1:20" ht="12.75" customHeight="1">
      <c r="A16" s="1407"/>
      <c r="B16" s="708">
        <v>12</v>
      </c>
      <c r="C16" s="1568"/>
      <c r="D16" s="972">
        <v>9</v>
      </c>
      <c r="E16" s="450">
        <v>28015</v>
      </c>
      <c r="F16" s="465">
        <v>11148</v>
      </c>
      <c r="G16" s="465">
        <v>10993</v>
      </c>
      <c r="H16" s="465">
        <v>5874</v>
      </c>
      <c r="I16" s="465">
        <v>757</v>
      </c>
      <c r="J16" s="1569">
        <v>31</v>
      </c>
      <c r="K16" s="465">
        <v>1926</v>
      </c>
      <c r="L16" s="1570">
        <v>204</v>
      </c>
      <c r="M16" s="95"/>
      <c r="N16" s="1571">
        <v>1978</v>
      </c>
      <c r="O16" s="1572">
        <v>38481</v>
      </c>
      <c r="P16" s="1573"/>
      <c r="Q16" s="1571">
        <v>130</v>
      </c>
      <c r="R16" s="1574">
        <v>18327</v>
      </c>
    </row>
    <row r="17" spans="1:20" ht="12.75" customHeight="1">
      <c r="A17" s="1407">
        <v>6</v>
      </c>
      <c r="B17" s="708">
        <v>1</v>
      </c>
      <c r="C17" s="1568"/>
      <c r="D17" s="972">
        <v>9</v>
      </c>
      <c r="E17" s="450">
        <v>19059</v>
      </c>
      <c r="F17" s="465">
        <v>9280</v>
      </c>
      <c r="G17" s="465">
        <v>5500</v>
      </c>
      <c r="H17" s="465">
        <v>4279</v>
      </c>
      <c r="I17" s="465">
        <v>231</v>
      </c>
      <c r="J17" s="1569">
        <v>30.1</v>
      </c>
      <c r="K17" s="465">
        <v>1924</v>
      </c>
      <c r="L17" s="1570">
        <v>204</v>
      </c>
      <c r="M17" s="95"/>
      <c r="N17" s="1571">
        <v>1966</v>
      </c>
      <c r="O17" s="1572">
        <v>35023</v>
      </c>
      <c r="P17" s="1573"/>
      <c r="Q17" s="1571">
        <v>130</v>
      </c>
      <c r="R17" s="1574">
        <v>14515</v>
      </c>
    </row>
    <row r="18" spans="1:20" ht="12.75" customHeight="1">
      <c r="A18" s="1407"/>
      <c r="B18" s="708">
        <v>2</v>
      </c>
      <c r="C18" s="1568"/>
      <c r="D18" s="972">
        <v>9</v>
      </c>
      <c r="E18" s="450">
        <v>17690</v>
      </c>
      <c r="F18" s="465">
        <v>7667</v>
      </c>
      <c r="G18" s="465">
        <v>6131</v>
      </c>
      <c r="H18" s="465">
        <v>3892</v>
      </c>
      <c r="I18" s="465">
        <v>201</v>
      </c>
      <c r="J18" s="1569">
        <v>28.9</v>
      </c>
      <c r="K18" s="465">
        <v>1914</v>
      </c>
      <c r="L18" s="1570">
        <v>204</v>
      </c>
      <c r="M18" s="95"/>
      <c r="N18" s="1571">
        <v>1966</v>
      </c>
      <c r="O18" s="1572">
        <v>33598</v>
      </c>
      <c r="P18" s="1573"/>
      <c r="Q18" s="1571">
        <v>130</v>
      </c>
      <c r="R18" s="1574">
        <v>13141</v>
      </c>
    </row>
    <row r="19" spans="1:20" ht="12.75" customHeight="1">
      <c r="A19" s="1407"/>
      <c r="B19" s="708">
        <v>3</v>
      </c>
      <c r="C19" s="1568"/>
      <c r="D19" s="972">
        <v>9</v>
      </c>
      <c r="E19" s="450">
        <v>20770</v>
      </c>
      <c r="F19" s="465">
        <v>9420</v>
      </c>
      <c r="G19" s="465">
        <v>6091</v>
      </c>
      <c r="H19" s="465">
        <v>5258</v>
      </c>
      <c r="I19" s="465">
        <v>315</v>
      </c>
      <c r="J19" s="1569">
        <v>31</v>
      </c>
      <c r="K19" s="465">
        <v>1892</v>
      </c>
      <c r="L19" s="1570">
        <v>204</v>
      </c>
      <c r="M19" s="95"/>
      <c r="N19" s="1571">
        <v>1959</v>
      </c>
      <c r="O19" s="1572">
        <v>36712</v>
      </c>
      <c r="P19" s="1573"/>
      <c r="Q19" s="1571">
        <v>130</v>
      </c>
      <c r="R19" s="1574">
        <v>17814</v>
      </c>
    </row>
    <row r="20" spans="1:20" ht="12.75" customHeight="1">
      <c r="A20" s="1407"/>
      <c r="B20" s="708">
        <v>4</v>
      </c>
      <c r="C20" s="1568"/>
      <c r="D20" s="972">
        <v>9</v>
      </c>
      <c r="E20" s="450">
        <v>17534</v>
      </c>
      <c r="F20" s="465">
        <v>8248</v>
      </c>
      <c r="G20" s="465">
        <v>5001</v>
      </c>
      <c r="H20" s="465">
        <v>4286</v>
      </c>
      <c r="I20" s="465">
        <v>224</v>
      </c>
      <c r="J20" s="1569">
        <v>30</v>
      </c>
      <c r="K20" s="465">
        <v>1908</v>
      </c>
      <c r="L20" s="1570">
        <v>204</v>
      </c>
      <c r="M20" s="95"/>
      <c r="N20" s="1571">
        <v>1965</v>
      </c>
      <c r="O20" s="1572">
        <v>36174</v>
      </c>
      <c r="P20" s="1573"/>
      <c r="Q20" s="1571">
        <v>129</v>
      </c>
      <c r="R20" s="1574">
        <v>12624</v>
      </c>
    </row>
    <row r="21" spans="1:20" ht="12.75" customHeight="1">
      <c r="A21" s="1407"/>
      <c r="B21" s="708">
        <v>5</v>
      </c>
      <c r="C21" s="1568"/>
      <c r="D21" s="972">
        <v>9</v>
      </c>
      <c r="E21" s="450">
        <v>19289</v>
      </c>
      <c r="F21" s="465">
        <v>9475</v>
      </c>
      <c r="G21" s="465">
        <v>5226</v>
      </c>
      <c r="H21" s="465">
        <v>4587</v>
      </c>
      <c r="I21" s="465">
        <v>259</v>
      </c>
      <c r="J21" s="1569">
        <v>31</v>
      </c>
      <c r="K21" s="465">
        <v>1892</v>
      </c>
      <c r="L21" s="1570">
        <v>204</v>
      </c>
      <c r="M21" s="95"/>
      <c r="N21" s="1571">
        <v>1959</v>
      </c>
      <c r="O21" s="1572">
        <v>37525</v>
      </c>
      <c r="P21" s="1573"/>
      <c r="Q21" s="1571">
        <v>128</v>
      </c>
      <c r="R21" s="1574">
        <v>12547</v>
      </c>
    </row>
    <row r="22" spans="1:20" ht="12.75" customHeight="1">
      <c r="A22" s="1407"/>
      <c r="B22" s="708">
        <v>6</v>
      </c>
      <c r="C22" s="1568"/>
      <c r="D22" s="972">
        <v>9</v>
      </c>
      <c r="E22" s="450">
        <v>19688</v>
      </c>
      <c r="F22" s="465">
        <v>9390</v>
      </c>
      <c r="G22" s="465">
        <v>5417</v>
      </c>
      <c r="H22" s="465">
        <v>4882</v>
      </c>
      <c r="I22" s="465">
        <v>465</v>
      </c>
      <c r="J22" s="1569">
        <v>30</v>
      </c>
      <c r="K22" s="465">
        <v>1889</v>
      </c>
      <c r="L22" s="1570">
        <v>204</v>
      </c>
      <c r="M22" s="95"/>
      <c r="N22" s="1571">
        <v>1962</v>
      </c>
      <c r="O22" s="1572">
        <v>36934</v>
      </c>
      <c r="P22" s="1573"/>
      <c r="Q22" s="1571">
        <v>128</v>
      </c>
      <c r="R22" s="1574">
        <v>15963</v>
      </c>
    </row>
    <row r="23" spans="1:20" ht="12.75" customHeight="1">
      <c r="A23" s="1407"/>
      <c r="B23" s="708">
        <v>7</v>
      </c>
      <c r="C23" s="1568"/>
      <c r="D23" s="972">
        <v>9</v>
      </c>
      <c r="E23" s="450">
        <v>21038</v>
      </c>
      <c r="F23" s="465">
        <v>9020</v>
      </c>
      <c r="G23" s="465">
        <v>7250</v>
      </c>
      <c r="H23" s="465">
        <v>4767</v>
      </c>
      <c r="I23" s="465">
        <v>529</v>
      </c>
      <c r="J23" s="1569">
        <v>31</v>
      </c>
      <c r="K23" s="465">
        <v>1874</v>
      </c>
      <c r="L23" s="1570">
        <v>204</v>
      </c>
      <c r="M23" s="95"/>
      <c r="N23" s="1571">
        <v>1958</v>
      </c>
      <c r="O23" s="1572">
        <v>39620</v>
      </c>
      <c r="P23" s="1573"/>
      <c r="Q23" s="1571">
        <v>128</v>
      </c>
      <c r="R23" s="1574">
        <v>18544</v>
      </c>
    </row>
    <row r="24" spans="1:20" ht="12.75" customHeight="1">
      <c r="A24" s="1407"/>
      <c r="B24" s="708">
        <v>8</v>
      </c>
      <c r="C24" s="1568"/>
      <c r="D24" s="972">
        <v>9</v>
      </c>
      <c r="E24" s="450">
        <v>17167</v>
      </c>
      <c r="F24" s="465">
        <v>7290</v>
      </c>
      <c r="G24" s="465">
        <v>5740</v>
      </c>
      <c r="H24" s="465">
        <v>4136</v>
      </c>
      <c r="I24" s="465">
        <v>228</v>
      </c>
      <c r="J24" s="1569">
        <v>30.9</v>
      </c>
      <c r="K24" s="465">
        <v>1872</v>
      </c>
      <c r="L24" s="1570">
        <v>204</v>
      </c>
      <c r="M24" s="95"/>
      <c r="N24" s="1571">
        <v>1960</v>
      </c>
      <c r="O24" s="1572">
        <v>39898</v>
      </c>
      <c r="P24" s="1573"/>
      <c r="Q24" s="1571">
        <v>127</v>
      </c>
      <c r="R24" s="1574">
        <v>15448</v>
      </c>
    </row>
    <row r="25" spans="1:20" ht="12.75" customHeight="1">
      <c r="A25" s="1407"/>
      <c r="B25" s="708">
        <v>9</v>
      </c>
      <c r="C25" s="1568"/>
      <c r="D25" s="972">
        <v>9</v>
      </c>
      <c r="E25" s="450">
        <v>17532</v>
      </c>
      <c r="F25" s="465">
        <v>8046</v>
      </c>
      <c r="G25" s="465">
        <v>4966</v>
      </c>
      <c r="H25" s="465">
        <v>4521</v>
      </c>
      <c r="I25" s="465">
        <v>187</v>
      </c>
      <c r="J25" s="1575">
        <v>30</v>
      </c>
      <c r="K25" s="465">
        <v>1859</v>
      </c>
      <c r="L25" s="333">
        <v>204</v>
      </c>
      <c r="M25" s="95"/>
      <c r="N25" s="1571">
        <v>1958</v>
      </c>
      <c r="O25" s="1572">
        <v>37120</v>
      </c>
      <c r="P25" s="1573"/>
      <c r="Q25" s="1571">
        <v>127</v>
      </c>
      <c r="R25" s="1574">
        <v>14327</v>
      </c>
    </row>
    <row r="26" spans="1:20">
      <c r="A26" s="2073" t="s">
        <v>519</v>
      </c>
      <c r="B26" s="2073"/>
      <c r="C26" s="2074"/>
      <c r="D26" s="1428">
        <v>0</v>
      </c>
      <c r="E26" s="1429">
        <f>+E25/$E25*100</f>
        <v>100</v>
      </c>
      <c r="F26" s="1430">
        <f>+F25/$E25*100</f>
        <v>45.893223819301845</v>
      </c>
      <c r="G26" s="1430">
        <f t="shared" ref="G26:H26" si="1">+G25/$E25*100</f>
        <v>28.325347935204199</v>
      </c>
      <c r="H26" s="1430">
        <f t="shared" si="1"/>
        <v>25.787132101300479</v>
      </c>
      <c r="I26" s="1428">
        <v>0</v>
      </c>
      <c r="J26" s="1428">
        <v>0</v>
      </c>
      <c r="K26" s="1428">
        <v>0</v>
      </c>
      <c r="L26" s="1495">
        <v>0</v>
      </c>
      <c r="N26" s="1576">
        <v>0</v>
      </c>
      <c r="O26" s="1495">
        <v>0</v>
      </c>
      <c r="P26" s="285"/>
      <c r="Q26" s="1576">
        <v>0</v>
      </c>
      <c r="R26" s="1495">
        <v>0</v>
      </c>
      <c r="T26" s="355" t="s">
        <v>913</v>
      </c>
    </row>
    <row r="27" spans="1:20" ht="9.75" customHeight="1">
      <c r="A27" s="7"/>
      <c r="B27" s="1034"/>
      <c r="C27" s="1568"/>
      <c r="D27" s="1032"/>
      <c r="E27" s="1032"/>
      <c r="F27" s="1032"/>
      <c r="G27" s="1032"/>
      <c r="H27" s="1032"/>
      <c r="I27" s="1032"/>
      <c r="J27" s="1032"/>
      <c r="K27" s="1032"/>
      <c r="L27" s="1577"/>
      <c r="N27" s="1578"/>
      <c r="O27" s="1579"/>
      <c r="P27" s="1580"/>
      <c r="Q27" s="1578"/>
      <c r="R27" s="1567"/>
    </row>
    <row r="28" spans="1:20">
      <c r="A28" s="1859" t="s">
        <v>262</v>
      </c>
      <c r="B28" s="1859"/>
      <c r="C28" s="1860"/>
      <c r="D28" s="1581">
        <f>(D25-D13)/D13*100</f>
        <v>0</v>
      </c>
      <c r="E28" s="1581">
        <f>(E25-E13)/E13*100</f>
        <v>2.4484310173552268</v>
      </c>
      <c r="F28" s="1581">
        <f t="shared" ref="F28:R28" si="2">(F25-F13)/F13*100</f>
        <v>2.0936429387133613</v>
      </c>
      <c r="G28" s="1581">
        <f t="shared" si="2"/>
        <v>0.30296909715209047</v>
      </c>
      <c r="H28" s="1581">
        <f t="shared" si="2"/>
        <v>5.5815039701074269</v>
      </c>
      <c r="I28" s="1581">
        <f t="shared" si="2"/>
        <v>-7.4257425742574252</v>
      </c>
      <c r="J28" s="1581">
        <f t="shared" si="2"/>
        <v>0</v>
      </c>
      <c r="K28" s="1581">
        <f t="shared" si="2"/>
        <v>-4.3232115285640766</v>
      </c>
      <c r="L28" s="1582">
        <f t="shared" si="2"/>
        <v>0</v>
      </c>
      <c r="N28" s="1583">
        <v>-1</v>
      </c>
      <c r="O28" s="1581">
        <v>0.9</v>
      </c>
      <c r="P28" s="285"/>
      <c r="Q28" s="1581">
        <f t="shared" si="2"/>
        <v>-3.0534351145038165</v>
      </c>
      <c r="R28" s="1582">
        <f t="shared" si="2"/>
        <v>-9.734122983870968</v>
      </c>
      <c r="T28" s="355" t="s">
        <v>913</v>
      </c>
    </row>
    <row r="29" spans="1:20" ht="12.75" customHeight="1">
      <c r="A29" s="7"/>
      <c r="B29" s="1034"/>
      <c r="C29" s="1034"/>
      <c r="D29" s="1584"/>
      <c r="E29" s="1584"/>
      <c r="F29" s="1585"/>
      <c r="G29" s="1585"/>
      <c r="H29" s="1585"/>
      <c r="I29" s="1585"/>
      <c r="J29" s="1585"/>
      <c r="K29" s="1585"/>
      <c r="L29" s="1584"/>
      <c r="N29" s="1586">
        <v>0.99539999999999995</v>
      </c>
      <c r="O29" s="1587">
        <v>0.99890000000000001</v>
      </c>
    </row>
    <row r="30" spans="1:20" ht="12.75" customHeight="1">
      <c r="A30" s="7"/>
      <c r="B30" s="1034"/>
      <c r="C30" s="1034"/>
      <c r="D30" s="1034"/>
      <c r="E30" s="1034"/>
      <c r="F30" s="7"/>
      <c r="G30" s="7"/>
      <c r="H30" s="7"/>
      <c r="I30" s="7"/>
      <c r="J30" s="7"/>
      <c r="K30" s="7"/>
      <c r="L30" s="1034"/>
      <c r="N30" s="1588" t="s">
        <v>859</v>
      </c>
      <c r="O30" s="1588"/>
    </row>
    <row r="31" spans="1:20" ht="12.75" customHeight="1">
      <c r="A31" s="7"/>
      <c r="B31" s="1034"/>
      <c r="C31" s="1034"/>
      <c r="D31" s="1034"/>
      <c r="E31" s="1034"/>
      <c r="F31" s="7"/>
      <c r="G31" s="7"/>
      <c r="H31" s="7"/>
      <c r="I31" s="7"/>
      <c r="J31" s="7"/>
      <c r="K31" s="7"/>
      <c r="L31" s="1034"/>
    </row>
    <row r="32" spans="1:20" ht="20.25" customHeight="1">
      <c r="A32" s="915" t="s">
        <v>834</v>
      </c>
      <c r="B32" s="1589"/>
      <c r="C32" s="1589"/>
      <c r="D32" s="1034"/>
      <c r="E32" s="1034"/>
      <c r="F32" s="7"/>
      <c r="G32" s="7"/>
      <c r="H32" s="7"/>
      <c r="I32" s="7"/>
      <c r="J32" s="7"/>
      <c r="K32" s="7"/>
      <c r="L32" s="7"/>
      <c r="N32" s="1544" t="s">
        <v>821</v>
      </c>
      <c r="Q32" s="1544" t="s">
        <v>822</v>
      </c>
    </row>
    <row r="33" spans="1:20" ht="15" customHeight="1">
      <c r="A33" s="2069" t="s">
        <v>59</v>
      </c>
      <c r="B33" s="2069"/>
      <c r="C33" s="2070"/>
      <c r="D33" s="2064" t="s">
        <v>830</v>
      </c>
      <c r="E33" s="2075" t="s">
        <v>820</v>
      </c>
      <c r="F33" s="288"/>
      <c r="G33" s="289"/>
      <c r="H33" s="289"/>
      <c r="I33" s="2068" t="s">
        <v>95</v>
      </c>
      <c r="J33" s="2064" t="s">
        <v>831</v>
      </c>
      <c r="K33" s="2064" t="s">
        <v>832</v>
      </c>
      <c r="L33" s="2064" t="s">
        <v>833</v>
      </c>
      <c r="M33" s="95"/>
      <c r="N33" s="2062" t="s">
        <v>818</v>
      </c>
      <c r="O33" s="2062" t="s">
        <v>820</v>
      </c>
      <c r="P33" s="285"/>
      <c r="Q33" s="2062" t="s">
        <v>818</v>
      </c>
      <c r="R33" s="2062" t="s">
        <v>820</v>
      </c>
      <c r="S33" s="95"/>
    </row>
    <row r="34" spans="1:20" ht="22.5" customHeight="1">
      <c r="A34" s="2010"/>
      <c r="B34" s="2010"/>
      <c r="C34" s="2017"/>
      <c r="D34" s="1938"/>
      <c r="E34" s="2076"/>
      <c r="F34" s="135" t="s">
        <v>93</v>
      </c>
      <c r="G34" s="135" t="s">
        <v>94</v>
      </c>
      <c r="H34" s="136" t="s">
        <v>91</v>
      </c>
      <c r="I34" s="1938"/>
      <c r="J34" s="1938"/>
      <c r="K34" s="1938"/>
      <c r="L34" s="1938"/>
      <c r="M34" s="96"/>
      <c r="N34" s="2063"/>
      <c r="O34" s="2063"/>
      <c r="P34" s="286"/>
      <c r="Q34" s="2063"/>
      <c r="R34" s="2063"/>
      <c r="S34" s="96"/>
    </row>
    <row r="35" spans="1:20" ht="10.5" customHeight="1">
      <c r="A35" s="1034"/>
      <c r="B35" s="1545"/>
      <c r="C35" s="1546"/>
      <c r="D35" s="1034" t="s">
        <v>703</v>
      </c>
      <c r="E35" s="1034" t="s">
        <v>225</v>
      </c>
      <c r="F35" s="1034" t="s">
        <v>225</v>
      </c>
      <c r="G35" s="1034" t="s">
        <v>225</v>
      </c>
      <c r="H35" s="1034" t="s">
        <v>225</v>
      </c>
      <c r="I35" s="1034" t="s">
        <v>225</v>
      </c>
      <c r="J35" s="1034" t="s">
        <v>92</v>
      </c>
      <c r="K35" s="1034" t="s">
        <v>57</v>
      </c>
      <c r="L35" s="1547" t="s">
        <v>96</v>
      </c>
      <c r="M35" s="1590">
        <v>0</v>
      </c>
      <c r="N35" s="1548" t="s">
        <v>703</v>
      </c>
      <c r="O35" s="1034" t="s">
        <v>225</v>
      </c>
      <c r="P35" s="1549"/>
      <c r="Q35" s="1548" t="s">
        <v>703</v>
      </c>
      <c r="R35" s="1550" t="s">
        <v>225</v>
      </c>
    </row>
    <row r="36" spans="1:20" s="95" customFormat="1" ht="18.75" customHeight="1">
      <c r="A36" s="723" t="s">
        <v>483</v>
      </c>
      <c r="B36" s="1551" t="s">
        <v>484</v>
      </c>
      <c r="C36" s="723" t="s">
        <v>159</v>
      </c>
      <c r="D36" s="1591">
        <v>232</v>
      </c>
      <c r="E36" s="387">
        <v>569540</v>
      </c>
      <c r="F36" s="387">
        <v>46299</v>
      </c>
      <c r="G36" s="387">
        <v>432465</v>
      </c>
      <c r="H36" s="387">
        <v>90776</v>
      </c>
      <c r="I36" s="387">
        <v>3002</v>
      </c>
      <c r="J36" s="456">
        <v>364.2</v>
      </c>
      <c r="K36" s="169">
        <v>21897</v>
      </c>
      <c r="L36" s="448">
        <v>1046</v>
      </c>
      <c r="M36" s="1590">
        <v>1</v>
      </c>
      <c r="N36" s="1554">
        <v>613</v>
      </c>
      <c r="O36" s="1557">
        <v>242600</v>
      </c>
      <c r="P36" s="1556"/>
      <c r="Q36" s="1555">
        <v>174</v>
      </c>
      <c r="R36" s="1557">
        <v>130078</v>
      </c>
      <c r="S36" s="47"/>
    </row>
    <row r="37" spans="1:20" s="96" customFormat="1">
      <c r="A37" s="723"/>
      <c r="B37" s="1551">
        <v>2</v>
      </c>
      <c r="C37" s="723"/>
      <c r="D37" s="1591">
        <v>258</v>
      </c>
      <c r="E37" s="387">
        <v>617644</v>
      </c>
      <c r="F37" s="387">
        <v>35647</v>
      </c>
      <c r="G37" s="387">
        <v>488867</v>
      </c>
      <c r="H37" s="387">
        <v>93130</v>
      </c>
      <c r="I37" s="387">
        <v>2526</v>
      </c>
      <c r="J37" s="456">
        <v>364</v>
      </c>
      <c r="K37" s="169">
        <v>24449</v>
      </c>
      <c r="L37" s="448">
        <v>1091</v>
      </c>
      <c r="M37" s="1590">
        <v>0</v>
      </c>
      <c r="N37" s="1558">
        <v>634</v>
      </c>
      <c r="O37" s="1560">
        <v>262050</v>
      </c>
      <c r="P37" s="1592"/>
      <c r="Q37" s="50">
        <v>178</v>
      </c>
      <c r="R37" s="1579">
        <v>138764</v>
      </c>
      <c r="S37" s="47"/>
    </row>
    <row r="38" spans="1:20" ht="12.75" customHeight="1">
      <c r="A38" s="723"/>
      <c r="B38" s="1551">
        <v>3</v>
      </c>
      <c r="C38" s="723"/>
      <c r="D38" s="1591">
        <v>259</v>
      </c>
      <c r="E38" s="387">
        <v>623793</v>
      </c>
      <c r="F38" s="387">
        <v>32529</v>
      </c>
      <c r="G38" s="387">
        <v>501922</v>
      </c>
      <c r="H38" s="387">
        <v>89343</v>
      </c>
      <c r="I38" s="387">
        <v>2419</v>
      </c>
      <c r="J38" s="456">
        <v>363.4</v>
      </c>
      <c r="K38" s="169">
        <v>24710</v>
      </c>
      <c r="L38" s="448">
        <v>1077</v>
      </c>
      <c r="M38" s="1590">
        <v>0</v>
      </c>
      <c r="N38" s="1558">
        <v>660</v>
      </c>
      <c r="O38" s="1560">
        <v>261582</v>
      </c>
      <c r="P38" s="285"/>
      <c r="Q38" s="1578">
        <v>173</v>
      </c>
      <c r="R38" s="1579">
        <v>134490</v>
      </c>
    </row>
    <row r="39" spans="1:20" ht="12.75" customHeight="1">
      <c r="A39" s="723"/>
      <c r="B39" s="636">
        <v>4</v>
      </c>
      <c r="C39" s="723"/>
      <c r="D39" s="1593">
        <v>257</v>
      </c>
      <c r="E39" s="387">
        <v>619179</v>
      </c>
      <c r="F39" s="387">
        <v>33125</v>
      </c>
      <c r="G39" s="387">
        <v>497728</v>
      </c>
      <c r="H39" s="387">
        <v>88236</v>
      </c>
      <c r="I39" s="387">
        <v>2326</v>
      </c>
      <c r="J39" s="457">
        <v>363.6</v>
      </c>
      <c r="K39" s="387">
        <v>23806</v>
      </c>
      <c r="L39" s="328">
        <v>1022</v>
      </c>
      <c r="M39" s="1590"/>
      <c r="N39" s="1558">
        <v>695</v>
      </c>
      <c r="O39" s="1560">
        <v>275336</v>
      </c>
      <c r="P39" s="285"/>
      <c r="Q39" s="1578">
        <v>175</v>
      </c>
      <c r="R39" s="1579">
        <v>129764</v>
      </c>
    </row>
    <row r="40" spans="1:20" ht="12.75" customHeight="1">
      <c r="A40" s="635"/>
      <c r="B40" s="636">
        <v>5</v>
      </c>
      <c r="C40" s="723"/>
      <c r="D40" s="1593">
        <v>257</v>
      </c>
      <c r="E40" s="387">
        <v>628433</v>
      </c>
      <c r="F40" s="387">
        <v>32959</v>
      </c>
      <c r="G40" s="387">
        <v>507361</v>
      </c>
      <c r="H40" s="387">
        <v>88110</v>
      </c>
      <c r="I40" s="387">
        <v>2163</v>
      </c>
      <c r="J40" s="457">
        <v>363.59999999999997</v>
      </c>
      <c r="K40" s="387">
        <v>23762</v>
      </c>
      <c r="L40" s="328">
        <v>1021</v>
      </c>
      <c r="M40" s="1590"/>
      <c r="N40" s="1558">
        <v>717</v>
      </c>
      <c r="O40" s="1560">
        <v>293519</v>
      </c>
      <c r="P40" s="285"/>
      <c r="Q40" s="1578">
        <v>176</v>
      </c>
      <c r="R40" s="1579">
        <v>128937</v>
      </c>
    </row>
    <row r="41" spans="1:20" ht="12.75" customHeight="1">
      <c r="A41" s="2071" t="s">
        <v>881</v>
      </c>
      <c r="B41" s="2071"/>
      <c r="C41" s="2071"/>
      <c r="D41" s="1563">
        <v>0</v>
      </c>
      <c r="E41" s="168">
        <f>+E40/$E40*100</f>
        <v>100</v>
      </c>
      <c r="F41" s="168">
        <f t="shared" ref="F41:H41" si="3">+F40/$E40*100</f>
        <v>5.2446322837915895</v>
      </c>
      <c r="G41" s="168">
        <f t="shared" si="3"/>
        <v>80.734302622554836</v>
      </c>
      <c r="H41" s="168">
        <f t="shared" si="3"/>
        <v>14.020587715794683</v>
      </c>
      <c r="I41" s="1424">
        <v>0</v>
      </c>
      <c r="J41" s="1424">
        <v>0</v>
      </c>
      <c r="K41" s="1424">
        <v>0</v>
      </c>
      <c r="L41" s="1488">
        <v>0</v>
      </c>
      <c r="M41" s="1590"/>
      <c r="N41" s="1563">
        <v>0</v>
      </c>
      <c r="O41" s="1488">
        <v>0</v>
      </c>
      <c r="P41" s="285"/>
      <c r="Q41" s="1424">
        <v>0</v>
      </c>
      <c r="R41" s="1488">
        <v>0</v>
      </c>
      <c r="T41" s="355" t="s">
        <v>913</v>
      </c>
    </row>
    <row r="42" spans="1:20" ht="12.75" customHeight="1">
      <c r="A42" s="137"/>
      <c r="B42" s="1039"/>
      <c r="C42" s="1039"/>
      <c r="D42" s="1594"/>
      <c r="E42" s="1039"/>
      <c r="F42" s="1039"/>
      <c r="G42" s="1039"/>
      <c r="H42" s="1039"/>
      <c r="I42" s="1039"/>
      <c r="J42" s="1039"/>
      <c r="K42" s="1039"/>
      <c r="L42" s="1595"/>
      <c r="M42" s="1590">
        <v>1</v>
      </c>
      <c r="N42" s="1596"/>
      <c r="O42" s="1567"/>
      <c r="P42" s="285"/>
      <c r="Q42" s="1596"/>
      <c r="R42" s="1567"/>
    </row>
    <row r="43" spans="1:20">
      <c r="A43" s="1407">
        <v>5</v>
      </c>
      <c r="B43" s="708">
        <v>9</v>
      </c>
      <c r="C43" s="1568" t="s">
        <v>285</v>
      </c>
      <c r="D43" s="1597">
        <v>257</v>
      </c>
      <c r="E43" s="351">
        <v>50204</v>
      </c>
      <c r="F43" s="332">
        <v>2035</v>
      </c>
      <c r="G43" s="332">
        <v>41412</v>
      </c>
      <c r="H43" s="332">
        <v>6757</v>
      </c>
      <c r="I43" s="332">
        <v>155</v>
      </c>
      <c r="J43" s="1569">
        <v>30</v>
      </c>
      <c r="K43" s="332">
        <v>23234</v>
      </c>
      <c r="L43" s="333">
        <v>1020</v>
      </c>
      <c r="N43" s="1571">
        <v>712</v>
      </c>
      <c r="O43" s="1572">
        <v>24586</v>
      </c>
      <c r="P43" s="1598"/>
      <c r="Q43" s="1571">
        <v>175</v>
      </c>
      <c r="R43" s="1574">
        <v>10115</v>
      </c>
    </row>
    <row r="44" spans="1:20" ht="11.25" customHeight="1">
      <c r="A44" s="1407"/>
      <c r="B44" s="708">
        <v>10</v>
      </c>
      <c r="C44" s="1568"/>
      <c r="D44" s="1597">
        <v>256</v>
      </c>
      <c r="E44" s="450">
        <v>52298</v>
      </c>
      <c r="F44" s="465">
        <v>2922</v>
      </c>
      <c r="G44" s="465">
        <v>42351</v>
      </c>
      <c r="H44" s="465">
        <v>7025</v>
      </c>
      <c r="I44" s="465">
        <v>140</v>
      </c>
      <c r="J44" s="1569">
        <v>30.9</v>
      </c>
      <c r="K44" s="465">
        <v>23343</v>
      </c>
      <c r="L44" s="333">
        <v>1019</v>
      </c>
      <c r="N44" s="1571">
        <v>711</v>
      </c>
      <c r="O44" s="1572">
        <v>25079</v>
      </c>
      <c r="P44" s="1598"/>
      <c r="Q44" s="1571">
        <v>175</v>
      </c>
      <c r="R44" s="1574">
        <v>10728</v>
      </c>
    </row>
    <row r="45" spans="1:20" ht="12.75" customHeight="1">
      <c r="A45" s="1407"/>
      <c r="B45" s="708">
        <v>11</v>
      </c>
      <c r="C45" s="1568"/>
      <c r="D45" s="1597">
        <v>257</v>
      </c>
      <c r="E45" s="450">
        <v>52330</v>
      </c>
      <c r="F45" s="465">
        <v>3254</v>
      </c>
      <c r="G45" s="465">
        <v>41620</v>
      </c>
      <c r="H45" s="465">
        <v>7456</v>
      </c>
      <c r="I45" s="465">
        <v>195</v>
      </c>
      <c r="J45" s="1569">
        <v>29.9</v>
      </c>
      <c r="K45" s="465">
        <v>23438</v>
      </c>
      <c r="L45" s="333">
        <v>1021</v>
      </c>
      <c r="N45" s="1571">
        <v>714</v>
      </c>
      <c r="O45" s="1572">
        <v>23974</v>
      </c>
      <c r="P45" s="1598"/>
      <c r="Q45" s="1571">
        <v>175</v>
      </c>
      <c r="R45" s="1574">
        <v>10469</v>
      </c>
    </row>
    <row r="46" spans="1:20" ht="12.75" customHeight="1">
      <c r="A46" s="1407"/>
      <c r="B46" s="708">
        <v>12</v>
      </c>
      <c r="C46" s="1568"/>
      <c r="D46" s="1597">
        <v>257</v>
      </c>
      <c r="E46" s="450">
        <v>63417</v>
      </c>
      <c r="F46" s="465">
        <v>3150</v>
      </c>
      <c r="G46" s="465">
        <v>50895</v>
      </c>
      <c r="H46" s="465">
        <v>9372</v>
      </c>
      <c r="I46" s="465">
        <v>267</v>
      </c>
      <c r="J46" s="1569">
        <v>31</v>
      </c>
      <c r="K46" s="465">
        <v>23762</v>
      </c>
      <c r="L46" s="333">
        <v>1021</v>
      </c>
      <c r="N46" s="1571">
        <v>717</v>
      </c>
      <c r="O46" s="1572">
        <v>27595</v>
      </c>
      <c r="P46" s="1598"/>
      <c r="Q46" s="1571">
        <v>176</v>
      </c>
      <c r="R46" s="1574">
        <v>12895</v>
      </c>
    </row>
    <row r="47" spans="1:20" ht="12.75" customHeight="1">
      <c r="A47" s="1407">
        <v>6</v>
      </c>
      <c r="B47" s="708">
        <v>1</v>
      </c>
      <c r="C47" s="1568"/>
      <c r="D47" s="1597">
        <v>257</v>
      </c>
      <c r="E47" s="450">
        <v>51826</v>
      </c>
      <c r="F47" s="465">
        <v>2660</v>
      </c>
      <c r="G47" s="465">
        <v>42037</v>
      </c>
      <c r="H47" s="465">
        <v>7129</v>
      </c>
      <c r="I47" s="465">
        <v>185</v>
      </c>
      <c r="J47" s="1569">
        <v>29.9</v>
      </c>
      <c r="K47" s="465">
        <v>23710</v>
      </c>
      <c r="L47" s="333">
        <v>1021</v>
      </c>
      <c r="N47" s="1571">
        <v>724</v>
      </c>
      <c r="O47" s="1572">
        <v>24104</v>
      </c>
      <c r="P47" s="1598"/>
      <c r="Q47" s="1571">
        <v>176</v>
      </c>
      <c r="R47" s="1574">
        <v>9221</v>
      </c>
    </row>
    <row r="48" spans="1:20" ht="12.75" customHeight="1">
      <c r="A48" s="1407"/>
      <c r="B48" s="708">
        <v>2</v>
      </c>
      <c r="C48" s="1568"/>
      <c r="D48" s="1597">
        <v>257</v>
      </c>
      <c r="E48" s="450">
        <v>48528</v>
      </c>
      <c r="F48" s="465">
        <v>2055</v>
      </c>
      <c r="G48" s="465">
        <v>39935</v>
      </c>
      <c r="H48" s="465">
        <v>6538</v>
      </c>
      <c r="I48" s="465">
        <v>146</v>
      </c>
      <c r="J48" s="1569">
        <v>29</v>
      </c>
      <c r="K48" s="465">
        <v>23480</v>
      </c>
      <c r="L48" s="333">
        <v>1022</v>
      </c>
      <c r="N48" s="1571">
        <v>728</v>
      </c>
      <c r="O48" s="1572">
        <v>23556</v>
      </c>
      <c r="P48" s="1598"/>
      <c r="Q48" s="1571">
        <v>176</v>
      </c>
      <c r="R48" s="1574">
        <v>8778</v>
      </c>
    </row>
    <row r="49" spans="1:20" ht="12.75" customHeight="1">
      <c r="A49" s="1407"/>
      <c r="B49" s="708">
        <v>3</v>
      </c>
      <c r="C49" s="1568"/>
      <c r="D49" s="1597">
        <v>257</v>
      </c>
      <c r="E49" s="450">
        <v>52255</v>
      </c>
      <c r="F49" s="465">
        <v>2441</v>
      </c>
      <c r="G49" s="465">
        <v>42446</v>
      </c>
      <c r="H49" s="465">
        <v>7368</v>
      </c>
      <c r="I49" s="465">
        <v>178</v>
      </c>
      <c r="J49" s="1569">
        <v>30.8</v>
      </c>
      <c r="K49" s="465">
        <v>23595</v>
      </c>
      <c r="L49" s="333">
        <v>1022</v>
      </c>
      <c r="N49" s="1571">
        <v>736</v>
      </c>
      <c r="O49" s="1572">
        <v>25962</v>
      </c>
      <c r="P49" s="1598"/>
      <c r="Q49" s="1571">
        <v>176</v>
      </c>
      <c r="R49" s="1574">
        <v>10564</v>
      </c>
    </row>
    <row r="50" spans="1:20" ht="12.75" customHeight="1">
      <c r="A50" s="1407"/>
      <c r="B50" s="708">
        <v>4</v>
      </c>
      <c r="C50" s="1568"/>
      <c r="D50" s="1597">
        <v>256</v>
      </c>
      <c r="E50" s="450">
        <v>50530</v>
      </c>
      <c r="F50" s="465">
        <v>2646</v>
      </c>
      <c r="G50" s="465">
        <v>40913</v>
      </c>
      <c r="H50" s="465">
        <v>6971</v>
      </c>
      <c r="I50" s="465">
        <v>150</v>
      </c>
      <c r="J50" s="1569">
        <v>30</v>
      </c>
      <c r="K50" s="465">
        <v>23306</v>
      </c>
      <c r="L50" s="333">
        <v>1020</v>
      </c>
      <c r="N50" s="1571">
        <v>743</v>
      </c>
      <c r="O50" s="1572">
        <v>25039</v>
      </c>
      <c r="P50" s="1598"/>
      <c r="Q50" s="1571">
        <v>178</v>
      </c>
      <c r="R50" s="1574">
        <v>11740</v>
      </c>
    </row>
    <row r="51" spans="1:20" ht="12.75" customHeight="1">
      <c r="A51" s="1407"/>
      <c r="B51" s="708">
        <v>5</v>
      </c>
      <c r="C51" s="1568"/>
      <c r="D51" s="1597">
        <v>256</v>
      </c>
      <c r="E51" s="450">
        <v>51754</v>
      </c>
      <c r="F51" s="465">
        <v>2567</v>
      </c>
      <c r="G51" s="465">
        <v>42185</v>
      </c>
      <c r="H51" s="465">
        <v>7001</v>
      </c>
      <c r="I51" s="465">
        <v>153</v>
      </c>
      <c r="J51" s="1569">
        <v>30.9</v>
      </c>
      <c r="K51" s="465">
        <v>23345</v>
      </c>
      <c r="L51" s="333">
        <v>1020</v>
      </c>
      <c r="N51" s="1571">
        <v>744</v>
      </c>
      <c r="O51" s="1572">
        <v>25818</v>
      </c>
      <c r="P51" s="1598"/>
      <c r="Q51" s="1571">
        <v>179</v>
      </c>
      <c r="R51" s="1574">
        <v>11978</v>
      </c>
    </row>
    <row r="52" spans="1:20" ht="12.75" customHeight="1">
      <c r="A52" s="1407"/>
      <c r="B52" s="708">
        <v>6</v>
      </c>
      <c r="C52" s="1568"/>
      <c r="D52" s="1597">
        <v>256</v>
      </c>
      <c r="E52" s="450">
        <v>52134</v>
      </c>
      <c r="F52" s="465">
        <v>2951</v>
      </c>
      <c r="G52" s="465">
        <v>41967</v>
      </c>
      <c r="H52" s="465">
        <v>7216</v>
      </c>
      <c r="I52" s="465">
        <v>157</v>
      </c>
      <c r="J52" s="1569">
        <v>30</v>
      </c>
      <c r="K52" s="465">
        <v>23390</v>
      </c>
      <c r="L52" s="333">
        <v>1020</v>
      </c>
      <c r="N52" s="1571">
        <v>752</v>
      </c>
      <c r="O52" s="1572">
        <v>26394</v>
      </c>
      <c r="P52" s="1598"/>
      <c r="Q52" s="1571">
        <v>182</v>
      </c>
      <c r="R52" s="1574">
        <v>11675</v>
      </c>
    </row>
    <row r="53" spans="1:20" ht="12.75" customHeight="1">
      <c r="A53" s="1407"/>
      <c r="B53" s="708">
        <v>7</v>
      </c>
      <c r="C53" s="1568"/>
      <c r="D53" s="1597">
        <v>256</v>
      </c>
      <c r="E53" s="450">
        <v>54199</v>
      </c>
      <c r="F53" s="465">
        <v>2830</v>
      </c>
      <c r="G53" s="465">
        <v>43564</v>
      </c>
      <c r="H53" s="465">
        <v>7804</v>
      </c>
      <c r="I53" s="465">
        <v>204</v>
      </c>
      <c r="J53" s="1569">
        <v>30.9</v>
      </c>
      <c r="K53" s="465">
        <v>23583</v>
      </c>
      <c r="L53" s="333">
        <v>1019</v>
      </c>
      <c r="N53" s="1571">
        <v>752</v>
      </c>
      <c r="O53" s="1572">
        <v>27778</v>
      </c>
      <c r="P53" s="1598"/>
      <c r="Q53" s="1571">
        <v>182</v>
      </c>
      <c r="R53" s="1574">
        <v>12132</v>
      </c>
    </row>
    <row r="54" spans="1:20" ht="12.75" customHeight="1">
      <c r="A54" s="1407"/>
      <c r="B54" s="708">
        <v>8</v>
      </c>
      <c r="C54" s="1568"/>
      <c r="D54" s="1597">
        <v>256</v>
      </c>
      <c r="E54" s="450">
        <v>57543</v>
      </c>
      <c r="F54" s="465">
        <v>2263</v>
      </c>
      <c r="G54" s="465">
        <v>47319</v>
      </c>
      <c r="H54" s="465">
        <v>7961</v>
      </c>
      <c r="I54" s="465">
        <v>154</v>
      </c>
      <c r="J54" s="1569">
        <v>30.9</v>
      </c>
      <c r="K54" s="465">
        <v>23644</v>
      </c>
      <c r="L54" s="333">
        <v>1018</v>
      </c>
      <c r="N54" s="1571">
        <v>753</v>
      </c>
      <c r="O54" s="1572">
        <v>27862</v>
      </c>
      <c r="P54" s="1598"/>
      <c r="Q54" s="1571">
        <v>182</v>
      </c>
      <c r="R54" s="1574">
        <v>12158</v>
      </c>
    </row>
    <row r="55" spans="1:20" ht="12.75" customHeight="1">
      <c r="A55" s="1407"/>
      <c r="B55" s="708">
        <v>9</v>
      </c>
      <c r="C55" s="1568"/>
      <c r="D55" s="1597">
        <v>256</v>
      </c>
      <c r="E55" s="450">
        <v>50331</v>
      </c>
      <c r="F55" s="465">
        <v>1907</v>
      </c>
      <c r="G55" s="465">
        <v>41645</v>
      </c>
      <c r="H55" s="465">
        <v>6778</v>
      </c>
      <c r="I55" s="465">
        <v>137</v>
      </c>
      <c r="J55" s="1575">
        <v>29.8</v>
      </c>
      <c r="K55" s="465">
        <v>23455</v>
      </c>
      <c r="L55" s="333">
        <v>1019</v>
      </c>
      <c r="N55" s="1571">
        <v>755</v>
      </c>
      <c r="O55" s="1572">
        <v>25281</v>
      </c>
      <c r="P55" s="1598"/>
      <c r="Q55" s="1571">
        <v>181</v>
      </c>
      <c r="R55" s="1574">
        <v>10426</v>
      </c>
    </row>
    <row r="56" spans="1:20" ht="12.75" customHeight="1">
      <c r="A56" s="2073" t="s">
        <v>519</v>
      </c>
      <c r="B56" s="2073"/>
      <c r="C56" s="2074"/>
      <c r="D56" s="1576">
        <v>0</v>
      </c>
      <c r="E56" s="1429">
        <v>100</v>
      </c>
      <c r="F56" s="1430">
        <f>+F55/$E55*100</f>
        <v>3.7889173670302596</v>
      </c>
      <c r="G56" s="1430">
        <f t="shared" ref="G56:H56" si="4">+G55/$E55*100</f>
        <v>82.742246329300031</v>
      </c>
      <c r="H56" s="1430">
        <f t="shared" si="4"/>
        <v>13.466849456597327</v>
      </c>
      <c r="I56" s="1428">
        <v>0</v>
      </c>
      <c r="J56" s="1428">
        <v>0</v>
      </c>
      <c r="K56" s="1428">
        <v>0</v>
      </c>
      <c r="L56" s="1495">
        <v>0</v>
      </c>
      <c r="M56" s="1599"/>
      <c r="N56" s="1576">
        <v>0</v>
      </c>
      <c r="O56" s="1495">
        <v>0</v>
      </c>
      <c r="P56" s="285"/>
      <c r="Q56" s="1576">
        <v>0</v>
      </c>
      <c r="R56" s="1495">
        <v>0</v>
      </c>
      <c r="T56" s="355" t="s">
        <v>913</v>
      </c>
    </row>
    <row r="57" spans="1:20" ht="12.75" customHeight="1">
      <c r="A57" s="7"/>
      <c r="B57" s="1034"/>
      <c r="C57" s="1568"/>
      <c r="D57" s="1032"/>
      <c r="E57" s="1032"/>
      <c r="F57" s="1032"/>
      <c r="G57" s="1032"/>
      <c r="H57" s="1032"/>
      <c r="I57" s="1032"/>
      <c r="J57" s="1032"/>
      <c r="K57" s="1032"/>
      <c r="L57" s="200"/>
      <c r="N57" s="1596"/>
      <c r="O57" s="1567"/>
      <c r="P57" s="285"/>
      <c r="Q57" s="1596"/>
      <c r="R57" s="1567"/>
    </row>
    <row r="58" spans="1:20">
      <c r="A58" s="1859" t="s">
        <v>262</v>
      </c>
      <c r="B58" s="1859"/>
      <c r="C58" s="1860"/>
      <c r="D58" s="1581">
        <f>ROUND((D55/(D43)-1)*100,1)</f>
        <v>-0.4</v>
      </c>
      <c r="E58" s="1581">
        <f t="shared" ref="E58:L58" si="5">ROUND((E55/(E43)-1)*100,1)</f>
        <v>0.3</v>
      </c>
      <c r="F58" s="1581">
        <f t="shared" si="5"/>
        <v>-6.3</v>
      </c>
      <c r="G58" s="1581">
        <f t="shared" si="5"/>
        <v>0.6</v>
      </c>
      <c r="H58" s="1581">
        <f t="shared" si="5"/>
        <v>0.3</v>
      </c>
      <c r="I58" s="1581">
        <f t="shared" si="5"/>
        <v>-11.6</v>
      </c>
      <c r="J58" s="1581">
        <f t="shared" si="5"/>
        <v>-0.7</v>
      </c>
      <c r="K58" s="1581">
        <f t="shared" si="5"/>
        <v>1</v>
      </c>
      <c r="L58" s="1582">
        <f t="shared" si="5"/>
        <v>-0.1</v>
      </c>
      <c r="N58" s="1583">
        <f t="shared" ref="N58:R58" si="6">(N55-N43)/N43*100</f>
        <v>6.0393258426966296</v>
      </c>
      <c r="O58" s="1581">
        <f t="shared" si="6"/>
        <v>2.826812006833157</v>
      </c>
      <c r="P58" s="285"/>
      <c r="Q58" s="1581">
        <f t="shared" si="6"/>
        <v>3.4285714285714288</v>
      </c>
      <c r="R58" s="1582">
        <f t="shared" si="6"/>
        <v>3.0746416213544241</v>
      </c>
      <c r="T58" s="355" t="s">
        <v>913</v>
      </c>
    </row>
    <row r="59" spans="1:20">
      <c r="A59" s="1600"/>
      <c r="B59" s="1601"/>
      <c r="C59" s="1601"/>
      <c r="D59" s="1602"/>
      <c r="E59" s="1602"/>
      <c r="F59" s="1602"/>
      <c r="G59" s="1602"/>
      <c r="H59" s="1602"/>
      <c r="I59" s="1602"/>
      <c r="J59" s="1602"/>
      <c r="K59" s="1602"/>
      <c r="L59" s="1602"/>
      <c r="N59" s="1603"/>
      <c r="O59" s="1603"/>
      <c r="Q59" s="1603"/>
      <c r="R59" s="1603"/>
    </row>
    <row r="60" spans="1:20">
      <c r="A60" s="1054"/>
      <c r="B60" s="49"/>
      <c r="C60" s="1053"/>
      <c r="D60" s="1053"/>
      <c r="E60" s="1053"/>
      <c r="F60" s="1053"/>
      <c r="G60"/>
      <c r="H60"/>
      <c r="I60" s="1604"/>
      <c r="J60" s="1604" t="s">
        <v>823</v>
      </c>
      <c r="K60"/>
      <c r="L60" s="1605"/>
      <c r="O60" s="1604"/>
    </row>
    <row r="61" spans="1:20" s="8" customFormat="1" ht="7.5" customHeight="1">
      <c r="B61" s="1606"/>
      <c r="C61" s="702"/>
      <c r="D61" s="1607"/>
      <c r="E61" s="287"/>
      <c r="F61" s="287"/>
      <c r="G61" s="287"/>
      <c r="H61" s="287"/>
      <c r="I61" s="287"/>
      <c r="J61" s="287"/>
      <c r="K61" s="287"/>
      <c r="L61" s="287"/>
      <c r="M61" s="1599"/>
      <c r="N61" s="1599"/>
      <c r="O61" s="1599"/>
      <c r="P61" s="1608"/>
      <c r="Q61" s="1599"/>
      <c r="R61" s="1599"/>
      <c r="S61" s="1599"/>
    </row>
    <row r="62" spans="1:20" s="8" customFormat="1" ht="11">
      <c r="A62" s="1609" t="s">
        <v>503</v>
      </c>
      <c r="B62" s="1606" t="s">
        <v>824</v>
      </c>
      <c r="C62" s="1606"/>
      <c r="D62" s="1607"/>
      <c r="E62" s="287"/>
      <c r="F62" s="287"/>
      <c r="G62" s="287"/>
      <c r="H62" s="287"/>
      <c r="I62" s="287"/>
      <c r="J62" s="287"/>
      <c r="K62" s="287"/>
      <c r="L62" s="287"/>
      <c r="M62" s="1599"/>
      <c r="N62" s="1599"/>
      <c r="O62" s="1599"/>
      <c r="P62" s="1599"/>
      <c r="Q62" s="1599"/>
      <c r="R62" s="1599"/>
      <c r="S62" s="1599"/>
    </row>
    <row r="63" spans="1:20" s="8" customFormat="1" ht="11">
      <c r="A63" s="1610"/>
      <c r="B63" s="1606" t="s">
        <v>825</v>
      </c>
      <c r="C63" s="1606"/>
      <c r="D63" s="1607"/>
      <c r="E63" s="287"/>
      <c r="F63" s="287"/>
      <c r="G63" s="287"/>
      <c r="H63" s="287"/>
      <c r="I63" s="287"/>
      <c r="J63" s="287"/>
      <c r="K63" s="287"/>
      <c r="L63" s="287"/>
      <c r="M63" s="1599"/>
      <c r="N63" s="1599"/>
      <c r="O63" s="1599"/>
      <c r="P63" s="1599"/>
      <c r="Q63" s="1599"/>
      <c r="R63" s="1599"/>
      <c r="S63" s="1599"/>
    </row>
    <row r="64" spans="1:20" s="8" customFormat="1" ht="11">
      <c r="A64" s="1610"/>
      <c r="B64" s="1606" t="s">
        <v>826</v>
      </c>
      <c r="C64" s="1606"/>
      <c r="D64" s="1607"/>
      <c r="E64" s="287"/>
      <c r="F64" s="287"/>
      <c r="G64" s="287"/>
      <c r="H64" s="287"/>
      <c r="I64" s="287"/>
      <c r="J64" s="287"/>
      <c r="K64" s="287"/>
      <c r="L64" s="287"/>
      <c r="M64" s="1599"/>
      <c r="N64" s="1599"/>
      <c r="O64" s="1599"/>
      <c r="P64" s="1599"/>
      <c r="Q64" s="1599"/>
      <c r="R64" s="1599"/>
      <c r="S64" s="1599"/>
    </row>
    <row r="65" spans="1:19" s="8" customFormat="1" ht="4.5" customHeight="1">
      <c r="A65" s="1610"/>
      <c r="B65" s="1606"/>
      <c r="C65" s="1606"/>
      <c r="D65" s="1607"/>
      <c r="E65" s="287"/>
      <c r="F65" s="287"/>
      <c r="G65" s="287"/>
      <c r="H65" s="287"/>
      <c r="I65" s="287"/>
      <c r="J65" s="287"/>
      <c r="K65" s="287"/>
      <c r="L65" s="287"/>
      <c r="M65" s="1599"/>
      <c r="N65" s="1599"/>
      <c r="O65" s="1599"/>
      <c r="P65" s="1599"/>
      <c r="Q65" s="1599"/>
      <c r="R65" s="1599"/>
      <c r="S65" s="1599"/>
    </row>
    <row r="66" spans="1:19" s="8" customFormat="1" ht="11">
      <c r="A66" s="1610"/>
      <c r="B66" s="1606" t="s">
        <v>1006</v>
      </c>
      <c r="C66" s="1606"/>
      <c r="D66" s="1607"/>
      <c r="E66" s="287"/>
      <c r="F66" s="287"/>
      <c r="G66" s="287"/>
      <c r="H66" s="287"/>
      <c r="I66" s="287"/>
      <c r="J66" s="287"/>
      <c r="K66" s="287"/>
      <c r="L66" s="287"/>
      <c r="M66" s="1599"/>
      <c r="N66" s="1599"/>
      <c r="O66" s="1599"/>
      <c r="P66" s="1599"/>
      <c r="Q66" s="1599"/>
      <c r="R66" s="1599"/>
      <c r="S66" s="1599"/>
    </row>
    <row r="67" spans="1:19" s="8" customFormat="1" ht="11">
      <c r="A67" s="1610"/>
      <c r="B67" s="1606" t="s">
        <v>1007</v>
      </c>
      <c r="C67" s="1606"/>
      <c r="D67" s="1607"/>
      <c r="E67" s="287"/>
      <c r="F67" s="287"/>
      <c r="G67" s="287"/>
      <c r="H67" s="287"/>
      <c r="I67" s="287"/>
      <c r="J67" s="287"/>
      <c r="K67" s="287"/>
      <c r="L67" s="287"/>
      <c r="M67" s="1599"/>
      <c r="N67" s="1599"/>
      <c r="O67" s="1599"/>
      <c r="P67" s="1599"/>
      <c r="Q67" s="1599"/>
      <c r="R67" s="1599"/>
      <c r="S67" s="1599"/>
    </row>
    <row r="68" spans="1:19" s="8" customFormat="1" ht="5.25" customHeight="1">
      <c r="A68" s="1610"/>
      <c r="B68" s="1606"/>
      <c r="C68" s="1606"/>
      <c r="D68" s="1607"/>
      <c r="E68" s="287"/>
      <c r="F68" s="287"/>
      <c r="G68" s="287"/>
      <c r="H68" s="287"/>
      <c r="I68" s="287"/>
      <c r="J68" s="287"/>
      <c r="K68" s="287"/>
      <c r="L68" s="287"/>
      <c r="M68" s="1599"/>
      <c r="N68" s="1599"/>
      <c r="O68" s="1599"/>
      <c r="P68" s="1599"/>
      <c r="Q68" s="1599"/>
      <c r="R68" s="1599"/>
      <c r="S68" s="1599"/>
    </row>
    <row r="69" spans="1:19" s="8" customFormat="1" ht="11">
      <c r="A69" s="1610"/>
      <c r="B69" s="1606" t="s">
        <v>837</v>
      </c>
      <c r="J69" s="287"/>
      <c r="K69" s="287"/>
      <c r="L69" s="287"/>
      <c r="M69" s="1599"/>
      <c r="N69" s="1599"/>
      <c r="O69" s="1599"/>
      <c r="P69" s="1599"/>
      <c r="Q69" s="1599"/>
      <c r="R69" s="1599"/>
      <c r="S69" s="1599"/>
    </row>
    <row r="70" spans="1:19" s="8" customFormat="1" ht="3.75" customHeight="1">
      <c r="A70" s="1610"/>
      <c r="J70" s="287"/>
      <c r="K70" s="287"/>
      <c r="L70" s="287"/>
      <c r="M70" s="1599"/>
      <c r="N70" s="1599"/>
      <c r="O70" s="1599"/>
      <c r="P70" s="1599"/>
      <c r="Q70" s="1599"/>
      <c r="R70" s="1599"/>
      <c r="S70" s="1599"/>
    </row>
    <row r="71" spans="1:19" s="8" customFormat="1" ht="11">
      <c r="A71" s="1610"/>
      <c r="B71" s="79" t="s">
        <v>1008</v>
      </c>
      <c r="J71" s="287"/>
      <c r="K71" s="287"/>
      <c r="L71" s="287"/>
      <c r="M71" s="1599"/>
      <c r="N71" s="1599"/>
      <c r="O71" s="1599"/>
      <c r="P71" s="1599"/>
      <c r="Q71" s="1599"/>
      <c r="R71" s="1599"/>
      <c r="S71" s="1599"/>
    </row>
    <row r="72" spans="1:19" s="8" customFormat="1" ht="14.25" customHeight="1">
      <c r="A72" s="1610"/>
      <c r="B72" s="1606" t="s">
        <v>1009</v>
      </c>
      <c r="J72" s="287"/>
      <c r="K72" s="287"/>
      <c r="L72" s="287"/>
      <c r="M72" s="1599"/>
      <c r="N72" s="1599"/>
      <c r="O72" s="1599"/>
      <c r="P72" s="1599"/>
      <c r="Q72" s="1599"/>
      <c r="R72" s="1599"/>
      <c r="S72" s="1599"/>
    </row>
    <row r="73" spans="1:19" s="8" customFormat="1" ht="3.75" customHeight="1">
      <c r="A73" s="1610"/>
      <c r="B73" s="1606"/>
      <c r="C73" s="1606"/>
      <c r="D73" s="1607"/>
      <c r="E73" s="287"/>
      <c r="F73" s="287"/>
      <c r="G73" s="287"/>
      <c r="H73" s="287"/>
      <c r="I73" s="287"/>
      <c r="J73" s="287"/>
      <c r="K73" s="287"/>
      <c r="L73" s="287"/>
      <c r="M73" s="1599"/>
      <c r="N73" s="1599"/>
      <c r="O73" s="1599"/>
      <c r="P73" s="1599"/>
      <c r="Q73" s="1599"/>
      <c r="R73" s="1599"/>
      <c r="S73" s="1599"/>
    </row>
    <row r="74" spans="1:19" s="8" customFormat="1" ht="11">
      <c r="A74" s="1610"/>
      <c r="B74" s="1606" t="s">
        <v>838</v>
      </c>
      <c r="C74" s="1606"/>
      <c r="D74" s="1607"/>
      <c r="E74" s="287"/>
      <c r="F74" s="287"/>
      <c r="G74" s="287"/>
      <c r="H74" s="287"/>
      <c r="I74" s="287"/>
      <c r="J74" s="287"/>
      <c r="K74" s="287"/>
      <c r="L74" s="287"/>
      <c r="M74" s="1599"/>
      <c r="N74" s="1599"/>
      <c r="O74" s="1599"/>
      <c r="P74" s="1599"/>
      <c r="Q74" s="1599"/>
      <c r="R74" s="1599"/>
      <c r="S74" s="1599"/>
    </row>
    <row r="75" spans="1:19" s="8" customFormat="1" ht="3" customHeight="1">
      <c r="A75" s="1610"/>
      <c r="B75" s="1606"/>
      <c r="C75" s="1606"/>
      <c r="D75" s="1607"/>
      <c r="E75" s="287"/>
      <c r="F75" s="287"/>
      <c r="G75" s="287"/>
      <c r="H75" s="287"/>
      <c r="I75" s="287"/>
      <c r="J75" s="287"/>
      <c r="K75" s="287"/>
      <c r="L75" s="287"/>
      <c r="M75" s="1599"/>
      <c r="N75" s="1599"/>
      <c r="O75" s="1599"/>
      <c r="P75" s="1599"/>
      <c r="Q75" s="1599"/>
      <c r="R75" s="1599"/>
      <c r="S75" s="1599"/>
    </row>
    <row r="76" spans="1:19" s="8" customFormat="1" ht="11">
      <c r="A76" s="1610"/>
      <c r="B76" s="1606" t="s">
        <v>1010</v>
      </c>
      <c r="C76" s="1606"/>
      <c r="D76" s="1607"/>
      <c r="E76" s="287"/>
      <c r="F76" s="287"/>
      <c r="G76" s="287"/>
      <c r="H76" s="287"/>
      <c r="I76" s="287"/>
      <c r="J76" s="287"/>
      <c r="K76" s="287"/>
      <c r="L76" s="287"/>
      <c r="M76" s="1599"/>
      <c r="N76" s="1599"/>
      <c r="O76" s="1599"/>
      <c r="P76" s="1599"/>
      <c r="Q76" s="1599"/>
      <c r="R76" s="1599"/>
      <c r="S76" s="1599"/>
    </row>
    <row r="77" spans="1:19" s="8" customFormat="1" ht="3" customHeight="1">
      <c r="A77" s="1610"/>
      <c r="B77" s="1606"/>
      <c r="C77" s="1606"/>
      <c r="D77" s="1607"/>
      <c r="E77" s="287"/>
      <c r="F77" s="287"/>
      <c r="G77" s="287"/>
      <c r="H77" s="287"/>
      <c r="I77" s="287"/>
      <c r="J77" s="287"/>
      <c r="K77" s="287"/>
      <c r="L77" s="287"/>
      <c r="M77" s="1599"/>
      <c r="N77" s="1599"/>
      <c r="O77" s="1599"/>
      <c r="P77" s="1599"/>
      <c r="Q77" s="1599"/>
      <c r="R77" s="1599"/>
      <c r="S77" s="1599"/>
    </row>
    <row r="78" spans="1:19" s="8" customFormat="1" ht="11">
      <c r="A78" s="1610"/>
      <c r="B78" s="1606" t="s">
        <v>1011</v>
      </c>
      <c r="C78" s="1606"/>
      <c r="D78" s="1607"/>
      <c r="E78" s="287"/>
      <c r="F78" s="287"/>
      <c r="G78" s="287"/>
      <c r="H78" s="287"/>
      <c r="I78" s="287"/>
      <c r="J78" s="287"/>
      <c r="K78" s="287"/>
      <c r="L78" s="287"/>
      <c r="M78" s="1599"/>
      <c r="N78" s="1599"/>
      <c r="O78" s="1599"/>
      <c r="P78" s="1599"/>
      <c r="Q78" s="1599"/>
      <c r="R78" s="1599"/>
      <c r="S78" s="1599"/>
    </row>
    <row r="79" spans="1:19" s="8" customFormat="1" ht="2.25" customHeight="1">
      <c r="A79" s="1610"/>
      <c r="B79" s="1606"/>
      <c r="C79" s="1606"/>
      <c r="D79" s="1607"/>
      <c r="E79" s="287"/>
      <c r="F79" s="287"/>
      <c r="G79" s="287"/>
      <c r="H79" s="287"/>
      <c r="I79" s="287"/>
      <c r="J79" s="287"/>
      <c r="K79" s="287"/>
      <c r="L79" s="287"/>
      <c r="M79" s="1599"/>
      <c r="N79" s="1599"/>
      <c r="O79" s="1599"/>
      <c r="P79" s="1599"/>
      <c r="Q79" s="1599"/>
      <c r="R79" s="1599"/>
      <c r="S79" s="1599"/>
    </row>
    <row r="80" spans="1:19" s="8" customFormat="1" ht="11">
      <c r="A80" s="1610"/>
      <c r="B80" s="1606" t="s">
        <v>1018</v>
      </c>
      <c r="C80" s="1606"/>
      <c r="D80" s="1607"/>
      <c r="E80" s="287"/>
      <c r="F80" s="287"/>
      <c r="G80" s="287"/>
      <c r="H80" s="287"/>
      <c r="I80" s="287"/>
      <c r="J80" s="287"/>
      <c r="K80" s="287"/>
      <c r="L80" s="287"/>
      <c r="M80" s="1599"/>
      <c r="N80" s="1599"/>
      <c r="O80" s="1599"/>
      <c r="P80" s="1599"/>
      <c r="Q80" s="1599"/>
      <c r="R80" s="1599"/>
      <c r="S80" s="1599"/>
    </row>
    <row r="81" spans="1:19" s="8" customFormat="1" ht="1.5" customHeight="1">
      <c r="A81" s="1610"/>
      <c r="B81" s="1606"/>
      <c r="C81" s="1606"/>
      <c r="D81" s="1607"/>
      <c r="E81" s="287"/>
      <c r="F81" s="287"/>
      <c r="G81" s="287"/>
      <c r="H81" s="287"/>
      <c r="I81" s="287"/>
      <c r="J81" s="287"/>
      <c r="K81" s="287"/>
      <c r="L81" s="287"/>
      <c r="M81" s="1599"/>
      <c r="N81" s="1599"/>
      <c r="O81" s="1599"/>
      <c r="P81" s="1599"/>
      <c r="Q81" s="1599"/>
      <c r="R81" s="1599"/>
      <c r="S81" s="1599"/>
    </row>
    <row r="82" spans="1:19" s="8" customFormat="1" ht="11">
      <c r="A82" s="1610"/>
      <c r="B82" s="1606" t="s">
        <v>827</v>
      </c>
      <c r="C82" s="1606"/>
      <c r="D82" s="1607"/>
      <c r="E82" s="287"/>
      <c r="F82" s="287"/>
      <c r="G82" s="287"/>
      <c r="H82" s="287"/>
      <c r="I82" s="287"/>
      <c r="J82" s="287"/>
      <c r="K82" s="287"/>
      <c r="L82" s="287"/>
      <c r="M82" s="1599"/>
      <c r="N82" s="1599"/>
      <c r="O82" s="1599"/>
      <c r="P82" s="1611"/>
      <c r="Q82" s="1611"/>
      <c r="R82" s="1611"/>
      <c r="S82" s="1611"/>
    </row>
    <row r="83" spans="1:19" ht="2.25" customHeight="1">
      <c r="A83" s="1610"/>
      <c r="B83" s="1612"/>
      <c r="C83" s="1606"/>
      <c r="D83" s="1607"/>
      <c r="E83" s="287"/>
      <c r="F83" s="287"/>
      <c r="G83" s="287"/>
      <c r="H83" s="287"/>
      <c r="I83" s="287"/>
      <c r="J83" s="287"/>
      <c r="K83" s="287"/>
      <c r="L83" s="287"/>
      <c r="M83" s="1599"/>
      <c r="N83" s="1599"/>
      <c r="O83" s="1599"/>
    </row>
    <row r="84" spans="1:19">
      <c r="A84" s="1610"/>
      <c r="B84" s="79" t="s">
        <v>1012</v>
      </c>
      <c r="C84" s="1606"/>
      <c r="D84" s="1607"/>
      <c r="E84" s="287"/>
      <c r="F84" s="287"/>
      <c r="G84" s="287"/>
      <c r="H84" s="287"/>
      <c r="I84" s="287"/>
      <c r="J84" s="287"/>
      <c r="K84" s="287"/>
      <c r="L84" s="287"/>
      <c r="M84" s="1599"/>
      <c r="N84" s="1599"/>
    </row>
    <row r="85" spans="1:19">
      <c r="A85" s="1610"/>
      <c r="B85" s="1606"/>
      <c r="C85" s="1606" t="s">
        <v>874</v>
      </c>
      <c r="D85" s="1607"/>
      <c r="E85" s="287"/>
      <c r="F85" s="287"/>
      <c r="G85" s="287"/>
      <c r="H85" s="287"/>
      <c r="I85" s="287"/>
      <c r="J85" s="287"/>
      <c r="K85" s="287"/>
      <c r="L85" s="287"/>
      <c r="M85" s="1599"/>
      <c r="N85" s="1599"/>
    </row>
  </sheetData>
  <mergeCells count="29">
    <mergeCell ref="N1:O1"/>
    <mergeCell ref="I3:I4"/>
    <mergeCell ref="J3:J4"/>
    <mergeCell ref="A28:C28"/>
    <mergeCell ref="A58:C58"/>
    <mergeCell ref="A33:C34"/>
    <mergeCell ref="D33:D34"/>
    <mergeCell ref="A11:C11"/>
    <mergeCell ref="A26:C26"/>
    <mergeCell ref="A3:C4"/>
    <mergeCell ref="D3:D4"/>
    <mergeCell ref="E3:E4"/>
    <mergeCell ref="A41:C41"/>
    <mergeCell ref="A56:C56"/>
    <mergeCell ref="E33:E34"/>
    <mergeCell ref="I33:I34"/>
    <mergeCell ref="J33:J34"/>
    <mergeCell ref="K33:K34"/>
    <mergeCell ref="L33:L34"/>
    <mergeCell ref="N3:N4"/>
    <mergeCell ref="O3:O4"/>
    <mergeCell ref="Q3:Q4"/>
    <mergeCell ref="K3:K4"/>
    <mergeCell ref="L3:L4"/>
    <mergeCell ref="R3:R4"/>
    <mergeCell ref="N33:N34"/>
    <mergeCell ref="O33:O34"/>
    <mergeCell ref="Q33:Q34"/>
    <mergeCell ref="R33:R34"/>
  </mergeCells>
  <phoneticPr fontId="3"/>
  <pageMargins left="0.59055118110236227" right="0.78740157480314965" top="0.70866141732283472" bottom="0.39370078740157483" header="0.39370078740157483" footer="0.19685039370078741"/>
  <pageSetup paperSize="9" scale="76" orientation="portrait" r:id="rId1"/>
  <headerFooter>
    <oddHeader xml:space="preserve">&amp;L&amp;"ＭＳ ゴシック,太字"&amp;16 8　商業・貿易&amp;R&amp;"ＭＳ ゴシック,太字"&amp;14 </oddHeader>
    <oddFooter>&amp;L－24－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tabColor rgb="FF92D050"/>
  </sheetPr>
  <dimension ref="A1:P77"/>
  <sheetViews>
    <sheetView view="pageBreakPreview" zoomScaleNormal="100" zoomScaleSheetLayoutView="100" workbookViewId="0"/>
  </sheetViews>
  <sheetFormatPr defaultColWidth="12" defaultRowHeight="12"/>
  <cols>
    <col min="1" max="1" width="4.6640625" style="11" customWidth="1"/>
    <col min="2" max="2" width="3.33203125" style="11" customWidth="1"/>
    <col min="3" max="3" width="7.6640625" style="11" customWidth="1"/>
    <col min="4" max="4" width="12" style="6" customWidth="1"/>
    <col min="5" max="5" width="12.77734375" style="6" customWidth="1"/>
    <col min="6" max="6" width="13" style="6" customWidth="1"/>
    <col min="7" max="7" width="12.77734375" style="6" customWidth="1"/>
    <col min="8" max="9" width="10.6640625" style="6" customWidth="1"/>
    <col min="10" max="10" width="12.44140625" style="6" customWidth="1"/>
    <col min="11" max="15" width="10.6640625" style="6" customWidth="1"/>
    <col min="16" max="16" width="7.77734375" style="6" customWidth="1"/>
    <col min="17" max="16384" width="12" style="6"/>
  </cols>
  <sheetData>
    <row r="1" spans="1:16" s="16" customFormat="1" ht="19">
      <c r="A1" s="1613" t="s">
        <v>753</v>
      </c>
      <c r="B1" s="14"/>
      <c r="C1" s="14"/>
      <c r="I1" s="678"/>
      <c r="L1" s="1738"/>
      <c r="M1" s="1739"/>
      <c r="N1" s="624"/>
      <c r="P1" s="503"/>
    </row>
    <row r="2" spans="1:16" ht="10.5" customHeight="1">
      <c r="A2" s="1423"/>
      <c r="B2" s="1423"/>
      <c r="C2" s="1423"/>
    </row>
    <row r="3" spans="1:16" s="34" customFormat="1" ht="16.5" customHeight="1">
      <c r="A3" s="1876" t="s">
        <v>432</v>
      </c>
      <c r="B3" s="1876"/>
      <c r="C3" s="2087"/>
      <c r="D3" s="2082" t="s">
        <v>30</v>
      </c>
      <c r="E3" s="2083"/>
      <c r="F3" s="2084" t="s">
        <v>861</v>
      </c>
      <c r="G3" s="2085"/>
      <c r="H3" s="2084" t="s">
        <v>862</v>
      </c>
      <c r="I3" s="2086"/>
      <c r="J3" s="2084" t="s">
        <v>863</v>
      </c>
      <c r="K3" s="2085"/>
      <c r="L3" s="2080" t="s">
        <v>864</v>
      </c>
      <c r="M3" s="2081"/>
    </row>
    <row r="4" spans="1:16" s="34" customFormat="1" ht="16.5" customHeight="1">
      <c r="A4" s="1878"/>
      <c r="B4" s="1878"/>
      <c r="C4" s="2088"/>
      <c r="D4" s="330" t="s">
        <v>638</v>
      </c>
      <c r="E4" s="331" t="s">
        <v>639</v>
      </c>
      <c r="F4" s="330" t="s">
        <v>638</v>
      </c>
      <c r="G4" s="331" t="s">
        <v>639</v>
      </c>
      <c r="H4" s="330" t="s">
        <v>638</v>
      </c>
      <c r="I4" s="331" t="s">
        <v>639</v>
      </c>
      <c r="J4" s="330" t="s">
        <v>638</v>
      </c>
      <c r="K4" s="331" t="s">
        <v>639</v>
      </c>
      <c r="L4" s="330" t="s">
        <v>638</v>
      </c>
      <c r="M4" s="331" t="s">
        <v>639</v>
      </c>
    </row>
    <row r="5" spans="1:16" s="42" customFormat="1" ht="12" customHeight="1">
      <c r="A5" s="1462"/>
      <c r="B5" s="1463"/>
      <c r="C5" s="1464"/>
      <c r="D5" s="1403" t="s">
        <v>31</v>
      </c>
      <c r="E5" s="1403" t="s">
        <v>97</v>
      </c>
      <c r="F5" s="1403" t="s">
        <v>97</v>
      </c>
      <c r="G5" s="1403" t="s">
        <v>97</v>
      </c>
      <c r="H5" s="1403" t="s">
        <v>31</v>
      </c>
      <c r="I5" s="1403" t="s">
        <v>97</v>
      </c>
      <c r="J5" s="1403" t="s">
        <v>97</v>
      </c>
      <c r="K5" s="1403" t="s">
        <v>97</v>
      </c>
      <c r="L5" s="1403" t="s">
        <v>97</v>
      </c>
      <c r="M5" s="1403" t="s">
        <v>97</v>
      </c>
      <c r="N5" s="1465"/>
    </row>
    <row r="6" spans="1:16" s="46" customFormat="1" ht="15.75" customHeight="1">
      <c r="A6" s="635" t="s">
        <v>483</v>
      </c>
      <c r="B6" s="636" t="s">
        <v>484</v>
      </c>
      <c r="C6" s="637" t="s">
        <v>159</v>
      </c>
      <c r="D6" s="169">
        <v>6133895.0999999996</v>
      </c>
      <c r="E6" s="169">
        <v>4080538.0140000004</v>
      </c>
      <c r="F6" s="169">
        <v>5557148.9390000002</v>
      </c>
      <c r="G6" s="169">
        <v>3310342.5389999999</v>
      </c>
      <c r="H6" s="169">
        <v>174269.58800000002</v>
      </c>
      <c r="I6" s="169">
        <v>452273.51799999992</v>
      </c>
      <c r="J6" s="169">
        <v>335259.29800000001</v>
      </c>
      <c r="K6" s="169">
        <v>233601.609</v>
      </c>
      <c r="L6" s="169">
        <v>67217.274999999994</v>
      </c>
      <c r="M6" s="169">
        <v>84320.347999999998</v>
      </c>
      <c r="N6" s="13"/>
    </row>
    <row r="7" spans="1:16" s="46" customFormat="1" ht="15.75" customHeight="1">
      <c r="A7" s="635"/>
      <c r="B7" s="636">
        <v>2</v>
      </c>
      <c r="C7" s="637"/>
      <c r="D7" s="169">
        <v>5422921</v>
      </c>
      <c r="E7" s="169">
        <v>3623559</v>
      </c>
      <c r="F7" s="169">
        <v>4901725</v>
      </c>
      <c r="G7" s="169">
        <v>3003275</v>
      </c>
      <c r="H7" s="169">
        <v>150141.18</v>
      </c>
      <c r="I7" s="169">
        <v>363603</v>
      </c>
      <c r="J7" s="169">
        <v>298811</v>
      </c>
      <c r="K7" s="169">
        <v>184864</v>
      </c>
      <c r="L7" s="169">
        <v>72243.930999999997</v>
      </c>
      <c r="M7" s="169">
        <v>71816</v>
      </c>
      <c r="N7" s="13"/>
    </row>
    <row r="8" spans="1:16" s="46" customFormat="1" ht="15.75" customHeight="1">
      <c r="A8" s="635"/>
      <c r="B8" s="636">
        <v>3</v>
      </c>
      <c r="C8" s="637"/>
      <c r="D8" s="169">
        <v>6572661</v>
      </c>
      <c r="E8" s="169">
        <v>4426066</v>
      </c>
      <c r="F8" s="169">
        <v>5897697</v>
      </c>
      <c r="G8" s="169">
        <v>3580635</v>
      </c>
      <c r="H8" s="169">
        <v>226370</v>
      </c>
      <c r="I8" s="169">
        <v>460173</v>
      </c>
      <c r="J8" s="169">
        <v>361279</v>
      </c>
      <c r="K8" s="169">
        <v>305303</v>
      </c>
      <c r="L8" s="169">
        <v>87316</v>
      </c>
      <c r="M8" s="169">
        <v>79955</v>
      </c>
      <c r="N8" s="13"/>
    </row>
    <row r="9" spans="1:16" s="46" customFormat="1" ht="15.75" customHeight="1">
      <c r="A9" s="635"/>
      <c r="B9" s="636">
        <v>4</v>
      </c>
      <c r="C9" s="637"/>
      <c r="D9" s="441">
        <v>7984026</v>
      </c>
      <c r="E9" s="441">
        <v>6234972</v>
      </c>
      <c r="F9" s="441">
        <v>7188608</v>
      </c>
      <c r="G9" s="441">
        <v>4868523</v>
      </c>
      <c r="H9" s="441">
        <v>288554</v>
      </c>
      <c r="I9" s="441">
        <v>824874</v>
      </c>
      <c r="J9" s="441">
        <v>380504</v>
      </c>
      <c r="K9" s="441">
        <v>463906</v>
      </c>
      <c r="L9" s="441">
        <v>126359</v>
      </c>
      <c r="M9" s="441">
        <v>77670</v>
      </c>
      <c r="N9" s="13"/>
    </row>
    <row r="10" spans="1:16" s="46" customFormat="1" ht="15.75" customHeight="1">
      <c r="A10" s="635"/>
      <c r="B10" s="636">
        <v>5</v>
      </c>
      <c r="C10" s="637"/>
      <c r="D10" s="458">
        <v>8258384</v>
      </c>
      <c r="E10" s="458">
        <v>5719872</v>
      </c>
      <c r="F10" s="458">
        <v>7512028</v>
      </c>
      <c r="G10" s="458">
        <v>4693194</v>
      </c>
      <c r="H10" s="458">
        <v>265808</v>
      </c>
      <c r="I10" s="458">
        <v>581535</v>
      </c>
      <c r="J10" s="458">
        <v>350020</v>
      </c>
      <c r="K10" s="458">
        <v>364097</v>
      </c>
      <c r="L10" s="458">
        <v>130528</v>
      </c>
      <c r="M10" s="458">
        <v>81045</v>
      </c>
      <c r="N10" s="726"/>
    </row>
    <row r="11" spans="1:16" ht="15.75" customHeight="1">
      <c r="A11" s="2013" t="s">
        <v>519</v>
      </c>
      <c r="B11" s="2013"/>
      <c r="C11" s="2014"/>
      <c r="D11" s="168">
        <f>+D10/$D10*100</f>
        <v>100</v>
      </c>
      <c r="E11" s="168">
        <f>+E10/$E10*100</f>
        <v>100</v>
      </c>
      <c r="F11" s="168">
        <f>+F10/$D10*100</f>
        <v>90.962444952910886</v>
      </c>
      <c r="G11" s="168">
        <f>+G10/$E10*100</f>
        <v>82.050682253029436</v>
      </c>
      <c r="H11" s="168">
        <f>+H10/$D10*100</f>
        <v>3.2186442287014021</v>
      </c>
      <c r="I11" s="168">
        <f>+I10/$E10*100</f>
        <v>10.166923315766507</v>
      </c>
      <c r="J11" s="168">
        <f>+J10/$D10*100</f>
        <v>4.23835946596816</v>
      </c>
      <c r="K11" s="168">
        <f>+K10/$E10*100</f>
        <v>6.3654746120192893</v>
      </c>
      <c r="L11" s="168">
        <f>+L10/$D10*100</f>
        <v>1.5805513524195534</v>
      </c>
      <c r="M11" s="168">
        <f>+M10/$E10*100</f>
        <v>1.4169023362760567</v>
      </c>
      <c r="N11" s="1614"/>
      <c r="P11" s="356" t="s">
        <v>913</v>
      </c>
    </row>
    <row r="12" spans="1:16" ht="10.5" customHeight="1">
      <c r="A12" s="85"/>
      <c r="B12" s="716"/>
      <c r="C12" s="1404"/>
      <c r="D12" s="169"/>
      <c r="E12" s="169"/>
      <c r="F12" s="169"/>
      <c r="G12" s="169"/>
      <c r="H12" s="169"/>
      <c r="I12" s="169"/>
      <c r="J12" s="169"/>
      <c r="K12" s="169"/>
      <c r="L12" s="169"/>
      <c r="M12" s="169"/>
      <c r="N12" s="1614"/>
    </row>
    <row r="13" spans="1:16" ht="16.5" customHeight="1">
      <c r="A13" s="1407">
        <v>5</v>
      </c>
      <c r="B13" s="708">
        <v>10</v>
      </c>
      <c r="C13" s="1404" t="s">
        <v>285</v>
      </c>
      <c r="D13" s="1615">
        <v>710823.55499999993</v>
      </c>
      <c r="E13" s="1615">
        <v>488400.16200000001</v>
      </c>
      <c r="F13" s="1615">
        <v>652264.59600000002</v>
      </c>
      <c r="G13" s="1615">
        <v>400766.31599999999</v>
      </c>
      <c r="H13" s="1616">
        <v>22623.705999999998</v>
      </c>
      <c r="I13" s="1615">
        <v>52899.201000000001</v>
      </c>
      <c r="J13" s="1617">
        <v>24493.614000000001</v>
      </c>
      <c r="K13" s="1615">
        <v>27184.467000000001</v>
      </c>
      <c r="L13" s="1615">
        <v>11441.638999999999</v>
      </c>
      <c r="M13" s="1615">
        <v>7550.1779999999999</v>
      </c>
      <c r="N13" s="1618"/>
    </row>
    <row r="14" spans="1:16" ht="16.5" customHeight="1">
      <c r="A14" s="1407"/>
      <c r="B14" s="708">
        <v>11</v>
      </c>
      <c r="C14" s="1404"/>
      <c r="D14" s="1615">
        <v>694774.91799999995</v>
      </c>
      <c r="E14" s="1615">
        <v>484249.24599999998</v>
      </c>
      <c r="F14" s="1615">
        <v>639448.14099999995</v>
      </c>
      <c r="G14" s="1615">
        <v>400777.43400000001</v>
      </c>
      <c r="H14" s="1616">
        <v>23002.971000000001</v>
      </c>
      <c r="I14" s="1615">
        <v>42373.817999999999</v>
      </c>
      <c r="J14" s="1617">
        <v>19717.168000000001</v>
      </c>
      <c r="K14" s="1615">
        <v>33948.233</v>
      </c>
      <c r="L14" s="1615">
        <v>12606.638000000001</v>
      </c>
      <c r="M14" s="1615">
        <v>7149.7610000000004</v>
      </c>
      <c r="N14" s="1618"/>
    </row>
    <row r="15" spans="1:16" ht="16.5" customHeight="1">
      <c r="A15" s="1407"/>
      <c r="B15" s="708">
        <v>12</v>
      </c>
      <c r="C15" s="1404"/>
      <c r="D15" s="1615">
        <v>751378.98199999984</v>
      </c>
      <c r="E15" s="1615">
        <v>438346.17099999997</v>
      </c>
      <c r="F15" s="1615">
        <v>689005.26599999995</v>
      </c>
      <c r="G15" s="1615">
        <v>352820.89199999999</v>
      </c>
      <c r="H15" s="1616">
        <v>24284.317999999999</v>
      </c>
      <c r="I15" s="1615">
        <v>55913.514000000003</v>
      </c>
      <c r="J15" s="1617">
        <v>22776.83</v>
      </c>
      <c r="K15" s="1615">
        <v>23024.16</v>
      </c>
      <c r="L15" s="1615">
        <v>15312.567999999999</v>
      </c>
      <c r="M15" s="1615">
        <v>6587.6049999999996</v>
      </c>
      <c r="N15" s="1618"/>
    </row>
    <row r="16" spans="1:16" ht="16.5" customHeight="1">
      <c r="A16" s="1407">
        <v>6</v>
      </c>
      <c r="B16" s="708">
        <v>1</v>
      </c>
      <c r="C16" s="1404"/>
      <c r="D16" s="1615">
        <v>551456.36199999996</v>
      </c>
      <c r="E16" s="1615">
        <v>445692.842</v>
      </c>
      <c r="F16" s="1615">
        <v>496996.864</v>
      </c>
      <c r="G16" s="1615">
        <v>351392.38900000002</v>
      </c>
      <c r="H16" s="1616">
        <v>19520.186000000002</v>
      </c>
      <c r="I16" s="1615">
        <v>56215.593000000001</v>
      </c>
      <c r="J16" s="1617">
        <v>26711.281999999999</v>
      </c>
      <c r="K16" s="1615">
        <v>31115.279999999999</v>
      </c>
      <c r="L16" s="1615">
        <v>8228.0300000000007</v>
      </c>
      <c r="M16" s="1615">
        <v>6969.58</v>
      </c>
      <c r="N16" s="1618"/>
    </row>
    <row r="17" spans="1:16" ht="16.5" customHeight="1">
      <c r="A17" s="1407"/>
      <c r="B17" s="708">
        <v>2</v>
      </c>
      <c r="C17" s="1404"/>
      <c r="D17" s="1615">
        <v>641644.31400000001</v>
      </c>
      <c r="E17" s="1615">
        <v>452358.02899999998</v>
      </c>
      <c r="F17" s="1615">
        <v>587659.56200000003</v>
      </c>
      <c r="G17" s="1615">
        <v>351568.90399999998</v>
      </c>
      <c r="H17" s="1616">
        <v>19667.489000000001</v>
      </c>
      <c r="I17" s="1615">
        <v>69718.294999999998</v>
      </c>
      <c r="J17" s="1617">
        <v>25543.197</v>
      </c>
      <c r="K17" s="1615">
        <v>25565.760999999999</v>
      </c>
      <c r="L17" s="1615">
        <v>8774.0660000000007</v>
      </c>
      <c r="M17" s="1615">
        <v>5505.0690000000004</v>
      </c>
      <c r="N17" s="1618"/>
    </row>
    <row r="18" spans="1:16" ht="16.5" customHeight="1">
      <c r="A18" s="1407"/>
      <c r="B18" s="708">
        <v>3</v>
      </c>
      <c r="C18" s="1404"/>
      <c r="D18" s="1615">
        <v>768382.85600000003</v>
      </c>
      <c r="E18" s="1615">
        <v>432544.745</v>
      </c>
      <c r="F18" s="1615">
        <v>700028.09100000001</v>
      </c>
      <c r="G18" s="1615">
        <v>352677.717</v>
      </c>
      <c r="H18" s="1616">
        <v>24669.52</v>
      </c>
      <c r="I18" s="1615">
        <v>49977.646999999997</v>
      </c>
      <c r="J18" s="1617">
        <v>32874.080000000002</v>
      </c>
      <c r="K18" s="1615">
        <v>22849.396000000001</v>
      </c>
      <c r="L18" s="1615">
        <v>10811.165000000001</v>
      </c>
      <c r="M18" s="1615">
        <v>7039.9849999999997</v>
      </c>
      <c r="N18" s="1618"/>
    </row>
    <row r="19" spans="1:16" ht="16.5" customHeight="1">
      <c r="A19" s="1407"/>
      <c r="B19" s="708">
        <v>4</v>
      </c>
      <c r="C19" s="1404"/>
      <c r="D19" s="1615">
        <v>666324.83400000003</v>
      </c>
      <c r="E19" s="1615">
        <v>461967.897</v>
      </c>
      <c r="F19" s="1615">
        <v>591085.86499999999</v>
      </c>
      <c r="G19" s="1615">
        <v>374562.02100000001</v>
      </c>
      <c r="H19" s="1616">
        <v>23954.691999999999</v>
      </c>
      <c r="I19" s="1615">
        <v>37681.366000000002</v>
      </c>
      <c r="J19" s="1617">
        <v>40092.33</v>
      </c>
      <c r="K19" s="1615">
        <v>41813.375999999997</v>
      </c>
      <c r="L19" s="1615">
        <v>11191.947</v>
      </c>
      <c r="M19" s="1615">
        <v>7911.134</v>
      </c>
      <c r="N19" s="1618"/>
    </row>
    <row r="20" spans="1:16" ht="16.5" customHeight="1">
      <c r="A20" s="1407"/>
      <c r="B20" s="708">
        <v>5</v>
      </c>
      <c r="C20" s="1404"/>
      <c r="D20" s="1615">
        <v>639809.11600000004</v>
      </c>
      <c r="E20" s="1615">
        <v>522378.78100000002</v>
      </c>
      <c r="F20" s="1615">
        <v>580387.12</v>
      </c>
      <c r="G20" s="1615">
        <v>432350.58500000002</v>
      </c>
      <c r="H20" s="1616">
        <v>24330.429</v>
      </c>
      <c r="I20" s="1615">
        <v>46928.896000000001</v>
      </c>
      <c r="J20" s="1617">
        <v>24459.304</v>
      </c>
      <c r="K20" s="1615">
        <v>35744.392</v>
      </c>
      <c r="L20" s="1615">
        <v>10632.263000000001</v>
      </c>
      <c r="M20" s="1615">
        <v>7354.9080000000004</v>
      </c>
      <c r="N20" s="1618"/>
    </row>
    <row r="21" spans="1:16" ht="16.5" customHeight="1">
      <c r="A21" s="1407"/>
      <c r="B21" s="708">
        <v>6</v>
      </c>
      <c r="C21" s="1404"/>
      <c r="D21" s="1615">
        <v>706826.18900000001</v>
      </c>
      <c r="E21" s="1615">
        <v>464288.06400000001</v>
      </c>
      <c r="F21" s="1615">
        <v>643642.78599999996</v>
      </c>
      <c r="G21" s="1615">
        <v>378204.092</v>
      </c>
      <c r="H21" s="1616">
        <v>26849.119999999999</v>
      </c>
      <c r="I21" s="1615">
        <v>46000.625</v>
      </c>
      <c r="J21" s="1617">
        <v>27412.344000000001</v>
      </c>
      <c r="K21" s="1615">
        <v>33514.387000000002</v>
      </c>
      <c r="L21" s="1615">
        <v>8921.9390000000003</v>
      </c>
      <c r="M21" s="1615">
        <v>6568.96</v>
      </c>
      <c r="N21" s="1618"/>
    </row>
    <row r="22" spans="1:16" ht="16.5" customHeight="1">
      <c r="A22" s="1407"/>
      <c r="B22" s="708">
        <v>7</v>
      </c>
      <c r="C22" s="1404"/>
      <c r="D22" s="1615">
        <v>714993.32799999998</v>
      </c>
      <c r="E22" s="1615">
        <v>539882.86899999995</v>
      </c>
      <c r="F22" s="1615">
        <v>643967.53899999999</v>
      </c>
      <c r="G22" s="1615">
        <v>440990.19099999999</v>
      </c>
      <c r="H22" s="1616">
        <v>25063.513999999999</v>
      </c>
      <c r="I22" s="1615">
        <v>53940.27</v>
      </c>
      <c r="J22" s="1617">
        <v>36281.947999999997</v>
      </c>
      <c r="K22" s="1615">
        <v>37163.855000000003</v>
      </c>
      <c r="L22" s="1615">
        <v>9680.3269999999993</v>
      </c>
      <c r="M22" s="1615">
        <v>7788.5529999999999</v>
      </c>
      <c r="N22" s="1618"/>
    </row>
    <row r="23" spans="1:16" ht="16.5" customHeight="1">
      <c r="A23" s="1407"/>
      <c r="B23" s="708">
        <v>8</v>
      </c>
      <c r="C23" s="1404"/>
      <c r="D23" s="1615">
        <v>658381.69600000011</v>
      </c>
      <c r="E23" s="1615">
        <v>443024.75299999997</v>
      </c>
      <c r="F23" s="1615">
        <v>592095.09100000001</v>
      </c>
      <c r="G23" s="1615">
        <v>360228.93699999998</v>
      </c>
      <c r="H23" s="1615">
        <v>26150.072</v>
      </c>
      <c r="I23" s="1615">
        <v>40835.235999999997</v>
      </c>
      <c r="J23" s="651">
        <v>29796.992999999999</v>
      </c>
      <c r="K23" s="1615">
        <v>34931.391000000003</v>
      </c>
      <c r="L23" s="1615">
        <v>10339.540000000001</v>
      </c>
      <c r="M23" s="1615">
        <v>7029.1890000000003</v>
      </c>
      <c r="N23" s="1618"/>
    </row>
    <row r="24" spans="1:16" ht="16.5" customHeight="1">
      <c r="A24" s="1407"/>
      <c r="B24" s="708">
        <v>9</v>
      </c>
      <c r="C24" s="1404"/>
      <c r="D24" s="1615">
        <v>677310.46699999995</v>
      </c>
      <c r="E24" s="1696">
        <v>490127.01299999998</v>
      </c>
      <c r="F24" s="1615">
        <v>612989.70900000003</v>
      </c>
      <c r="G24" s="1696">
        <v>408620.59700000001</v>
      </c>
      <c r="H24" s="1615">
        <v>23740.371999999999</v>
      </c>
      <c r="I24" s="1696">
        <v>50102.796999999999</v>
      </c>
      <c r="J24" s="651">
        <v>31567.687999999998</v>
      </c>
      <c r="K24" s="1615">
        <v>24419.746999999999</v>
      </c>
      <c r="L24" s="1615">
        <v>9012.6980000000003</v>
      </c>
      <c r="M24" s="1615">
        <v>6983.8720000000003</v>
      </c>
      <c r="N24" s="1618"/>
    </row>
    <row r="25" spans="1:16" ht="16.5" customHeight="1">
      <c r="A25" s="1407"/>
      <c r="B25" s="708">
        <v>10</v>
      </c>
      <c r="C25" s="1404"/>
      <c r="D25" s="1615">
        <v>703975.24</v>
      </c>
      <c r="E25" s="1619">
        <v>526327.98899999994</v>
      </c>
      <c r="F25" s="1615">
        <v>651071.03599999996</v>
      </c>
      <c r="G25" s="1619">
        <v>435487.66200000001</v>
      </c>
      <c r="H25" s="1615">
        <v>18530.353999999999</v>
      </c>
      <c r="I25" s="1619">
        <v>56716.614000000001</v>
      </c>
      <c r="J25" s="651">
        <v>25926.826000000001</v>
      </c>
      <c r="K25" s="1619">
        <v>26604.920999999998</v>
      </c>
      <c r="L25" s="1615">
        <v>8447.0239999999994</v>
      </c>
      <c r="M25" s="1619">
        <v>7518.7920000000004</v>
      </c>
      <c r="N25" s="1618"/>
    </row>
    <row r="26" spans="1:16" ht="16.5" customHeight="1">
      <c r="A26" s="1983" t="s">
        <v>519</v>
      </c>
      <c r="B26" s="1983"/>
      <c r="C26" s="1984"/>
      <c r="D26" s="177">
        <v>100</v>
      </c>
      <c r="E26" s="177">
        <v>100</v>
      </c>
      <c r="F26" s="177">
        <f>+F25/$D25*100</f>
        <v>92.484933987166926</v>
      </c>
      <c r="G26" s="177">
        <f>+G25/$E25*100</f>
        <v>82.740737924161593</v>
      </c>
      <c r="H26" s="177">
        <f>+H25/$D25*100</f>
        <v>2.6322451340760225</v>
      </c>
      <c r="I26" s="177">
        <f>+I25/$E25*100</f>
        <v>10.775906884176742</v>
      </c>
      <c r="J26" s="177">
        <f>+J25/$D25*100</f>
        <v>3.6829173139668949</v>
      </c>
      <c r="K26" s="177">
        <f>+K25/$E25*100</f>
        <v>5.0548178238721793</v>
      </c>
      <c r="L26" s="177">
        <f>+L25/$D25*100</f>
        <v>1.1999035647901479</v>
      </c>
      <c r="M26" s="177">
        <f>+M25/$E25*100</f>
        <v>1.4285373677894986</v>
      </c>
      <c r="N26" s="1618"/>
      <c r="P26" s="356" t="s">
        <v>913</v>
      </c>
    </row>
    <row r="27" spans="1:16">
      <c r="A27" s="716"/>
      <c r="B27" s="709"/>
      <c r="C27" s="1404"/>
      <c r="D27" s="1620"/>
      <c r="E27" s="1621"/>
      <c r="F27" s="1621"/>
      <c r="G27" s="1621"/>
      <c r="H27" s="1621"/>
      <c r="I27" s="1621"/>
      <c r="J27" s="1621"/>
      <c r="K27" s="1621"/>
      <c r="L27" s="1621"/>
      <c r="M27" s="1621"/>
      <c r="P27" s="176"/>
    </row>
    <row r="28" spans="1:16" ht="15.75" customHeight="1">
      <c r="A28" s="1813" t="s">
        <v>43</v>
      </c>
      <c r="B28" s="1813"/>
      <c r="C28" s="1814"/>
      <c r="D28" s="1330">
        <f>(D25-D24)/D24*100</f>
        <v>3.9368612031209089</v>
      </c>
      <c r="E28" s="1330">
        <f t="shared" ref="E28:G28" si="0">(E25-E24)/E24*100</f>
        <v>7.3860397488436256</v>
      </c>
      <c r="F28" s="1330">
        <f t="shared" si="0"/>
        <v>6.2123925476862993</v>
      </c>
      <c r="G28" s="1330">
        <f t="shared" si="0"/>
        <v>6.5750638115777607</v>
      </c>
      <c r="H28" s="1330">
        <f t="shared" ref="H28:K28" si="1">(H25-H24)/H24*100</f>
        <v>-21.945814496925323</v>
      </c>
      <c r="I28" s="1330">
        <f t="shared" si="1"/>
        <v>13.200494575183102</v>
      </c>
      <c r="J28" s="1330">
        <f t="shared" si="1"/>
        <v>-17.86910083500571</v>
      </c>
      <c r="K28" s="1330">
        <f t="shared" si="1"/>
        <v>8.9483891868330936</v>
      </c>
      <c r="L28" s="1330">
        <f t="shared" ref="L28:M28" si="2">(L25-L24)/L24*100</f>
        <v>-6.2764113476342036</v>
      </c>
      <c r="M28" s="1330">
        <f t="shared" si="2"/>
        <v>7.6593614545054676</v>
      </c>
      <c r="P28" s="356" t="s">
        <v>913</v>
      </c>
    </row>
    <row r="29" spans="1:16" ht="15.75" customHeight="1">
      <c r="A29" s="1859" t="s">
        <v>262</v>
      </c>
      <c r="B29" s="1859"/>
      <c r="C29" s="1860"/>
      <c r="D29" s="1410">
        <f>(D25-D13)/D13*100</f>
        <v>-0.96343388620540926</v>
      </c>
      <c r="E29" s="1410">
        <f t="shared" ref="E29:G29" si="3">(E25-E13)/E13*100</f>
        <v>7.7657277681246821</v>
      </c>
      <c r="F29" s="1410">
        <f t="shared" si="3"/>
        <v>-0.18298708949091202</v>
      </c>
      <c r="G29" s="1410">
        <f t="shared" si="3"/>
        <v>8.6637385962347242</v>
      </c>
      <c r="H29" s="1410">
        <f t="shared" ref="H29:K29" si="4">(H25-H13)/H13*100</f>
        <v>-18.093198346902138</v>
      </c>
      <c r="I29" s="1410">
        <f t="shared" si="4"/>
        <v>7.216390659662328</v>
      </c>
      <c r="J29" s="1410">
        <f t="shared" si="4"/>
        <v>5.8513700754817135</v>
      </c>
      <c r="K29" s="1410">
        <f t="shared" si="4"/>
        <v>-2.1319012802421402</v>
      </c>
      <c r="L29" s="1410">
        <f t="shared" ref="L29:M29" si="5">(L25-L13)/L13*100</f>
        <v>-26.172954766358213</v>
      </c>
      <c r="M29" s="1410">
        <f t="shared" si="5"/>
        <v>-0.41569880869033171</v>
      </c>
      <c r="P29" s="356" t="s">
        <v>913</v>
      </c>
    </row>
    <row r="30" spans="1:16" ht="3.75" customHeight="1">
      <c r="A30" s="665"/>
      <c r="B30" s="667"/>
      <c r="C30"/>
      <c r="D30" s="668"/>
      <c r="E30" s="668"/>
      <c r="F30" s="4"/>
      <c r="G30" s="4"/>
      <c r="H30" s="4"/>
      <c r="I30" s="4"/>
      <c r="J30" s="4"/>
      <c r="K30" s="1440"/>
      <c r="L30" s="1431"/>
      <c r="M30" s="1431"/>
    </row>
    <row r="31" spans="1:16">
      <c r="A31" s="665" t="s">
        <v>264</v>
      </c>
      <c r="B31" s="667" t="s">
        <v>868</v>
      </c>
      <c r="C31" s="698"/>
      <c r="D31" s="698"/>
      <c r="E31" s="698"/>
      <c r="F31" s="698"/>
      <c r="G31" s="698"/>
      <c r="H31" s="698"/>
      <c r="I31" s="4"/>
      <c r="J31" s="4"/>
      <c r="L31" s="1431"/>
      <c r="M31" s="1440" t="s">
        <v>743</v>
      </c>
      <c r="N31" s="1440"/>
    </row>
    <row r="32" spans="1:16">
      <c r="A32" s="7" t="s">
        <v>431</v>
      </c>
      <c r="B32" s="667" t="s">
        <v>869</v>
      </c>
      <c r="C32" s="698"/>
      <c r="D32" s="698"/>
      <c r="E32" s="698"/>
      <c r="F32" s="698"/>
      <c r="G32" s="698"/>
      <c r="H32" s="698"/>
      <c r="I32" s="698"/>
      <c r="J32" s="698"/>
      <c r="K32" s="698"/>
      <c r="L32" s="698"/>
      <c r="M32" s="698"/>
      <c r="N32" s="698"/>
    </row>
    <row r="33" spans="1:16">
      <c r="A33" s="7"/>
      <c r="B33" s="699" t="s">
        <v>879</v>
      </c>
      <c r="C33" s="699"/>
      <c r="D33" s="698"/>
      <c r="E33" s="698"/>
      <c r="F33" s="698"/>
      <c r="G33" s="698"/>
      <c r="H33" s="698"/>
      <c r="I33" s="698"/>
      <c r="J33" s="698"/>
      <c r="K33" s="698"/>
      <c r="L33" s="698"/>
      <c r="M33" s="698"/>
      <c r="N33" s="698"/>
    </row>
    <row r="34" spans="1:16">
      <c r="A34" s="7"/>
      <c r="B34" s="699" t="s">
        <v>880</v>
      </c>
      <c r="C34" s="699"/>
      <c r="D34" s="4"/>
      <c r="E34" s="4"/>
      <c r="F34" s="4"/>
      <c r="G34" s="4"/>
      <c r="H34" s="4"/>
      <c r="I34" s="4"/>
      <c r="J34" s="4"/>
      <c r="K34" s="1431"/>
      <c r="L34" s="1431"/>
      <c r="M34" s="1431"/>
      <c r="N34" s="1431"/>
    </row>
    <row r="35" spans="1:16">
      <c r="A35" s="7"/>
      <c r="B35" s="699" t="s">
        <v>1013</v>
      </c>
      <c r="C35" s="699"/>
      <c r="D35" s="4"/>
      <c r="E35" s="4"/>
      <c r="F35" s="4"/>
      <c r="G35" s="4"/>
      <c r="H35" s="4"/>
      <c r="I35" s="4"/>
      <c r="J35" s="4"/>
      <c r="K35" s="1431"/>
      <c r="L35" s="1431"/>
      <c r="M35" s="1431"/>
      <c r="N35" s="1431"/>
    </row>
    <row r="36" spans="1:16">
      <c r="A36" s="7"/>
      <c r="B36" s="699"/>
      <c r="D36" s="4"/>
      <c r="E36" s="4"/>
      <c r="F36" s="4"/>
      <c r="G36" s="4"/>
      <c r="H36" s="4"/>
      <c r="I36" s="4"/>
      <c r="J36" s="4"/>
      <c r="K36" s="1431"/>
      <c r="L36" s="1431"/>
      <c r="M36" s="1431"/>
      <c r="N36" s="1431"/>
    </row>
    <row r="37" spans="1:16" ht="9" customHeight="1">
      <c r="A37" s="7"/>
      <c r="B37" s="699"/>
      <c r="C37" s="699"/>
      <c r="D37" s="4"/>
      <c r="E37" s="4"/>
      <c r="F37" s="4"/>
      <c r="G37" s="4"/>
      <c r="H37" s="4"/>
      <c r="I37" s="4"/>
      <c r="J37" s="4"/>
      <c r="K37" s="1431"/>
      <c r="L37" s="1431"/>
      <c r="M37" s="1431"/>
      <c r="N37" s="1431"/>
    </row>
    <row r="38" spans="1:16" ht="11.25" customHeight="1">
      <c r="A38" s="7"/>
      <c r="B38" s="7"/>
      <c r="C38" s="7"/>
      <c r="D38" s="4"/>
      <c r="E38" s="4"/>
      <c r="F38" s="4"/>
      <c r="G38" s="4"/>
      <c r="H38" s="4"/>
      <c r="I38" s="4"/>
      <c r="J38" s="4"/>
      <c r="K38" s="1431"/>
      <c r="L38" s="1431"/>
      <c r="M38" s="1431"/>
    </row>
    <row r="39" spans="1:16" s="16" customFormat="1" ht="19">
      <c r="A39" s="1613" t="s">
        <v>752</v>
      </c>
      <c r="B39" s="14"/>
      <c r="C39" s="14"/>
      <c r="P39" s="503"/>
    </row>
    <row r="40" spans="1:16" ht="10.5" customHeight="1">
      <c r="A40" s="1423"/>
      <c r="B40" s="1423"/>
      <c r="C40" s="1423"/>
      <c r="D40" s="1622"/>
      <c r="J40" s="16"/>
    </row>
    <row r="41" spans="1:16" s="34" customFormat="1" ht="16.5" customHeight="1">
      <c r="A41" s="1985" t="s">
        <v>432</v>
      </c>
      <c r="B41" s="1985"/>
      <c r="C41" s="1995"/>
      <c r="D41" s="2077" t="s">
        <v>32</v>
      </c>
      <c r="E41" s="2078"/>
      <c r="F41" s="2078"/>
      <c r="G41" s="2078"/>
      <c r="H41" s="2078"/>
      <c r="I41" s="2078"/>
      <c r="J41" s="2077" t="s">
        <v>33</v>
      </c>
      <c r="K41" s="2078"/>
      <c r="L41" s="2078"/>
      <c r="M41" s="2078"/>
      <c r="N41" s="2078"/>
      <c r="O41" s="2079"/>
    </row>
    <row r="42" spans="1:16" s="34" customFormat="1" ht="16.5" customHeight="1">
      <c r="A42" s="1987"/>
      <c r="B42" s="1987"/>
      <c r="C42" s="1996"/>
      <c r="D42" s="336" t="s">
        <v>34</v>
      </c>
      <c r="E42" s="336" t="s">
        <v>618</v>
      </c>
      <c r="F42" s="336" t="s">
        <v>637</v>
      </c>
      <c r="G42" s="336" t="s">
        <v>865</v>
      </c>
      <c r="H42" s="336" t="s">
        <v>619</v>
      </c>
      <c r="I42" s="336" t="s">
        <v>35</v>
      </c>
      <c r="J42" s="336" t="s">
        <v>34</v>
      </c>
      <c r="K42" s="336" t="s">
        <v>618</v>
      </c>
      <c r="L42" s="336" t="s">
        <v>637</v>
      </c>
      <c r="M42" s="336" t="s">
        <v>865</v>
      </c>
      <c r="N42" s="336" t="s">
        <v>619</v>
      </c>
      <c r="O42" s="336" t="s">
        <v>35</v>
      </c>
    </row>
    <row r="43" spans="1:16" s="42" customFormat="1">
      <c r="A43" s="716"/>
      <c r="B43" s="709"/>
      <c r="C43" s="1404"/>
      <c r="D43" s="1623" t="s">
        <v>225</v>
      </c>
      <c r="E43" s="1403" t="s">
        <v>225</v>
      </c>
      <c r="F43" s="1403" t="s">
        <v>225</v>
      </c>
      <c r="G43" s="1403" t="s">
        <v>225</v>
      </c>
      <c r="H43" s="1403" t="s">
        <v>225</v>
      </c>
      <c r="I43" s="1624" t="s">
        <v>225</v>
      </c>
      <c r="J43" s="1403" t="s">
        <v>225</v>
      </c>
      <c r="K43" s="1403" t="s">
        <v>225</v>
      </c>
      <c r="L43" s="1403" t="s">
        <v>225</v>
      </c>
      <c r="M43" s="1403" t="s">
        <v>225</v>
      </c>
      <c r="N43" s="1403" t="s">
        <v>225</v>
      </c>
      <c r="O43" s="1403" t="s">
        <v>225</v>
      </c>
    </row>
    <row r="44" spans="1:16" s="46" customFormat="1" ht="15.75" customHeight="1">
      <c r="A44" s="635" t="s">
        <v>483</v>
      </c>
      <c r="B44" s="636" t="s">
        <v>484</v>
      </c>
      <c r="C44" s="637" t="s">
        <v>159</v>
      </c>
      <c r="D44" s="367">
        <v>1539425.3119999999</v>
      </c>
      <c r="E44" s="335">
        <v>1013156.401</v>
      </c>
      <c r="F44" s="335">
        <v>335919.29499999998</v>
      </c>
      <c r="G44" s="442">
        <v>350451.72899999999</v>
      </c>
      <c r="H44" s="335">
        <v>241708.98800000001</v>
      </c>
      <c r="I44" s="448">
        <v>346253.016</v>
      </c>
      <c r="J44" s="169">
        <v>982902.321</v>
      </c>
      <c r="K44" s="169">
        <v>470486.44799999997</v>
      </c>
      <c r="L44" s="169">
        <v>117390.44100000001</v>
      </c>
      <c r="M44" s="441">
        <v>154128.30100000001</v>
      </c>
      <c r="N44" s="169">
        <v>156071.03200000001</v>
      </c>
      <c r="O44" s="169">
        <v>109361.019</v>
      </c>
    </row>
    <row r="45" spans="1:16" s="46" customFormat="1" ht="15.75" customHeight="1">
      <c r="A45" s="635"/>
      <c r="B45" s="636">
        <v>2</v>
      </c>
      <c r="C45" s="637"/>
      <c r="D45" s="367">
        <v>1437161.193</v>
      </c>
      <c r="E45" s="335">
        <v>1014440.9129999999</v>
      </c>
      <c r="F45" s="335">
        <v>330878.20199999999</v>
      </c>
      <c r="G45" s="442">
        <v>337550.61300000001</v>
      </c>
      <c r="H45" s="335">
        <v>257548.24400000001</v>
      </c>
      <c r="I45" s="448">
        <v>296490.35700000002</v>
      </c>
      <c r="J45" s="169">
        <v>935222.60800000001</v>
      </c>
      <c r="K45" s="169">
        <v>421308.96500000003</v>
      </c>
      <c r="L45" s="169">
        <v>114022.6</v>
      </c>
      <c r="M45" s="441">
        <v>151016.826</v>
      </c>
      <c r="N45" s="169">
        <v>163985.57</v>
      </c>
      <c r="O45" s="169">
        <v>111924.81600000001</v>
      </c>
    </row>
    <row r="46" spans="1:16" s="46" customFormat="1" ht="15.75" customHeight="1">
      <c r="A46" s="635"/>
      <c r="B46" s="636">
        <v>3</v>
      </c>
      <c r="C46" s="637"/>
      <c r="D46" s="367">
        <v>1571300</v>
      </c>
      <c r="E46" s="335">
        <v>1053360</v>
      </c>
      <c r="F46" s="335">
        <v>411235</v>
      </c>
      <c r="G46" s="442">
        <v>344043</v>
      </c>
      <c r="H46" s="335">
        <v>258084</v>
      </c>
      <c r="I46" s="448">
        <v>288628</v>
      </c>
      <c r="J46" s="169">
        <v>1034869</v>
      </c>
      <c r="K46" s="169">
        <v>375401</v>
      </c>
      <c r="L46" s="169">
        <v>121381</v>
      </c>
      <c r="M46" s="441">
        <v>163570</v>
      </c>
      <c r="N46" s="169">
        <v>174919</v>
      </c>
      <c r="O46" s="169">
        <v>122359</v>
      </c>
    </row>
    <row r="47" spans="1:16" s="46" customFormat="1" ht="15.75" customHeight="1">
      <c r="A47" s="635"/>
      <c r="B47" s="636">
        <v>4</v>
      </c>
      <c r="C47" s="637"/>
      <c r="D47" s="443">
        <v>1767974</v>
      </c>
      <c r="E47" s="442">
        <v>1437339</v>
      </c>
      <c r="F47" s="442">
        <v>439268</v>
      </c>
      <c r="G47" s="442">
        <v>405114</v>
      </c>
      <c r="H47" s="442">
        <v>301883</v>
      </c>
      <c r="I47" s="444">
        <v>375299</v>
      </c>
      <c r="J47" s="441">
        <v>1415350</v>
      </c>
      <c r="K47" s="441">
        <v>516314</v>
      </c>
      <c r="L47" s="441">
        <v>157968</v>
      </c>
      <c r="M47" s="441">
        <v>195241</v>
      </c>
      <c r="N47" s="441">
        <v>252204</v>
      </c>
      <c r="O47" s="441">
        <v>170050</v>
      </c>
    </row>
    <row r="48" spans="1:16" s="46" customFormat="1" ht="15.75" customHeight="1">
      <c r="A48" s="635"/>
      <c r="B48" s="636">
        <v>5</v>
      </c>
      <c r="C48" s="637"/>
      <c r="D48" s="443">
        <v>1830610</v>
      </c>
      <c r="E48" s="442">
        <v>1685041</v>
      </c>
      <c r="F48" s="442">
        <v>416271</v>
      </c>
      <c r="G48" s="442">
        <v>420647</v>
      </c>
      <c r="H48" s="442">
        <v>296384</v>
      </c>
      <c r="I48" s="444">
        <v>344669</v>
      </c>
      <c r="J48" s="458">
        <v>1328205</v>
      </c>
      <c r="K48" s="458">
        <v>527437</v>
      </c>
      <c r="L48" s="458">
        <v>143014</v>
      </c>
      <c r="M48" s="458">
        <v>195185</v>
      </c>
      <c r="N48" s="458">
        <v>266374</v>
      </c>
      <c r="O48" s="458">
        <v>146717</v>
      </c>
    </row>
    <row r="49" spans="1:16" ht="15.75" customHeight="1">
      <c r="A49" s="2013" t="s">
        <v>519</v>
      </c>
      <c r="B49" s="2013"/>
      <c r="C49" s="2014"/>
      <c r="D49" s="168">
        <f t="shared" ref="D49:I49" si="6">+D48/$D10*100</f>
        <v>22.166685395108775</v>
      </c>
      <c r="E49" s="168">
        <f t="shared" si="6"/>
        <v>20.404003979471046</v>
      </c>
      <c r="F49" s="168">
        <f t="shared" si="6"/>
        <v>5.0405866329296378</v>
      </c>
      <c r="G49" s="168">
        <f t="shared" si="6"/>
        <v>5.0935752079341432</v>
      </c>
      <c r="H49" s="168">
        <f t="shared" si="6"/>
        <v>3.5888861549668798</v>
      </c>
      <c r="I49" s="168">
        <f t="shared" si="6"/>
        <v>4.1735647070903941</v>
      </c>
      <c r="J49" s="174">
        <f t="shared" ref="J49:O49" si="7">+J48/$E10*100</f>
        <v>23.220886761102346</v>
      </c>
      <c r="K49" s="175">
        <f t="shared" si="7"/>
        <v>9.2211329204569612</v>
      </c>
      <c r="L49" s="175">
        <f t="shared" si="7"/>
        <v>2.5003007060297855</v>
      </c>
      <c r="M49" s="175">
        <f t="shared" si="7"/>
        <v>3.4124015362581543</v>
      </c>
      <c r="N49" s="175">
        <f t="shared" si="7"/>
        <v>4.6569923243037605</v>
      </c>
      <c r="O49" s="175">
        <f t="shared" si="7"/>
        <v>2.5650399169771632</v>
      </c>
      <c r="P49" s="356" t="s">
        <v>913</v>
      </c>
    </row>
    <row r="50" spans="1:16">
      <c r="A50" s="85"/>
      <c r="B50" s="716"/>
      <c r="C50" s="1404"/>
      <c r="D50" s="1625"/>
      <c r="E50" s="646"/>
      <c r="F50" s="646"/>
      <c r="G50" s="646"/>
      <c r="H50" s="646"/>
      <c r="I50" s="1626"/>
      <c r="J50" s="646"/>
      <c r="K50" s="646"/>
      <c r="L50" s="646"/>
      <c r="M50" s="646"/>
    </row>
    <row r="51" spans="1:16" ht="16.5" customHeight="1">
      <c r="A51" s="1407">
        <v>5</v>
      </c>
      <c r="B51" s="708">
        <v>10</v>
      </c>
      <c r="C51" s="1404" t="s">
        <v>285</v>
      </c>
      <c r="D51" s="366">
        <v>173557.212</v>
      </c>
      <c r="E51" s="255">
        <v>155328.652</v>
      </c>
      <c r="F51" s="255">
        <v>32204.182000000001</v>
      </c>
      <c r="G51" s="401">
        <v>37973.555999999997</v>
      </c>
      <c r="H51" s="255">
        <v>27363.844000000001</v>
      </c>
      <c r="I51" s="290">
        <v>26331.107</v>
      </c>
      <c r="J51" s="170">
        <v>109679.65399999999</v>
      </c>
      <c r="K51" s="170">
        <v>46342.724999999999</v>
      </c>
      <c r="L51" s="170">
        <v>17237.673999999999</v>
      </c>
      <c r="M51" s="170">
        <v>18772.954000000002</v>
      </c>
      <c r="N51" s="170">
        <v>26317.525000000001</v>
      </c>
      <c r="O51" s="170">
        <v>13429.268</v>
      </c>
    </row>
    <row r="52" spans="1:16" ht="16.5" customHeight="1">
      <c r="A52" s="1407"/>
      <c r="B52" s="708">
        <v>11</v>
      </c>
      <c r="C52" s="1404"/>
      <c r="D52" s="366">
        <v>170101.84</v>
      </c>
      <c r="E52" s="255">
        <v>132933.68900000001</v>
      </c>
      <c r="F52" s="255">
        <v>29268.313999999998</v>
      </c>
      <c r="G52" s="401">
        <v>37318.86</v>
      </c>
      <c r="H52" s="255">
        <v>23656.675999999999</v>
      </c>
      <c r="I52" s="290">
        <v>23821.396000000001</v>
      </c>
      <c r="J52" s="170">
        <v>118162.86900000001</v>
      </c>
      <c r="K52" s="170">
        <v>55781.387000000002</v>
      </c>
      <c r="L52" s="170">
        <v>11673.486000000001</v>
      </c>
      <c r="M52" s="170">
        <v>15953.989</v>
      </c>
      <c r="N52" s="170">
        <v>25075.218000000001</v>
      </c>
      <c r="O52" s="170">
        <v>14489.473</v>
      </c>
    </row>
    <row r="53" spans="1:16" ht="16.5" customHeight="1">
      <c r="A53" s="1407"/>
      <c r="B53" s="708">
        <v>12</v>
      </c>
      <c r="C53" s="1404"/>
      <c r="D53" s="366">
        <v>182206.394</v>
      </c>
      <c r="E53" s="255">
        <v>154499.989</v>
      </c>
      <c r="F53" s="255">
        <v>38345.214999999997</v>
      </c>
      <c r="G53" s="401">
        <v>29348.39</v>
      </c>
      <c r="H53" s="255">
        <v>26597.481</v>
      </c>
      <c r="I53" s="290">
        <v>30449.56</v>
      </c>
      <c r="J53" s="170">
        <v>111413.257</v>
      </c>
      <c r="K53" s="170">
        <v>39664.584999999999</v>
      </c>
      <c r="L53" s="170">
        <v>9610.8169999999991</v>
      </c>
      <c r="M53" s="170">
        <v>17461.294999999998</v>
      </c>
      <c r="N53" s="170">
        <v>20796.858</v>
      </c>
      <c r="O53" s="170">
        <v>13834.879000000001</v>
      </c>
    </row>
    <row r="54" spans="1:16" ht="16.5" customHeight="1">
      <c r="A54" s="1407">
        <v>6</v>
      </c>
      <c r="B54" s="708">
        <v>1</v>
      </c>
      <c r="C54" s="1404"/>
      <c r="D54" s="366">
        <v>119814.04399999999</v>
      </c>
      <c r="E54" s="255">
        <v>120439.02800000001</v>
      </c>
      <c r="F54" s="255">
        <v>25225.002</v>
      </c>
      <c r="G54" s="401">
        <v>29392.95</v>
      </c>
      <c r="H54" s="255">
        <v>17324.665000000001</v>
      </c>
      <c r="I54" s="290">
        <v>25064.198</v>
      </c>
      <c r="J54" s="170">
        <v>114073.374</v>
      </c>
      <c r="K54" s="170">
        <v>37677.972000000002</v>
      </c>
      <c r="L54" s="170">
        <v>11507.289000000001</v>
      </c>
      <c r="M54" s="170">
        <v>14702.398999999999</v>
      </c>
      <c r="N54" s="170">
        <v>23710.106</v>
      </c>
      <c r="O54" s="170">
        <v>11405.905000000001</v>
      </c>
    </row>
    <row r="55" spans="1:16" ht="16.5" customHeight="1">
      <c r="A55" s="1407"/>
      <c r="B55" s="708">
        <v>2</v>
      </c>
      <c r="C55" s="1404"/>
      <c r="D55" s="366">
        <v>124788.289</v>
      </c>
      <c r="E55" s="255">
        <v>126455.156</v>
      </c>
      <c r="F55" s="255">
        <v>27826.911</v>
      </c>
      <c r="G55" s="401">
        <v>36706.220999999998</v>
      </c>
      <c r="H55" s="255">
        <v>25316.803</v>
      </c>
      <c r="I55" s="290">
        <v>25121.733</v>
      </c>
      <c r="J55" s="170">
        <v>95845.258000000002</v>
      </c>
      <c r="K55" s="170">
        <v>47781.08</v>
      </c>
      <c r="L55" s="170">
        <v>8754.973</v>
      </c>
      <c r="M55" s="170">
        <v>15632.815000000001</v>
      </c>
      <c r="N55" s="170">
        <v>23407.493999999999</v>
      </c>
      <c r="O55" s="170">
        <v>12763.700999999999</v>
      </c>
    </row>
    <row r="56" spans="1:16" ht="16.5" customHeight="1">
      <c r="A56" s="1407"/>
      <c r="B56" s="708">
        <v>3</v>
      </c>
      <c r="C56" s="1404"/>
      <c r="D56" s="366">
        <v>161266.16099999999</v>
      </c>
      <c r="E56" s="255">
        <v>151811.986</v>
      </c>
      <c r="F56" s="255">
        <v>42883.527000000002</v>
      </c>
      <c r="G56" s="401">
        <v>29963.175999999999</v>
      </c>
      <c r="H56" s="255">
        <v>27370.357</v>
      </c>
      <c r="I56" s="290">
        <v>36317.14</v>
      </c>
      <c r="J56" s="170">
        <v>96415.573999999993</v>
      </c>
      <c r="K56" s="170">
        <v>39558.495000000003</v>
      </c>
      <c r="L56" s="170">
        <v>10658.165000000001</v>
      </c>
      <c r="M56" s="170">
        <v>16596.635999999999</v>
      </c>
      <c r="N56" s="170">
        <v>20105.669000000002</v>
      </c>
      <c r="O56" s="170">
        <v>15075.745000000001</v>
      </c>
    </row>
    <row r="57" spans="1:16" ht="16.5" customHeight="1">
      <c r="A57" s="1407"/>
      <c r="B57" s="708">
        <v>4</v>
      </c>
      <c r="C57" s="1404"/>
      <c r="D57" s="366">
        <v>142171.43799999999</v>
      </c>
      <c r="E57" s="255">
        <v>127910.77099999999</v>
      </c>
      <c r="F57" s="255">
        <v>36271.608</v>
      </c>
      <c r="G57" s="401">
        <v>34787.947999999997</v>
      </c>
      <c r="H57" s="255">
        <v>29993.064999999999</v>
      </c>
      <c r="I57" s="290">
        <v>34877.374000000003</v>
      </c>
      <c r="J57" s="170">
        <v>113359.897</v>
      </c>
      <c r="K57" s="170">
        <v>46784.978000000003</v>
      </c>
      <c r="L57" s="170">
        <v>10417.824000000001</v>
      </c>
      <c r="M57" s="170">
        <v>18878.266</v>
      </c>
      <c r="N57" s="170">
        <v>22738.132000000001</v>
      </c>
      <c r="O57" s="170">
        <v>13874.847</v>
      </c>
    </row>
    <row r="58" spans="1:16" ht="16.5" customHeight="1">
      <c r="A58" s="1407"/>
      <c r="B58" s="708">
        <v>5</v>
      </c>
      <c r="C58" s="1404"/>
      <c r="D58" s="366">
        <v>143536.61799999999</v>
      </c>
      <c r="E58" s="255">
        <v>117421.489</v>
      </c>
      <c r="F58" s="255">
        <v>30205.37</v>
      </c>
      <c r="G58" s="401">
        <v>36578.296000000002</v>
      </c>
      <c r="H58" s="255">
        <v>22559.767</v>
      </c>
      <c r="I58" s="290">
        <v>26702.403999999999</v>
      </c>
      <c r="J58" s="170">
        <v>119214.042</v>
      </c>
      <c r="K58" s="170">
        <v>47532.881000000001</v>
      </c>
      <c r="L58" s="170">
        <v>14583.998</v>
      </c>
      <c r="M58" s="170">
        <v>15635.368</v>
      </c>
      <c r="N58" s="170">
        <v>21969.774000000001</v>
      </c>
      <c r="O58" s="170">
        <v>20838.776999999998</v>
      </c>
    </row>
    <row r="59" spans="1:16" ht="16.5" customHeight="1">
      <c r="A59" s="1407"/>
      <c r="B59" s="708">
        <v>6</v>
      </c>
      <c r="C59" s="1404"/>
      <c r="D59" s="366">
        <v>141847.60699999999</v>
      </c>
      <c r="E59" s="255">
        <v>140797.20000000001</v>
      </c>
      <c r="F59" s="255">
        <v>39363.463000000003</v>
      </c>
      <c r="G59" s="401">
        <v>36155.135999999999</v>
      </c>
      <c r="H59" s="255">
        <v>28882.662</v>
      </c>
      <c r="I59" s="290">
        <v>32605.069</v>
      </c>
      <c r="J59" s="170">
        <v>108184.13800000001</v>
      </c>
      <c r="K59" s="170">
        <v>48640.553999999996</v>
      </c>
      <c r="L59" s="170">
        <v>11373.679</v>
      </c>
      <c r="M59" s="170">
        <v>16375.824000000001</v>
      </c>
      <c r="N59" s="170">
        <v>21851.118999999999</v>
      </c>
      <c r="O59" s="170">
        <v>16519.001</v>
      </c>
    </row>
    <row r="60" spans="1:16" ht="16.5" customHeight="1">
      <c r="A60" s="1407"/>
      <c r="B60" s="708">
        <v>7</v>
      </c>
      <c r="C60" s="1404"/>
      <c r="D60" s="366">
        <v>147421.55100000001</v>
      </c>
      <c r="E60" s="255">
        <v>132300.27299999999</v>
      </c>
      <c r="F60" s="255">
        <v>35021.411999999997</v>
      </c>
      <c r="G60" s="401">
        <v>38794.796999999999</v>
      </c>
      <c r="H60" s="255">
        <v>29623.126</v>
      </c>
      <c r="I60" s="290">
        <v>30230.656999999999</v>
      </c>
      <c r="J60" s="170">
        <v>118531.943</v>
      </c>
      <c r="K60" s="170">
        <v>48315.105000000003</v>
      </c>
      <c r="L60" s="170">
        <v>13118.412</v>
      </c>
      <c r="M60" s="170">
        <v>19103.504000000001</v>
      </c>
      <c r="N60" s="170">
        <v>24840.169000000002</v>
      </c>
      <c r="O60" s="170">
        <v>18243.059000000001</v>
      </c>
    </row>
    <row r="61" spans="1:16" ht="16.5" customHeight="1">
      <c r="A61" s="1407"/>
      <c r="B61" s="708">
        <v>8</v>
      </c>
      <c r="C61" s="1404"/>
      <c r="D61" s="255">
        <v>141133.89300000001</v>
      </c>
      <c r="E61" s="255">
        <v>125398.679</v>
      </c>
      <c r="F61" s="255">
        <v>30534.205999999998</v>
      </c>
      <c r="G61" s="401">
        <v>40253.311999999998</v>
      </c>
      <c r="H61" s="255">
        <v>21787.131000000001</v>
      </c>
      <c r="I61" s="290">
        <v>26366.66</v>
      </c>
      <c r="J61" s="170">
        <v>104423.526</v>
      </c>
      <c r="K61" s="170">
        <v>44643.946000000004</v>
      </c>
      <c r="L61" s="170">
        <v>14802.228999999999</v>
      </c>
      <c r="M61" s="170">
        <v>16339.7</v>
      </c>
      <c r="N61" s="170">
        <v>24844.397000000001</v>
      </c>
      <c r="O61" s="170">
        <v>11362.923000000001</v>
      </c>
    </row>
    <row r="62" spans="1:16" ht="16.5" customHeight="1">
      <c r="A62" s="1407"/>
      <c r="B62" s="708">
        <v>9</v>
      </c>
      <c r="C62" s="1404"/>
      <c r="D62" s="366">
        <v>130494.35400000001</v>
      </c>
      <c r="E62" s="255">
        <v>137704.20800000001</v>
      </c>
      <c r="F62" s="255">
        <v>39289.343000000001</v>
      </c>
      <c r="G62" s="255">
        <v>35530.593999999997</v>
      </c>
      <c r="H62" s="255">
        <v>26703.883000000002</v>
      </c>
      <c r="I62" s="290">
        <v>27207.339</v>
      </c>
      <c r="J62" s="1697">
        <v>112295.15700000001</v>
      </c>
      <c r="K62" s="1697">
        <v>39380.862000000001</v>
      </c>
      <c r="L62" s="170">
        <v>11817.8</v>
      </c>
      <c r="M62" s="1697">
        <v>17381.028999999999</v>
      </c>
      <c r="N62" s="1697">
        <v>25254.442999999999</v>
      </c>
      <c r="O62" s="1697">
        <v>14934.418</v>
      </c>
    </row>
    <row r="63" spans="1:16" ht="16.5" customHeight="1">
      <c r="A63" s="1407"/>
      <c r="B63" s="708">
        <v>10</v>
      </c>
      <c r="C63" s="1404"/>
      <c r="D63" s="366">
        <v>153190.573</v>
      </c>
      <c r="E63" s="255">
        <v>143565.04800000001</v>
      </c>
      <c r="F63" s="255">
        <v>30057.809000000001</v>
      </c>
      <c r="G63" s="255">
        <v>40303.432999999997</v>
      </c>
      <c r="H63" s="255">
        <v>30183.499</v>
      </c>
      <c r="I63" s="290">
        <v>29171.249</v>
      </c>
      <c r="J63" s="522">
        <v>126793.48</v>
      </c>
      <c r="K63" s="522">
        <v>39975.565999999999</v>
      </c>
      <c r="L63" s="522">
        <v>12625.303</v>
      </c>
      <c r="M63" s="522">
        <v>22764.083999999999</v>
      </c>
      <c r="N63" s="522">
        <v>26062.958999999999</v>
      </c>
      <c r="O63" s="522">
        <v>16590.937000000002</v>
      </c>
    </row>
    <row r="64" spans="1:16" ht="16.5" customHeight="1">
      <c r="A64" s="1627" t="s">
        <v>860</v>
      </c>
      <c r="B64" s="1427"/>
      <c r="C64" s="1438"/>
      <c r="D64" s="177">
        <f t="shared" ref="D64:I64" si="8">+D63/$D25*100</f>
        <v>21.760789910736065</v>
      </c>
      <c r="E64" s="177">
        <f t="shared" si="8"/>
        <v>20.393479747952501</v>
      </c>
      <c r="F64" s="177">
        <f t="shared" si="8"/>
        <v>4.2697253102253994</v>
      </c>
      <c r="G64" s="177">
        <f t="shared" si="8"/>
        <v>5.7251208153286752</v>
      </c>
      <c r="H64" s="177">
        <f t="shared" si="8"/>
        <v>4.2875796313518073</v>
      </c>
      <c r="I64" s="177">
        <f t="shared" si="8"/>
        <v>4.1437890628085157</v>
      </c>
      <c r="J64" s="334">
        <f t="shared" ref="J64:O64" si="9">+J63/$E25*100</f>
        <v>24.090202810780031</v>
      </c>
      <c r="K64" s="197">
        <f t="shared" si="9"/>
        <v>7.5951814905287129</v>
      </c>
      <c r="L64" s="197">
        <f t="shared" si="9"/>
        <v>2.3987519690882335</v>
      </c>
      <c r="M64" s="197">
        <f t="shared" si="9"/>
        <v>4.3250757086376419</v>
      </c>
      <c r="N64" s="197">
        <f t="shared" si="9"/>
        <v>4.9518474306332205</v>
      </c>
      <c r="O64" s="197">
        <f t="shared" si="9"/>
        <v>3.1522049647259029</v>
      </c>
      <c r="P64" s="356" t="s">
        <v>913</v>
      </c>
    </row>
    <row r="65" spans="1:16">
      <c r="A65" s="716"/>
      <c r="B65" s="709"/>
      <c r="C65" s="1404"/>
      <c r="D65" s="1628"/>
      <c r="E65" s="1629"/>
      <c r="F65" s="1629"/>
      <c r="G65" s="1629"/>
      <c r="H65" s="1629"/>
      <c r="I65" s="1630"/>
      <c r="J65" s="1629"/>
      <c r="K65" s="1629"/>
      <c r="L65" s="1629"/>
      <c r="M65" s="1629"/>
      <c r="N65" s="1629"/>
      <c r="O65" s="1629"/>
      <c r="P65" s="176"/>
    </row>
    <row r="66" spans="1:16" ht="15.75" customHeight="1">
      <c r="A66" s="1813" t="s">
        <v>43</v>
      </c>
      <c r="B66" s="1813"/>
      <c r="C66" s="1814"/>
      <c r="D66" s="1631">
        <f>(D63-D62)/D62*100</f>
        <v>17.39249117245333</v>
      </c>
      <c r="E66" s="1330">
        <f t="shared" ref="E66:K66" si="10">(E63-E62)/E62*100</f>
        <v>4.2561081357804227</v>
      </c>
      <c r="F66" s="1330">
        <f t="shared" si="10"/>
        <v>-23.496279894525088</v>
      </c>
      <c r="G66" s="1330">
        <f t="shared" si="10"/>
        <v>13.433040269464676</v>
      </c>
      <c r="H66" s="1330">
        <f t="shared" si="10"/>
        <v>13.030374646263985</v>
      </c>
      <c r="I66" s="1632">
        <f t="shared" si="10"/>
        <v>7.2183097362075719</v>
      </c>
      <c r="J66" s="1330">
        <f t="shared" si="10"/>
        <v>12.910906745515295</v>
      </c>
      <c r="K66" s="1330">
        <f t="shared" si="10"/>
        <v>1.5101345420016401</v>
      </c>
      <c r="L66" s="1330">
        <f t="shared" ref="L66:O66" si="11">(L63-L62)/L62*100</f>
        <v>6.8329384487806584</v>
      </c>
      <c r="M66" s="1330">
        <f t="shared" si="11"/>
        <v>30.970864843502653</v>
      </c>
      <c r="N66" s="1330">
        <f t="shared" si="11"/>
        <v>3.2014802306271397</v>
      </c>
      <c r="O66" s="1330">
        <f t="shared" si="11"/>
        <v>11.091955508410184</v>
      </c>
      <c r="P66" s="356" t="s">
        <v>913</v>
      </c>
    </row>
    <row r="67" spans="1:16" ht="15.75" customHeight="1">
      <c r="A67" s="1859" t="s">
        <v>262</v>
      </c>
      <c r="B67" s="1859"/>
      <c r="C67" s="1860"/>
      <c r="D67" s="1633">
        <f>(D63-D51)/D51*100</f>
        <v>-11.734827245323574</v>
      </c>
      <c r="E67" s="1410">
        <f t="shared" ref="E67:K67" si="12">(E63-E51)/E51*100</f>
        <v>-7.5733638633521334</v>
      </c>
      <c r="F67" s="1410">
        <f t="shared" si="12"/>
        <v>-6.664889050745022</v>
      </c>
      <c r="G67" s="1410">
        <f t="shared" si="12"/>
        <v>6.1355249426732668</v>
      </c>
      <c r="H67" s="1410">
        <f t="shared" si="12"/>
        <v>10.304308853682979</v>
      </c>
      <c r="I67" s="1634">
        <f t="shared" si="12"/>
        <v>10.786261284039442</v>
      </c>
      <c r="J67" s="1410">
        <f t="shared" si="12"/>
        <v>15.603464613409523</v>
      </c>
      <c r="K67" s="1410">
        <f t="shared" si="12"/>
        <v>-13.739284860784512</v>
      </c>
      <c r="L67" s="1410">
        <f t="shared" ref="L67:O67" si="13">(L63-L51)/L51*100</f>
        <v>-26.757502201283067</v>
      </c>
      <c r="M67" s="1410">
        <f t="shared" si="13"/>
        <v>21.259999891333013</v>
      </c>
      <c r="N67" s="1410">
        <f t="shared" si="13"/>
        <v>-0.96728700742187002</v>
      </c>
      <c r="O67" s="1410">
        <f t="shared" si="13"/>
        <v>23.543122380162508</v>
      </c>
      <c r="P67" s="356" t="s">
        <v>913</v>
      </c>
    </row>
    <row r="68" spans="1:16" ht="3" customHeight="1">
      <c r="A68" s="909"/>
      <c r="B68" s="909"/>
      <c r="C68" s="909"/>
      <c r="D68" s="1330"/>
      <c r="E68" s="1330"/>
      <c r="F68" s="1330"/>
      <c r="G68" s="1330"/>
      <c r="H68" s="1330"/>
      <c r="I68" s="1330"/>
      <c r="J68" s="1330"/>
      <c r="K68" s="1330"/>
      <c r="L68" s="1330"/>
      <c r="M68" s="1330"/>
      <c r="N68" s="1330"/>
      <c r="O68" s="1330"/>
    </row>
    <row r="69" spans="1:16" ht="15.75" customHeight="1">
      <c r="A69" s="666" t="s">
        <v>503</v>
      </c>
      <c r="B69" s="699" t="s">
        <v>1014</v>
      </c>
      <c r="C69" s="7"/>
      <c r="D69" s="4"/>
      <c r="E69" s="4"/>
      <c r="F69" s="4"/>
      <c r="G69" s="4"/>
      <c r="H69" s="4"/>
      <c r="I69" s="4"/>
      <c r="J69" s="4"/>
      <c r="L69" s="1431"/>
      <c r="M69" s="1440"/>
      <c r="O69" s="1440" t="s">
        <v>743</v>
      </c>
    </row>
    <row r="70" spans="1:16" ht="12" customHeight="1">
      <c r="A70" s="666"/>
      <c r="B70" s="699" t="s">
        <v>1015</v>
      </c>
      <c r="C70" s="964"/>
      <c r="D70" s="5"/>
      <c r="E70" s="5"/>
      <c r="F70" s="5"/>
      <c r="G70" s="5"/>
      <c r="H70" s="4"/>
      <c r="I70" s="4"/>
      <c r="J70" s="4"/>
    </row>
    <row r="71" spans="1:16" ht="13.9" customHeight="1">
      <c r="A71" s="666"/>
      <c r="B71" s="699"/>
      <c r="C71" s="964"/>
      <c r="D71" s="5"/>
      <c r="E71" s="5"/>
      <c r="F71" s="5"/>
      <c r="G71" s="5"/>
      <c r="H71" s="4"/>
      <c r="I71" s="4"/>
      <c r="J71" s="4"/>
    </row>
    <row r="72" spans="1:16" ht="17.5" customHeight="1">
      <c r="A72" s="666"/>
      <c r="B72" s="699"/>
      <c r="C72" s="7"/>
      <c r="D72" s="4"/>
      <c r="E72" s="4"/>
      <c r="F72" s="4"/>
      <c r="G72" s="4"/>
      <c r="H72" s="4"/>
      <c r="I72" s="4"/>
      <c r="J72" s="4"/>
    </row>
    <row r="74" spans="1:16">
      <c r="D74" s="1635"/>
      <c r="J74" s="1635"/>
    </row>
    <row r="75" spans="1:16">
      <c r="A75" s="4"/>
      <c r="B75" s="4"/>
      <c r="C75" s="4"/>
      <c r="D75" s="1615"/>
      <c r="E75" s="1636"/>
      <c r="F75" s="4"/>
      <c r="G75" s="4"/>
      <c r="H75" s="4"/>
      <c r="I75" s="1431"/>
      <c r="J75" s="1619"/>
    </row>
    <row r="76" spans="1:16">
      <c r="J76"/>
    </row>
    <row r="77" spans="1:16">
      <c r="A77"/>
      <c r="B77"/>
      <c r="C77"/>
      <c r="D77"/>
      <c r="E77"/>
      <c r="F77"/>
      <c r="G77"/>
      <c r="H77"/>
      <c r="I77"/>
      <c r="J77"/>
    </row>
  </sheetData>
  <mergeCells count="17">
    <mergeCell ref="A26:C26"/>
    <mergeCell ref="L3:M3"/>
    <mergeCell ref="L1:M1"/>
    <mergeCell ref="A11:C11"/>
    <mergeCell ref="D3:E3"/>
    <mergeCell ref="F3:G3"/>
    <mergeCell ref="H3:I3"/>
    <mergeCell ref="J3:K3"/>
    <mergeCell ref="A3:C4"/>
    <mergeCell ref="D41:I41"/>
    <mergeCell ref="J41:O41"/>
    <mergeCell ref="A67:C67"/>
    <mergeCell ref="A28:C28"/>
    <mergeCell ref="A29:C29"/>
    <mergeCell ref="A41:C42"/>
    <mergeCell ref="A66:C66"/>
    <mergeCell ref="A49:C49"/>
  </mergeCells>
  <phoneticPr fontId="3"/>
  <printOptions gridLinesSet="0"/>
  <pageMargins left="0.78740157480314965" right="0.59055118110236227" top="0.70866141732283472" bottom="0.39370078740157483" header="0.39370078740157483" footer="0.19685039370078741"/>
  <pageSetup paperSize="9" scale="69" orientation="portrait" r:id="rId1"/>
  <headerFooter alignWithMargins="0">
    <oddHeader>&amp;R&amp;"ＭＳ Ｐゴシック,太字"&amp;14 &amp;18 &amp;"ＭＳ ゴシック,太字"8　商業・貿易</oddHeader>
    <oddFooter>&amp;R－25－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theme="6" tint="-0.249977111117893"/>
  </sheetPr>
  <dimension ref="A1:M64"/>
  <sheetViews>
    <sheetView view="pageBreakPreview" zoomScaleNormal="100" zoomScaleSheetLayoutView="100" workbookViewId="0">
      <selection activeCell="A4" sqref="A4"/>
    </sheetView>
  </sheetViews>
  <sheetFormatPr defaultColWidth="10.6640625" defaultRowHeight="11"/>
  <cols>
    <col min="1" max="1" width="6" style="7" customWidth="1"/>
    <col min="2" max="2" width="4.109375" style="7" customWidth="1"/>
    <col min="3" max="3" width="6.33203125" style="7" customWidth="1"/>
    <col min="4" max="4" width="11.6640625" style="12" customWidth="1"/>
    <col min="5" max="5" width="12.6640625" style="12" customWidth="1"/>
    <col min="6" max="6" width="12.77734375" style="12" customWidth="1"/>
    <col min="7" max="7" width="0.6640625" style="12" customWidth="1"/>
    <col min="8" max="8" width="13.44140625" style="12" customWidth="1"/>
    <col min="9" max="9" width="13.77734375" style="12" customWidth="1"/>
    <col min="10" max="10" width="12.44140625" style="12" customWidth="1"/>
    <col min="11" max="11" width="13.33203125" style="12" customWidth="1"/>
    <col min="12" max="12" width="11.109375" style="12" customWidth="1"/>
    <col min="13" max="16384" width="10.6640625" style="12"/>
  </cols>
  <sheetData>
    <row r="1" spans="1:12" ht="2.25" customHeight="1">
      <c r="A1" s="1637"/>
      <c r="B1" s="1637"/>
      <c r="C1" s="1637"/>
    </row>
    <row r="2" spans="1:12" ht="2.25" customHeight="1">
      <c r="A2" s="1637"/>
      <c r="B2" s="1637"/>
      <c r="C2" s="1637"/>
    </row>
    <row r="3" spans="1:12" ht="2.25" customHeight="1">
      <c r="A3" s="1637"/>
      <c r="B3" s="1637"/>
      <c r="C3" s="1637"/>
    </row>
    <row r="4" spans="1:12" s="66" customFormat="1" ht="19">
      <c r="A4" s="1638" t="s">
        <v>738</v>
      </c>
      <c r="B4" s="14"/>
      <c r="C4" s="14"/>
      <c r="E4" s="1639"/>
      <c r="H4" s="1640"/>
      <c r="I4" s="678"/>
      <c r="J4" s="1738"/>
      <c r="K4" s="1739"/>
      <c r="L4" s="624"/>
    </row>
    <row r="5" spans="1:12" ht="17.25" customHeight="1">
      <c r="A5" s="1641" t="s">
        <v>748</v>
      </c>
      <c r="B5" s="709"/>
      <c r="C5" s="709"/>
    </row>
    <row r="6" spans="1:12" s="64" customFormat="1" ht="27" customHeight="1">
      <c r="A6" s="2092" t="s">
        <v>521</v>
      </c>
      <c r="B6" s="2092"/>
      <c r="C6" s="2093"/>
      <c r="D6" s="69" t="s">
        <v>206</v>
      </c>
      <c r="E6" s="63" t="s">
        <v>207</v>
      </c>
      <c r="F6" s="2090" t="s">
        <v>208</v>
      </c>
      <c r="G6" s="2091"/>
      <c r="H6" s="70" t="s">
        <v>209</v>
      </c>
      <c r="I6" s="70" t="s">
        <v>210</v>
      </c>
      <c r="J6" s="70" t="s">
        <v>211</v>
      </c>
      <c r="K6" s="70" t="s">
        <v>212</v>
      </c>
    </row>
    <row r="7" spans="1:12" ht="14.25" customHeight="1">
      <c r="A7" s="1642"/>
      <c r="B7" s="709"/>
      <c r="C7" s="1404"/>
      <c r="D7" s="1643" t="s">
        <v>213</v>
      </c>
      <c r="E7" s="1643" t="s">
        <v>199</v>
      </c>
      <c r="F7" s="1643" t="s">
        <v>199</v>
      </c>
      <c r="G7" s="1643"/>
      <c r="H7" s="1643" t="s">
        <v>433</v>
      </c>
      <c r="I7" s="1643" t="s">
        <v>433</v>
      </c>
      <c r="J7" s="1643" t="s">
        <v>433</v>
      </c>
      <c r="K7" s="1643" t="s">
        <v>433</v>
      </c>
    </row>
    <row r="8" spans="1:12" s="65" customFormat="1" ht="15.75" customHeight="1">
      <c r="A8" s="1644" t="s">
        <v>483</v>
      </c>
      <c r="B8" s="636" t="s">
        <v>507</v>
      </c>
      <c r="C8" s="1511" t="s">
        <v>151</v>
      </c>
      <c r="D8" s="169">
        <v>68606</v>
      </c>
      <c r="E8" s="169">
        <v>7930649</v>
      </c>
      <c r="F8" s="169">
        <v>7834380</v>
      </c>
      <c r="G8" s="169"/>
      <c r="H8" s="169">
        <v>56415670</v>
      </c>
      <c r="I8" s="169">
        <v>61768835</v>
      </c>
      <c r="J8" s="169">
        <v>5157216</v>
      </c>
      <c r="K8" s="169">
        <v>4369547</v>
      </c>
    </row>
    <row r="9" spans="1:12" s="65" customFormat="1" ht="15.75" customHeight="1">
      <c r="A9" s="1645"/>
      <c r="B9" s="636">
        <v>2</v>
      </c>
      <c r="C9" s="637"/>
      <c r="D9" s="169">
        <v>40464</v>
      </c>
      <c r="E9" s="169">
        <v>2926605</v>
      </c>
      <c r="F9" s="169">
        <v>2885728</v>
      </c>
      <c r="G9" s="169">
        <v>0</v>
      </c>
      <c r="H9" s="169">
        <v>39208495</v>
      </c>
      <c r="I9" s="169">
        <v>36525231</v>
      </c>
      <c r="J9" s="169">
        <v>4230235</v>
      </c>
      <c r="K9" s="169">
        <v>4083408</v>
      </c>
    </row>
    <row r="10" spans="1:12" s="65" customFormat="1" ht="15.75" customHeight="1">
      <c r="A10" s="1645"/>
      <c r="B10" s="636">
        <v>3</v>
      </c>
      <c r="C10" s="637"/>
      <c r="D10" s="169">
        <v>52912</v>
      </c>
      <c r="E10" s="169">
        <v>3771125</v>
      </c>
      <c r="F10" s="169">
        <v>3728026</v>
      </c>
      <c r="G10" s="169">
        <v>25593270</v>
      </c>
      <c r="H10" s="169">
        <v>41126826</v>
      </c>
      <c r="I10" s="169">
        <v>40195805</v>
      </c>
      <c r="J10" s="169">
        <v>4852410</v>
      </c>
      <c r="K10" s="169">
        <v>4367712</v>
      </c>
    </row>
    <row r="11" spans="1:12" s="65" customFormat="1" ht="15.75" customHeight="1">
      <c r="A11" s="1645"/>
      <c r="B11" s="636">
        <v>4</v>
      </c>
      <c r="C11" s="637"/>
      <c r="D11" s="441">
        <v>68812</v>
      </c>
      <c r="E11" s="458">
        <v>6518034</v>
      </c>
      <c r="F11" s="458">
        <v>6471911</v>
      </c>
      <c r="G11" s="441"/>
      <c r="H11" s="441">
        <v>45299118</v>
      </c>
      <c r="I11" s="441">
        <v>42633564</v>
      </c>
      <c r="J11" s="441">
        <v>4409933</v>
      </c>
      <c r="K11" s="441">
        <v>4233161</v>
      </c>
    </row>
    <row r="12" spans="1:12" s="65" customFormat="1" ht="15.75" customHeight="1">
      <c r="A12" s="1645"/>
      <c r="B12" s="636">
        <v>5</v>
      </c>
      <c r="C12" s="637"/>
      <c r="D12" s="441">
        <v>68935</v>
      </c>
      <c r="E12" s="458">
        <v>7459899</v>
      </c>
      <c r="F12" s="458">
        <v>7334047</v>
      </c>
      <c r="G12" s="441"/>
      <c r="H12" s="441">
        <v>42721416</v>
      </c>
      <c r="I12" s="441">
        <v>45120973</v>
      </c>
      <c r="J12" s="441">
        <v>5035159</v>
      </c>
      <c r="K12" s="441">
        <v>3864152</v>
      </c>
    </row>
    <row r="13" spans="1:12" ht="15.75" customHeight="1">
      <c r="A13" s="88"/>
      <c r="B13" s="709"/>
      <c r="C13" s="1404"/>
      <c r="D13" s="84"/>
      <c r="E13" s="84"/>
      <c r="F13" s="84"/>
      <c r="G13" s="84"/>
      <c r="H13" s="84"/>
      <c r="I13" s="84"/>
      <c r="J13" s="84"/>
      <c r="K13" s="84"/>
    </row>
    <row r="14" spans="1:12" ht="15.75" customHeight="1">
      <c r="A14" s="1407">
        <v>5</v>
      </c>
      <c r="B14" s="708">
        <v>10</v>
      </c>
      <c r="C14" s="1050" t="s">
        <v>285</v>
      </c>
      <c r="D14" s="402">
        <v>5819</v>
      </c>
      <c r="E14" s="170">
        <v>677776</v>
      </c>
      <c r="F14" s="170">
        <v>667086</v>
      </c>
      <c r="G14" s="402"/>
      <c r="H14" s="402">
        <v>3731735</v>
      </c>
      <c r="I14" s="402">
        <v>4047263</v>
      </c>
      <c r="J14" s="402">
        <v>396732</v>
      </c>
      <c r="K14" s="402">
        <v>346464</v>
      </c>
    </row>
    <row r="15" spans="1:12" ht="15.75" customHeight="1">
      <c r="A15" s="1407"/>
      <c r="B15" s="708">
        <v>11</v>
      </c>
      <c r="C15" s="1050"/>
      <c r="D15" s="402">
        <v>5640</v>
      </c>
      <c r="E15" s="170">
        <v>656286</v>
      </c>
      <c r="F15" s="170">
        <v>644107</v>
      </c>
      <c r="G15" s="402"/>
      <c r="H15" s="402">
        <v>3902153</v>
      </c>
      <c r="I15" s="402">
        <v>3880180</v>
      </c>
      <c r="J15" s="402">
        <v>534981</v>
      </c>
      <c r="K15" s="402">
        <v>321954</v>
      </c>
    </row>
    <row r="16" spans="1:12" ht="15.75" customHeight="1">
      <c r="A16" s="1407"/>
      <c r="B16" s="708">
        <v>12</v>
      </c>
      <c r="C16" s="1050"/>
      <c r="D16" s="402">
        <v>5939</v>
      </c>
      <c r="E16" s="170">
        <v>629916</v>
      </c>
      <c r="F16" s="170">
        <v>614399</v>
      </c>
      <c r="G16" s="402"/>
      <c r="H16" s="402">
        <v>4495679</v>
      </c>
      <c r="I16" s="402">
        <v>4310428</v>
      </c>
      <c r="J16" s="402">
        <v>611184</v>
      </c>
      <c r="K16" s="402">
        <v>370557</v>
      </c>
    </row>
    <row r="17" spans="1:13" ht="15.75" customHeight="1">
      <c r="A17" s="1407">
        <v>6</v>
      </c>
      <c r="B17" s="708">
        <v>1</v>
      </c>
      <c r="C17" s="1050"/>
      <c r="D17" s="402">
        <v>5797</v>
      </c>
      <c r="E17" s="170">
        <v>553245</v>
      </c>
      <c r="F17" s="170">
        <v>555706</v>
      </c>
      <c r="G17" s="402"/>
      <c r="H17" s="402">
        <v>3389467</v>
      </c>
      <c r="I17" s="402">
        <v>3439162</v>
      </c>
      <c r="J17" s="402">
        <v>467062</v>
      </c>
      <c r="K17" s="402">
        <v>298101</v>
      </c>
    </row>
    <row r="18" spans="1:13" ht="15.75" customHeight="1">
      <c r="A18" s="1407"/>
      <c r="B18" s="708">
        <v>2</v>
      </c>
      <c r="C18" s="1050"/>
      <c r="D18" s="402">
        <v>5374</v>
      </c>
      <c r="E18" s="170">
        <v>561399</v>
      </c>
      <c r="F18" s="170">
        <v>550738</v>
      </c>
      <c r="G18" s="402"/>
      <c r="H18" s="402">
        <v>3469100</v>
      </c>
      <c r="I18" s="402">
        <v>3636455</v>
      </c>
      <c r="J18" s="402">
        <v>459732</v>
      </c>
      <c r="K18" s="402">
        <v>308182</v>
      </c>
    </row>
    <row r="19" spans="1:13" ht="15.75" customHeight="1">
      <c r="A19" s="1407"/>
      <c r="B19" s="708">
        <v>3</v>
      </c>
      <c r="C19" s="1050"/>
      <c r="D19" s="402">
        <v>5714</v>
      </c>
      <c r="E19" s="170">
        <v>645785</v>
      </c>
      <c r="F19" s="170">
        <v>647900</v>
      </c>
      <c r="G19" s="402"/>
      <c r="H19" s="402">
        <v>3801605</v>
      </c>
      <c r="I19" s="402">
        <v>3951804</v>
      </c>
      <c r="J19" s="402">
        <v>470910</v>
      </c>
      <c r="K19" s="402">
        <v>319184</v>
      </c>
    </row>
    <row r="20" spans="1:13" ht="15.75" customHeight="1">
      <c r="A20" s="1407"/>
      <c r="B20" s="708">
        <v>4</v>
      </c>
      <c r="C20" s="1050"/>
      <c r="D20" s="402">
        <v>5554</v>
      </c>
      <c r="E20" s="402">
        <v>588471</v>
      </c>
      <c r="F20" s="402">
        <v>565085</v>
      </c>
      <c r="G20" s="402"/>
      <c r="H20" s="402">
        <v>3331002</v>
      </c>
      <c r="I20" s="402">
        <v>3756625</v>
      </c>
      <c r="J20" s="402">
        <v>489277</v>
      </c>
      <c r="K20" s="402">
        <v>308666</v>
      </c>
    </row>
    <row r="21" spans="1:13" ht="15.75" customHeight="1">
      <c r="A21" s="1407"/>
      <c r="B21" s="708">
        <v>5</v>
      </c>
      <c r="C21" s="1050"/>
      <c r="D21" s="402">
        <v>5748</v>
      </c>
      <c r="E21" s="170">
        <v>621731</v>
      </c>
      <c r="F21" s="170">
        <v>615849</v>
      </c>
      <c r="G21" s="402"/>
      <c r="H21" s="402">
        <v>3156562</v>
      </c>
      <c r="I21" s="402">
        <v>3504931</v>
      </c>
      <c r="J21" s="402">
        <v>479275</v>
      </c>
      <c r="K21" s="402">
        <v>331414</v>
      </c>
    </row>
    <row r="22" spans="1:13" ht="15.75" customHeight="1">
      <c r="A22" s="1407"/>
      <c r="B22" s="708">
        <v>6</v>
      </c>
      <c r="C22" s="1050"/>
      <c r="D22" s="402">
        <v>5520</v>
      </c>
      <c r="E22" s="170">
        <v>581786</v>
      </c>
      <c r="F22" s="170">
        <v>569149</v>
      </c>
      <c r="G22" s="402"/>
      <c r="H22" s="402">
        <v>3270281</v>
      </c>
      <c r="I22" s="402">
        <v>3519454</v>
      </c>
      <c r="J22" s="402">
        <v>492580</v>
      </c>
      <c r="K22" s="402">
        <v>311694</v>
      </c>
    </row>
    <row r="23" spans="1:13" ht="15.75" customHeight="1">
      <c r="A23" s="1407"/>
      <c r="B23" s="708">
        <v>7</v>
      </c>
      <c r="C23" s="1050"/>
      <c r="D23" s="402">
        <v>5887</v>
      </c>
      <c r="E23" s="170">
        <v>646884</v>
      </c>
      <c r="F23" s="170">
        <v>630435</v>
      </c>
      <c r="G23" s="402"/>
      <c r="H23" s="402">
        <v>3596117</v>
      </c>
      <c r="I23" s="402">
        <v>4497188</v>
      </c>
      <c r="J23" s="402">
        <v>451615</v>
      </c>
      <c r="K23" s="402">
        <v>299158</v>
      </c>
    </row>
    <row r="24" spans="1:13" ht="15.75" customHeight="1">
      <c r="A24" s="1407"/>
      <c r="B24" s="708">
        <v>8</v>
      </c>
      <c r="C24" s="1050"/>
      <c r="D24" s="402">
        <v>6059</v>
      </c>
      <c r="E24" s="170">
        <v>713555</v>
      </c>
      <c r="F24" s="170">
        <v>706972</v>
      </c>
      <c r="G24" s="402"/>
      <c r="H24" s="402">
        <v>3397138</v>
      </c>
      <c r="I24" s="402">
        <v>3724274</v>
      </c>
      <c r="J24" s="402">
        <v>473850</v>
      </c>
      <c r="K24" s="402">
        <v>276444</v>
      </c>
    </row>
    <row r="25" spans="1:13" ht="15.75" customHeight="1">
      <c r="A25" s="1407"/>
      <c r="B25" s="708">
        <v>9</v>
      </c>
      <c r="C25" s="1050"/>
      <c r="D25" s="402">
        <v>5627</v>
      </c>
      <c r="E25" s="170">
        <v>649600</v>
      </c>
      <c r="F25" s="170">
        <v>643050</v>
      </c>
      <c r="G25" s="402"/>
      <c r="H25" s="402">
        <v>3477792</v>
      </c>
      <c r="I25" s="402">
        <v>3790547</v>
      </c>
      <c r="J25" s="402">
        <v>435484</v>
      </c>
      <c r="K25" s="402">
        <v>299260</v>
      </c>
    </row>
    <row r="26" spans="1:13" ht="15.75" customHeight="1">
      <c r="A26" s="1407"/>
      <c r="B26" s="708">
        <v>10</v>
      </c>
      <c r="C26" s="1050"/>
      <c r="D26" s="402">
        <v>5794</v>
      </c>
      <c r="E26" s="402">
        <v>703732</v>
      </c>
      <c r="F26" s="402">
        <v>695127</v>
      </c>
      <c r="G26" s="402"/>
      <c r="H26" s="402">
        <v>3848049</v>
      </c>
      <c r="I26" s="402">
        <v>4239459</v>
      </c>
      <c r="J26" s="402">
        <v>492586</v>
      </c>
      <c r="K26" s="402">
        <v>322358</v>
      </c>
    </row>
    <row r="27" spans="1:13" ht="13.5" customHeight="1">
      <c r="A27" s="1642"/>
      <c r="B27" s="708"/>
      <c r="C27" s="1404"/>
      <c r="D27" s="506"/>
      <c r="E27" s="506"/>
      <c r="F27" s="506"/>
      <c r="G27" s="506"/>
      <c r="H27" s="506"/>
      <c r="I27" s="506"/>
      <c r="J27" s="506"/>
      <c r="K27" s="506"/>
    </row>
    <row r="28" spans="1:13" ht="15.75" customHeight="1">
      <c r="A28" s="1813" t="s">
        <v>43</v>
      </c>
      <c r="B28" s="1813"/>
      <c r="C28" s="1814"/>
      <c r="D28" s="1646">
        <f>(D26-D25)/D25*100</f>
        <v>2.967833659143416</v>
      </c>
      <c r="E28" s="1646">
        <f>(E26-E25)/E25*100</f>
        <v>8.3331280788177331</v>
      </c>
      <c r="F28" s="1646">
        <f t="shared" ref="F28:K28" si="0">(F26-F25)/F25*100</f>
        <v>8.0984371355260087</v>
      </c>
      <c r="G28" s="1646" t="e">
        <f t="shared" si="0"/>
        <v>#DIV/0!</v>
      </c>
      <c r="H28" s="1646">
        <f t="shared" si="0"/>
        <v>10.646323874458277</v>
      </c>
      <c r="I28" s="1646">
        <f t="shared" si="0"/>
        <v>11.842934542165022</v>
      </c>
      <c r="J28" s="1646">
        <f t="shared" si="0"/>
        <v>13.112307225983045</v>
      </c>
      <c r="K28" s="1646">
        <f t="shared" si="0"/>
        <v>7.7183719842277618</v>
      </c>
      <c r="M28" s="357" t="s">
        <v>914</v>
      </c>
    </row>
    <row r="29" spans="1:13" ht="15.75" customHeight="1">
      <c r="A29" s="1859" t="s">
        <v>262</v>
      </c>
      <c r="B29" s="1859"/>
      <c r="C29" s="1860"/>
      <c r="D29" s="1647">
        <f>(D26-D14)/D14*100</f>
        <v>-0.42962708369135588</v>
      </c>
      <c r="E29" s="1647">
        <f>(E26-E14)/E14*100</f>
        <v>3.8295838153018105</v>
      </c>
      <c r="F29" s="1647">
        <f t="shared" ref="F29:K29" si="1">(F26-F14)/F14*100</f>
        <v>4.2035059947293156</v>
      </c>
      <c r="G29" s="1647" t="e">
        <f t="shared" si="1"/>
        <v>#DIV/0!</v>
      </c>
      <c r="H29" s="1647">
        <f t="shared" si="1"/>
        <v>3.1168879890989043</v>
      </c>
      <c r="I29" s="1647">
        <f t="shared" si="1"/>
        <v>4.7487894905767183</v>
      </c>
      <c r="J29" s="1647">
        <f t="shared" si="1"/>
        <v>24.160894508131435</v>
      </c>
      <c r="K29" s="1647">
        <f t="shared" si="1"/>
        <v>-6.9577214371478711</v>
      </c>
      <c r="M29" s="357" t="s">
        <v>914</v>
      </c>
    </row>
    <row r="30" spans="1:13" ht="12" customHeight="1">
      <c r="A30" s="1648" t="s">
        <v>504</v>
      </c>
      <c r="B30" s="1649" t="s">
        <v>811</v>
      </c>
      <c r="C30" s="964"/>
      <c r="K30" s="1650" t="s">
        <v>768</v>
      </c>
    </row>
    <row r="31" spans="1:13" ht="9.75" customHeight="1">
      <c r="A31" s="12"/>
      <c r="B31" s="12"/>
    </row>
    <row r="32" spans="1:13" ht="9.75" customHeight="1">
      <c r="A32" s="12"/>
      <c r="B32" s="12"/>
    </row>
    <row r="33" spans="1:12" ht="14">
      <c r="A33" s="1641" t="s">
        <v>745</v>
      </c>
      <c r="B33" s="709"/>
      <c r="C33" s="709"/>
      <c r="H33" s="1651" t="s">
        <v>742</v>
      </c>
    </row>
    <row r="34" spans="1:12" ht="25.5" customHeight="1">
      <c r="A34" s="2092" t="s">
        <v>521</v>
      </c>
      <c r="B34" s="2092"/>
      <c r="C34" s="2093"/>
      <c r="D34" s="69" t="s">
        <v>206</v>
      </c>
      <c r="E34" s="63" t="s">
        <v>207</v>
      </c>
      <c r="F34" s="2090" t="s">
        <v>208</v>
      </c>
      <c r="G34" s="2091"/>
      <c r="H34" s="179" t="s">
        <v>206</v>
      </c>
      <c r="I34" s="63" t="s">
        <v>207</v>
      </c>
      <c r="J34" s="70" t="s">
        <v>208</v>
      </c>
      <c r="K34" s="70" t="s">
        <v>209</v>
      </c>
      <c r="L34" s="70" t="s">
        <v>210</v>
      </c>
    </row>
    <row r="35" spans="1:12" ht="14.25" customHeight="1">
      <c r="A35" s="716"/>
      <c r="B35" s="709"/>
      <c r="C35" s="1404"/>
      <c r="D35" s="1643" t="s">
        <v>213</v>
      </c>
      <c r="E35" s="1643" t="s">
        <v>199</v>
      </c>
      <c r="F35" s="1643" t="s">
        <v>199</v>
      </c>
      <c r="G35" s="1643"/>
      <c r="H35" s="1652" t="s">
        <v>213</v>
      </c>
      <c r="I35" s="1643" t="s">
        <v>199</v>
      </c>
      <c r="J35" s="1643" t="s">
        <v>199</v>
      </c>
      <c r="K35" s="1643" t="s">
        <v>433</v>
      </c>
      <c r="L35" s="1643" t="s">
        <v>433</v>
      </c>
    </row>
    <row r="36" spans="1:12" ht="15.75" customHeight="1">
      <c r="A36" s="1319" t="s">
        <v>483</v>
      </c>
      <c r="B36" s="636" t="s">
        <v>507</v>
      </c>
      <c r="C36" s="637" t="s">
        <v>151</v>
      </c>
      <c r="D36" s="460">
        <v>16423</v>
      </c>
      <c r="E36" s="460">
        <v>1642292</v>
      </c>
      <c r="F36" s="460">
        <v>1650006</v>
      </c>
      <c r="G36" s="460"/>
      <c r="H36" s="461">
        <v>1890</v>
      </c>
      <c r="I36" s="460">
        <v>20632</v>
      </c>
      <c r="J36" s="460">
        <v>19927</v>
      </c>
      <c r="K36" s="460">
        <v>1019</v>
      </c>
      <c r="L36" s="460">
        <v>734</v>
      </c>
    </row>
    <row r="37" spans="1:12" ht="15.75" customHeight="1">
      <c r="A37" s="635"/>
      <c r="B37" s="636">
        <v>2</v>
      </c>
      <c r="C37" s="637"/>
      <c r="D37" s="460">
        <v>11614</v>
      </c>
      <c r="E37" s="460">
        <v>602473</v>
      </c>
      <c r="F37" s="460">
        <v>610907</v>
      </c>
      <c r="G37" s="460">
        <v>0</v>
      </c>
      <c r="H37" s="461">
        <v>1468</v>
      </c>
      <c r="I37" s="460">
        <v>7736</v>
      </c>
      <c r="J37" s="460">
        <v>7912</v>
      </c>
      <c r="K37" s="460">
        <v>568</v>
      </c>
      <c r="L37" s="460">
        <v>322</v>
      </c>
    </row>
    <row r="38" spans="1:12" ht="15.75" customHeight="1">
      <c r="A38" s="635"/>
      <c r="B38" s="636">
        <v>3</v>
      </c>
      <c r="C38" s="637"/>
      <c r="D38" s="460">
        <v>15019</v>
      </c>
      <c r="E38" s="460">
        <v>875570</v>
      </c>
      <c r="F38" s="460">
        <v>877059</v>
      </c>
      <c r="G38" s="460">
        <v>0</v>
      </c>
      <c r="H38" s="461">
        <v>1574</v>
      </c>
      <c r="I38" s="460">
        <v>10331</v>
      </c>
      <c r="J38" s="460">
        <v>10717</v>
      </c>
      <c r="K38" s="460">
        <v>501</v>
      </c>
      <c r="L38" s="460">
        <v>317</v>
      </c>
    </row>
    <row r="39" spans="1:12" ht="15.75" customHeight="1">
      <c r="A39" s="635"/>
      <c r="B39" s="636">
        <v>4</v>
      </c>
      <c r="C39" s="637"/>
      <c r="D39" s="460">
        <v>17233</v>
      </c>
      <c r="E39" s="460">
        <v>1554335</v>
      </c>
      <c r="F39" s="460">
        <v>1554780</v>
      </c>
      <c r="G39" s="460"/>
      <c r="H39" s="461">
        <v>1822</v>
      </c>
      <c r="I39" s="460">
        <v>14788</v>
      </c>
      <c r="J39" s="460">
        <v>14828</v>
      </c>
      <c r="K39" s="460">
        <v>259</v>
      </c>
      <c r="L39" s="460">
        <v>326</v>
      </c>
    </row>
    <row r="40" spans="1:12" ht="15.75" customHeight="1">
      <c r="A40" s="635"/>
      <c r="B40" s="636">
        <v>5</v>
      </c>
      <c r="C40" s="637"/>
      <c r="D40" s="460">
        <v>17345</v>
      </c>
      <c r="E40" s="460">
        <v>1724303</v>
      </c>
      <c r="F40" s="460">
        <v>1719493</v>
      </c>
      <c r="G40" s="460"/>
      <c r="H40" s="461">
        <v>1819</v>
      </c>
      <c r="I40" s="460">
        <v>19332</v>
      </c>
      <c r="J40" s="460">
        <v>19400</v>
      </c>
      <c r="K40" s="460">
        <v>219</v>
      </c>
      <c r="L40" s="460">
        <v>298</v>
      </c>
    </row>
    <row r="41" spans="1:12" ht="15.75" customHeight="1">
      <c r="A41" s="85"/>
      <c r="B41" s="709"/>
      <c r="C41" s="1404"/>
      <c r="D41" s="182"/>
      <c r="E41" s="182"/>
      <c r="F41" s="182"/>
      <c r="G41" s="182"/>
      <c r="H41" s="180"/>
      <c r="I41" s="181"/>
      <c r="J41" s="182"/>
      <c r="K41" s="182"/>
      <c r="L41" s="182"/>
    </row>
    <row r="42" spans="1:12" ht="15.75" customHeight="1">
      <c r="A42" s="1407">
        <v>5</v>
      </c>
      <c r="B42" s="708">
        <v>10</v>
      </c>
      <c r="C42" s="1050" t="s">
        <v>285</v>
      </c>
      <c r="D42" s="332">
        <v>1549</v>
      </c>
      <c r="E42" s="332">
        <v>155639</v>
      </c>
      <c r="F42" s="332">
        <v>156676</v>
      </c>
      <c r="G42" s="332"/>
      <c r="H42" s="183">
        <v>267</v>
      </c>
      <c r="I42" s="332">
        <v>1908</v>
      </c>
      <c r="J42" s="332">
        <v>1960</v>
      </c>
      <c r="K42" s="332">
        <v>38</v>
      </c>
      <c r="L42" s="332">
        <v>52</v>
      </c>
    </row>
    <row r="43" spans="1:12" ht="15.75" customHeight="1">
      <c r="A43" s="1407"/>
      <c r="B43" s="708">
        <v>11</v>
      </c>
      <c r="C43" s="1050"/>
      <c r="D43" s="332">
        <v>1540</v>
      </c>
      <c r="E43" s="332">
        <v>144210</v>
      </c>
      <c r="F43" s="332">
        <v>144859</v>
      </c>
      <c r="G43" s="332"/>
      <c r="H43" s="183">
        <v>167</v>
      </c>
      <c r="I43" s="332">
        <v>1948</v>
      </c>
      <c r="J43" s="332">
        <v>1958</v>
      </c>
      <c r="K43" s="332">
        <v>14</v>
      </c>
      <c r="L43" s="332">
        <v>17</v>
      </c>
    </row>
    <row r="44" spans="1:12" ht="15.75" customHeight="1">
      <c r="A44" s="1407"/>
      <c r="B44" s="708">
        <v>12</v>
      </c>
      <c r="C44" s="1050"/>
      <c r="D44" s="332">
        <v>1444</v>
      </c>
      <c r="E44" s="332">
        <v>136789</v>
      </c>
      <c r="F44" s="332">
        <v>133699</v>
      </c>
      <c r="G44" s="332"/>
      <c r="H44" s="183">
        <v>97</v>
      </c>
      <c r="I44" s="332">
        <v>1661</v>
      </c>
      <c r="J44" s="332">
        <v>1846</v>
      </c>
      <c r="K44" s="332">
        <v>6</v>
      </c>
      <c r="L44" s="332">
        <v>21</v>
      </c>
    </row>
    <row r="45" spans="1:12" ht="15.75" customHeight="1">
      <c r="A45" s="1407">
        <v>6</v>
      </c>
      <c r="B45" s="708">
        <v>1</v>
      </c>
      <c r="C45" s="1050"/>
      <c r="D45" s="332">
        <v>1369</v>
      </c>
      <c r="E45" s="332">
        <v>130915</v>
      </c>
      <c r="F45" s="332">
        <v>129662</v>
      </c>
      <c r="G45" s="332"/>
      <c r="H45" s="183">
        <v>57</v>
      </c>
      <c r="I45" s="332">
        <v>923</v>
      </c>
      <c r="J45" s="332">
        <v>871</v>
      </c>
      <c r="K45" s="332">
        <v>14</v>
      </c>
      <c r="L45" s="332">
        <v>6</v>
      </c>
    </row>
    <row r="46" spans="1:12" ht="15.75" customHeight="1">
      <c r="A46" s="1407"/>
      <c r="B46" s="708">
        <v>2</v>
      </c>
      <c r="C46" s="1050"/>
      <c r="D46" s="332">
        <v>1343</v>
      </c>
      <c r="E46" s="332">
        <v>138676</v>
      </c>
      <c r="F46" s="332">
        <v>137786</v>
      </c>
      <c r="G46" s="332"/>
      <c r="H46" s="183">
        <v>74</v>
      </c>
      <c r="I46" s="332">
        <v>1259</v>
      </c>
      <c r="J46" s="332">
        <v>1281</v>
      </c>
      <c r="K46" s="332">
        <v>27</v>
      </c>
      <c r="L46" s="332">
        <v>33</v>
      </c>
    </row>
    <row r="47" spans="1:12" ht="15.75" customHeight="1">
      <c r="A47" s="1407"/>
      <c r="B47" s="708">
        <v>3</v>
      </c>
      <c r="C47" s="1050"/>
      <c r="D47" s="332">
        <v>1467</v>
      </c>
      <c r="E47" s="332">
        <v>150715</v>
      </c>
      <c r="F47" s="332">
        <v>154218</v>
      </c>
      <c r="G47" s="332"/>
      <c r="H47" s="183">
        <v>121</v>
      </c>
      <c r="I47" s="332">
        <v>1706</v>
      </c>
      <c r="J47" s="332">
        <v>1641</v>
      </c>
      <c r="K47" s="332">
        <v>11</v>
      </c>
      <c r="L47" s="332">
        <v>11</v>
      </c>
    </row>
    <row r="48" spans="1:12" ht="15.75" customHeight="1">
      <c r="A48" s="1407"/>
      <c r="B48" s="708">
        <v>4</v>
      </c>
      <c r="C48" s="1050"/>
      <c r="D48" s="332">
        <v>1382</v>
      </c>
      <c r="E48" s="332">
        <v>136504</v>
      </c>
      <c r="F48" s="332">
        <v>134056</v>
      </c>
      <c r="G48" s="332"/>
      <c r="H48" s="183">
        <v>181</v>
      </c>
      <c r="I48" s="332">
        <v>1114</v>
      </c>
      <c r="J48" s="332">
        <v>1068</v>
      </c>
      <c r="K48" s="332">
        <v>7</v>
      </c>
      <c r="L48" s="332">
        <v>0</v>
      </c>
    </row>
    <row r="49" spans="1:13" ht="15.75" customHeight="1">
      <c r="A49" s="1407"/>
      <c r="B49" s="708">
        <v>5</v>
      </c>
      <c r="C49" s="1050"/>
      <c r="D49" s="332">
        <v>1452</v>
      </c>
      <c r="E49" s="332">
        <v>150201</v>
      </c>
      <c r="F49" s="332">
        <v>151022</v>
      </c>
      <c r="G49" s="332"/>
      <c r="H49" s="183">
        <v>169</v>
      </c>
      <c r="I49" s="332">
        <v>1352</v>
      </c>
      <c r="J49" s="332">
        <v>1207</v>
      </c>
      <c r="K49" s="332">
        <v>39</v>
      </c>
      <c r="L49" s="332">
        <v>30</v>
      </c>
    </row>
    <row r="50" spans="1:13" ht="15.75" customHeight="1">
      <c r="A50" s="1407"/>
      <c r="B50" s="708">
        <v>6</v>
      </c>
      <c r="C50" s="1050"/>
      <c r="D50" s="332">
        <v>1308</v>
      </c>
      <c r="E50" s="332">
        <v>148334</v>
      </c>
      <c r="F50" s="332">
        <v>146498</v>
      </c>
      <c r="G50" s="332"/>
      <c r="H50" s="183">
        <v>160</v>
      </c>
      <c r="I50" s="332">
        <v>1217</v>
      </c>
      <c r="J50" s="332">
        <v>1186</v>
      </c>
      <c r="K50" s="332">
        <v>19</v>
      </c>
      <c r="L50" s="332">
        <v>11</v>
      </c>
    </row>
    <row r="51" spans="1:13" ht="15.75" customHeight="1">
      <c r="A51" s="1407"/>
      <c r="B51" s="708">
        <v>7</v>
      </c>
      <c r="C51" s="1050"/>
      <c r="D51" s="332">
        <v>1310</v>
      </c>
      <c r="E51" s="332">
        <v>154650</v>
      </c>
      <c r="F51" s="332">
        <v>153916</v>
      </c>
      <c r="G51" s="332"/>
      <c r="H51" s="183">
        <v>136</v>
      </c>
      <c r="I51" s="332">
        <v>1288</v>
      </c>
      <c r="J51" s="332">
        <v>1378</v>
      </c>
      <c r="K51" s="332">
        <v>11</v>
      </c>
      <c r="L51" s="332">
        <v>34</v>
      </c>
    </row>
    <row r="52" spans="1:13" ht="15.75" customHeight="1">
      <c r="A52" s="1407"/>
      <c r="B52" s="708">
        <v>8</v>
      </c>
      <c r="C52" s="1050"/>
      <c r="D52" s="332">
        <v>1371</v>
      </c>
      <c r="E52" s="332">
        <v>166305</v>
      </c>
      <c r="F52" s="332">
        <v>167271</v>
      </c>
      <c r="G52" s="332"/>
      <c r="H52" s="183">
        <v>173</v>
      </c>
      <c r="I52" s="332">
        <v>1934</v>
      </c>
      <c r="J52" s="332">
        <v>1799</v>
      </c>
      <c r="K52" s="332">
        <v>8</v>
      </c>
      <c r="L52" s="332">
        <v>7</v>
      </c>
    </row>
    <row r="53" spans="1:13" ht="15.75" customHeight="1">
      <c r="A53" s="1407"/>
      <c r="B53" s="708">
        <v>9</v>
      </c>
      <c r="C53" s="1050"/>
      <c r="D53" s="332">
        <v>1422</v>
      </c>
      <c r="E53" s="332">
        <v>157013</v>
      </c>
      <c r="F53" s="332">
        <v>158100</v>
      </c>
      <c r="G53" s="332"/>
      <c r="H53" s="183">
        <v>186</v>
      </c>
      <c r="I53" s="332">
        <v>1614</v>
      </c>
      <c r="J53" s="332">
        <v>1720</v>
      </c>
      <c r="K53" s="332">
        <v>16</v>
      </c>
      <c r="L53" s="332">
        <v>32</v>
      </c>
    </row>
    <row r="54" spans="1:13" ht="15.75" customHeight="1">
      <c r="A54" s="1407"/>
      <c r="B54" s="708">
        <v>10</v>
      </c>
      <c r="C54" s="1050"/>
      <c r="D54" s="465">
        <v>1462</v>
      </c>
      <c r="E54" s="465">
        <v>164950</v>
      </c>
      <c r="F54" s="465">
        <v>165791</v>
      </c>
      <c r="G54" s="465"/>
      <c r="H54" s="183">
        <v>206</v>
      </c>
      <c r="I54" s="465">
        <v>1701</v>
      </c>
      <c r="J54" s="465">
        <v>1749</v>
      </c>
      <c r="K54" s="465">
        <v>121</v>
      </c>
      <c r="L54" s="465">
        <v>158</v>
      </c>
    </row>
    <row r="55" spans="1:13" ht="13.5" customHeight="1">
      <c r="A55" s="716"/>
      <c r="B55" s="708"/>
      <c r="C55" s="1404"/>
      <c r="D55" s="506"/>
      <c r="E55" s="506"/>
      <c r="F55" s="506"/>
      <c r="G55" s="506"/>
      <c r="H55" s="507"/>
      <c r="I55" s="506"/>
      <c r="J55" s="506"/>
      <c r="K55" s="506"/>
      <c r="L55" s="506"/>
    </row>
    <row r="56" spans="1:13" ht="15.75" customHeight="1">
      <c r="A56" s="1813" t="s">
        <v>43</v>
      </c>
      <c r="B56" s="1813"/>
      <c r="C56" s="1814"/>
      <c r="D56" s="1646">
        <f>(D54-D53)/D53*100</f>
        <v>2.8129395218002813</v>
      </c>
      <c r="E56" s="1646">
        <f>(E54-E53)/E53*100</f>
        <v>5.0549954462369362</v>
      </c>
      <c r="F56" s="1646">
        <f t="shared" ref="F56:L56" si="2">(F54-F53)/F53*100</f>
        <v>4.8646426312460465</v>
      </c>
      <c r="G56" s="1646" t="e">
        <f t="shared" si="2"/>
        <v>#DIV/0!</v>
      </c>
      <c r="H56" s="1653">
        <f t="shared" si="2"/>
        <v>10.75268817204301</v>
      </c>
      <c r="I56" s="1646">
        <f t="shared" si="2"/>
        <v>5.3903345724907066</v>
      </c>
      <c r="J56" s="1646">
        <f t="shared" si="2"/>
        <v>1.6860465116279071</v>
      </c>
      <c r="K56" s="1646">
        <f t="shared" si="2"/>
        <v>656.25</v>
      </c>
      <c r="L56" s="1646">
        <f t="shared" si="2"/>
        <v>393.75</v>
      </c>
      <c r="M56" s="357" t="s">
        <v>914</v>
      </c>
    </row>
    <row r="57" spans="1:13" ht="15.75" customHeight="1">
      <c r="A57" s="1859" t="s">
        <v>262</v>
      </c>
      <c r="B57" s="1859"/>
      <c r="C57" s="1860"/>
      <c r="D57" s="1647">
        <f>(D54-D42)/D42*100</f>
        <v>-5.616526791478373</v>
      </c>
      <c r="E57" s="1647">
        <f>(E54-E42)/E42*100</f>
        <v>5.982433708774793</v>
      </c>
      <c r="F57" s="1647">
        <f t="shared" ref="F57:L57" si="3">(F54-F42)/F42*100</f>
        <v>5.8177385177053278</v>
      </c>
      <c r="G57" s="1647" t="e">
        <f t="shared" si="3"/>
        <v>#DIV/0!</v>
      </c>
      <c r="H57" s="1654">
        <f t="shared" si="3"/>
        <v>-22.846441947565545</v>
      </c>
      <c r="I57" s="1647">
        <f t="shared" si="3"/>
        <v>-10.849056603773585</v>
      </c>
      <c r="J57" s="1647">
        <f t="shared" si="3"/>
        <v>-10.76530612244898</v>
      </c>
      <c r="K57" s="1647">
        <f t="shared" si="3"/>
        <v>218.42105263157893</v>
      </c>
      <c r="L57" s="1647">
        <f t="shared" si="3"/>
        <v>203.84615384615384</v>
      </c>
      <c r="M57" s="357" t="s">
        <v>914</v>
      </c>
    </row>
    <row r="58" spans="1:13">
      <c r="A58" s="1655"/>
      <c r="B58" s="12"/>
      <c r="F58" s="1650" t="s">
        <v>768</v>
      </c>
      <c r="G58" s="1643"/>
      <c r="K58" s="1643"/>
      <c r="L58" s="1650" t="s">
        <v>683</v>
      </c>
    </row>
    <row r="59" spans="1:13">
      <c r="A59" s="1648" t="s">
        <v>504</v>
      </c>
      <c r="B59" s="1649" t="s">
        <v>962</v>
      </c>
      <c r="F59" s="1650"/>
      <c r="H59" s="2089" t="s">
        <v>1016</v>
      </c>
      <c r="I59" s="2089"/>
      <c r="J59" s="2089"/>
      <c r="K59" s="2089"/>
      <c r="L59" s="2089"/>
    </row>
    <row r="60" spans="1:13">
      <c r="A60" s="1655"/>
      <c r="B60" s="12"/>
      <c r="F60" s="1650"/>
    </row>
    <row r="61" spans="1:13">
      <c r="A61" s="1648"/>
      <c r="B61" s="1649"/>
      <c r="C61"/>
    </row>
    <row r="64" spans="1:13">
      <c r="H64" s="12" t="s">
        <v>724</v>
      </c>
    </row>
  </sheetData>
  <mergeCells count="10">
    <mergeCell ref="H59:L59"/>
    <mergeCell ref="A57:C57"/>
    <mergeCell ref="A28:C28"/>
    <mergeCell ref="A29:C29"/>
    <mergeCell ref="J4:K4"/>
    <mergeCell ref="F6:G6"/>
    <mergeCell ref="F34:G34"/>
    <mergeCell ref="A6:C6"/>
    <mergeCell ref="A34:C34"/>
    <mergeCell ref="A56:C56"/>
  </mergeCells>
  <phoneticPr fontId="3"/>
  <pageMargins left="0.78740157480314965" right="0.78740157480314965" top="0.70866141732283472" bottom="0.39370078740157483" header="0.39370078740157483" footer="0.19685039370078741"/>
  <pageSetup paperSize="9" scale="88" orientation="portrait" r:id="rId1"/>
  <headerFooter alignWithMargins="0">
    <oddHeader>&amp;L&amp;"ＭＳ ゴシック,太字"&amp;17 9　運輸・運転免許</oddHeader>
    <oddFooter>&amp;L－26－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6" tint="-0.249977111117893"/>
  </sheetPr>
  <dimension ref="A1:Q67"/>
  <sheetViews>
    <sheetView view="pageBreakPreview" zoomScaleNormal="100" zoomScaleSheetLayoutView="100" workbookViewId="0"/>
  </sheetViews>
  <sheetFormatPr defaultColWidth="9.33203125" defaultRowHeight="11"/>
  <cols>
    <col min="1" max="1" width="4.44140625" style="192" customWidth="1"/>
    <col min="2" max="2" width="3.33203125" style="192" customWidth="1"/>
    <col min="3" max="3" width="6.44140625" style="192" customWidth="1"/>
    <col min="4" max="4" width="12" style="192" customWidth="1"/>
    <col min="5" max="5" width="12.33203125" style="192" customWidth="1"/>
    <col min="6" max="7" width="11.77734375" style="192" customWidth="1"/>
    <col min="8" max="8" width="10.44140625" style="192" customWidth="1"/>
    <col min="9" max="10" width="9.6640625" style="192" customWidth="1"/>
    <col min="11" max="11" width="11" style="192" customWidth="1"/>
    <col min="12" max="12" width="12.109375" style="192" customWidth="1"/>
    <col min="13" max="13" width="10.33203125" style="192" customWidth="1"/>
    <col min="14" max="14" width="10.44140625" style="192" customWidth="1"/>
    <col min="15" max="15" width="10.33203125" style="192" customWidth="1"/>
    <col min="16" max="16" width="11.6640625" style="192" customWidth="1"/>
    <col min="17" max="17" width="7" style="90" customWidth="1"/>
    <col min="18" max="16384" width="9.33203125" style="90"/>
  </cols>
  <sheetData>
    <row r="1" spans="1:17" ht="29.25" customHeight="1">
      <c r="A1" s="1656" t="s">
        <v>739</v>
      </c>
      <c r="B1" s="14"/>
      <c r="C1" s="14"/>
      <c r="D1" s="1657"/>
      <c r="E1" s="66"/>
      <c r="F1" s="1657"/>
      <c r="G1" s="1657"/>
      <c r="H1" s="1658"/>
      <c r="I1" s="1659"/>
      <c r="J1" s="1659"/>
      <c r="K1" s="678"/>
      <c r="L1"/>
      <c r="M1"/>
      <c r="N1" s="1738"/>
      <c r="O1" s="1739"/>
      <c r="P1" s="624"/>
    </row>
    <row r="2" spans="1:17" ht="10.5" customHeight="1">
      <c r="A2" s="7"/>
      <c r="B2" s="7"/>
      <c r="C2" s="7"/>
      <c r="D2" s="1660"/>
      <c r="E2" s="1660"/>
      <c r="F2" s="1661"/>
      <c r="G2" s="1661"/>
      <c r="H2" s="1662"/>
      <c r="I2" s="1662"/>
      <c r="J2" s="1662"/>
      <c r="K2" s="1662"/>
      <c r="L2"/>
      <c r="M2"/>
      <c r="N2"/>
      <c r="O2"/>
      <c r="P2"/>
    </row>
    <row r="3" spans="1:17" ht="18.75" customHeight="1">
      <c r="A3" s="2102" t="s">
        <v>684</v>
      </c>
      <c r="B3" s="2103"/>
      <c r="C3" s="2104"/>
      <c r="D3" s="2114" t="s">
        <v>685</v>
      </c>
      <c r="E3" s="2111" t="s">
        <v>686</v>
      </c>
      <c r="F3" s="184"/>
      <c r="G3" s="185"/>
      <c r="H3" s="2111" t="s">
        <v>687</v>
      </c>
      <c r="I3" s="184"/>
      <c r="J3" s="186"/>
      <c r="K3" s="2127" t="s">
        <v>688</v>
      </c>
      <c r="L3" s="2127" t="s">
        <v>689</v>
      </c>
      <c r="M3" s="2119" t="s">
        <v>690</v>
      </c>
      <c r="N3" s="2119" t="s">
        <v>691</v>
      </c>
      <c r="O3" s="2119" t="s">
        <v>692</v>
      </c>
      <c r="P3" s="187" t="s">
        <v>693</v>
      </c>
    </row>
    <row r="4" spans="1:17" ht="12" customHeight="1">
      <c r="A4" s="2105"/>
      <c r="B4" s="2106"/>
      <c r="C4" s="2107"/>
      <c r="D4" s="2115"/>
      <c r="E4" s="2112"/>
      <c r="F4" s="2121" t="s">
        <v>694</v>
      </c>
      <c r="G4" s="2123" t="s">
        <v>695</v>
      </c>
      <c r="H4" s="2112"/>
      <c r="I4" s="2125" t="s">
        <v>694</v>
      </c>
      <c r="J4" s="2123" t="s">
        <v>695</v>
      </c>
      <c r="K4" s="2120"/>
      <c r="L4" s="2120"/>
      <c r="M4" s="2120"/>
      <c r="N4" s="2120"/>
      <c r="O4" s="2120"/>
      <c r="P4" s="2117" t="s">
        <v>696</v>
      </c>
    </row>
    <row r="5" spans="1:17" ht="17.25" customHeight="1">
      <c r="A5" s="2108"/>
      <c r="B5" s="2109"/>
      <c r="C5" s="2110"/>
      <c r="D5" s="2116"/>
      <c r="E5" s="2113"/>
      <c r="F5" s="2122"/>
      <c r="G5" s="2124"/>
      <c r="H5" s="2113"/>
      <c r="I5" s="2126"/>
      <c r="J5" s="2124"/>
      <c r="K5" s="2128"/>
      <c r="L5" s="2128"/>
      <c r="M5" s="2128"/>
      <c r="N5" s="2128"/>
      <c r="O5" s="188" t="s">
        <v>697</v>
      </c>
      <c r="P5" s="2118"/>
    </row>
    <row r="6" spans="1:17" ht="10.5" customHeight="1">
      <c r="A6" s="1034"/>
      <c r="B6" s="7"/>
      <c r="C6" s="1033"/>
      <c r="D6" s="1643" t="s">
        <v>698</v>
      </c>
      <c r="E6" s="1643" t="s">
        <v>698</v>
      </c>
      <c r="F6" s="1643" t="s">
        <v>698</v>
      </c>
      <c r="G6" s="1643" t="s">
        <v>698</v>
      </c>
      <c r="H6" s="1643" t="s">
        <v>698</v>
      </c>
      <c r="I6" s="1643" t="s">
        <v>698</v>
      </c>
      <c r="J6" s="1643" t="s">
        <v>698</v>
      </c>
      <c r="K6" s="1643" t="s">
        <v>698</v>
      </c>
      <c r="L6" s="1034" t="s">
        <v>698</v>
      </c>
      <c r="M6" s="1034" t="s">
        <v>698</v>
      </c>
      <c r="N6" s="1034" t="s">
        <v>698</v>
      </c>
      <c r="O6" s="1034" t="s">
        <v>698</v>
      </c>
      <c r="P6" s="1034" t="s">
        <v>698</v>
      </c>
    </row>
    <row r="7" spans="1:17" ht="15.75" customHeight="1">
      <c r="A7" s="1028" t="s">
        <v>488</v>
      </c>
      <c r="B7" s="1040">
        <v>2</v>
      </c>
      <c r="C7" s="1663" t="s">
        <v>699</v>
      </c>
      <c r="D7" s="178">
        <v>2951503</v>
      </c>
      <c r="E7" s="189">
        <v>1530226</v>
      </c>
      <c r="F7" s="190">
        <v>1522890</v>
      </c>
      <c r="G7" s="190">
        <v>7336</v>
      </c>
      <c r="H7" s="189">
        <v>188739</v>
      </c>
      <c r="I7" s="189">
        <v>151039</v>
      </c>
      <c r="J7" s="189">
        <v>37700</v>
      </c>
      <c r="K7" s="189">
        <v>9788</v>
      </c>
      <c r="L7" s="189">
        <v>7794</v>
      </c>
      <c r="M7" s="189">
        <v>44225</v>
      </c>
      <c r="N7" s="190">
        <v>13087</v>
      </c>
      <c r="O7" s="190">
        <v>68371</v>
      </c>
      <c r="P7" s="190">
        <v>1089273</v>
      </c>
    </row>
    <row r="8" spans="1:17" ht="15.75" customHeight="1">
      <c r="A8" s="1028"/>
      <c r="B8" s="1040">
        <v>3</v>
      </c>
      <c r="C8" s="1041"/>
      <c r="D8" s="191">
        <v>2955043</v>
      </c>
      <c r="E8" s="190">
        <v>1524458</v>
      </c>
      <c r="F8" s="189">
        <v>1517373</v>
      </c>
      <c r="G8" s="190">
        <v>7085</v>
      </c>
      <c r="H8" s="189">
        <v>190022</v>
      </c>
      <c r="I8" s="189">
        <v>152153</v>
      </c>
      <c r="J8" s="189">
        <v>37869</v>
      </c>
      <c r="K8" s="189">
        <v>9894</v>
      </c>
      <c r="L8" s="189">
        <v>7693</v>
      </c>
      <c r="M8" s="189">
        <v>44722</v>
      </c>
      <c r="N8" s="190">
        <v>13047</v>
      </c>
      <c r="O8" s="190">
        <v>70760</v>
      </c>
      <c r="P8" s="190">
        <v>1094447</v>
      </c>
    </row>
    <row r="9" spans="1:17" ht="15.75" customHeight="1">
      <c r="A9" s="1028"/>
      <c r="B9" s="1040">
        <v>4</v>
      </c>
      <c r="C9" s="1041"/>
      <c r="D9" s="191">
        <v>2962076</v>
      </c>
      <c r="E9" s="190">
        <v>1518769</v>
      </c>
      <c r="F9" s="189">
        <v>1511823</v>
      </c>
      <c r="G9" s="190">
        <v>6946</v>
      </c>
      <c r="H9" s="189">
        <v>190871</v>
      </c>
      <c r="I9" s="189">
        <v>152958</v>
      </c>
      <c r="J9" s="189">
        <v>37913</v>
      </c>
      <c r="K9" s="189">
        <v>10076</v>
      </c>
      <c r="L9" s="189">
        <v>7620</v>
      </c>
      <c r="M9" s="189">
        <v>45196</v>
      </c>
      <c r="N9" s="190">
        <v>13026</v>
      </c>
      <c r="O9" s="190">
        <v>73126</v>
      </c>
      <c r="P9" s="190">
        <v>1103392</v>
      </c>
    </row>
    <row r="10" spans="1:17" ht="15.75" customHeight="1">
      <c r="A10" s="1028"/>
      <c r="B10" s="1040">
        <v>5</v>
      </c>
      <c r="C10" s="1041"/>
      <c r="D10" s="191">
        <v>2963927</v>
      </c>
      <c r="E10" s="190">
        <v>1512840</v>
      </c>
      <c r="F10" s="189">
        <v>1505881</v>
      </c>
      <c r="G10" s="189">
        <v>6959</v>
      </c>
      <c r="H10" s="189">
        <v>191563</v>
      </c>
      <c r="I10" s="189">
        <v>153656</v>
      </c>
      <c r="J10" s="189">
        <v>37907</v>
      </c>
      <c r="K10" s="189">
        <v>10128</v>
      </c>
      <c r="L10" s="189">
        <v>7624</v>
      </c>
      <c r="M10" s="189">
        <v>45601</v>
      </c>
      <c r="N10" s="190">
        <v>13033</v>
      </c>
      <c r="O10" s="190">
        <v>74901</v>
      </c>
      <c r="P10" s="190">
        <v>1108237</v>
      </c>
    </row>
    <row r="11" spans="1:17" ht="15.75" customHeight="1">
      <c r="A11" s="1664" t="s">
        <v>866</v>
      </c>
      <c r="B11" s="1446"/>
      <c r="C11" s="1447"/>
      <c r="D11" s="168">
        <v>100</v>
      </c>
      <c r="E11" s="168">
        <f>+E10/$D10*100</f>
        <v>51.041742930915632</v>
      </c>
      <c r="F11" s="168">
        <f>+F10/$D10*100</f>
        <v>50.806953072730877</v>
      </c>
      <c r="G11" s="168">
        <f t="shared" ref="G11:P11" si="0">+G10/$D10*100</f>
        <v>0.23478985818476636</v>
      </c>
      <c r="H11" s="168">
        <f t="shared" si="0"/>
        <v>6.463148383883949</v>
      </c>
      <c r="I11" s="168">
        <f t="shared" si="0"/>
        <v>5.184203254668553</v>
      </c>
      <c r="J11" s="168">
        <f t="shared" si="0"/>
        <v>1.2789451292153955</v>
      </c>
      <c r="K11" s="168">
        <f t="shared" si="0"/>
        <v>0.34170882076380421</v>
      </c>
      <c r="L11" s="168">
        <f t="shared" si="0"/>
        <v>0.25722630820529657</v>
      </c>
      <c r="M11" s="168">
        <f t="shared" si="0"/>
        <v>1.5385331690018007</v>
      </c>
      <c r="N11" s="168">
        <f t="shared" si="0"/>
        <v>0.43972068137980452</v>
      </c>
      <c r="O11" s="168">
        <f t="shared" si="0"/>
        <v>2.5270865308086199</v>
      </c>
      <c r="P11" s="168">
        <f t="shared" si="0"/>
        <v>37.390833175041088</v>
      </c>
      <c r="Q11" s="353" t="s">
        <v>913</v>
      </c>
    </row>
    <row r="12" spans="1:17" ht="15.75" customHeight="1">
      <c r="A12" s="1664"/>
      <c r="B12" s="1446"/>
      <c r="C12" s="1447"/>
      <c r="D12" s="168"/>
      <c r="E12" s="168"/>
      <c r="F12" s="168"/>
      <c r="G12" s="168"/>
      <c r="H12" s="168"/>
      <c r="I12" s="168"/>
      <c r="J12" s="168"/>
      <c r="K12" s="168"/>
      <c r="L12" s="168"/>
      <c r="M12" s="168"/>
      <c r="N12" s="168"/>
      <c r="O12" s="168"/>
      <c r="P12" s="168"/>
      <c r="Q12" s="353"/>
    </row>
    <row r="13" spans="1:17" ht="13.5" customHeight="1">
      <c r="A13" s="397"/>
      <c r="B13" s="7"/>
      <c r="C13" s="1033"/>
      <c r="D13" s="157"/>
      <c r="E13" s="157"/>
      <c r="F13" s="157"/>
      <c r="G13" s="157"/>
      <c r="H13" s="157"/>
      <c r="I13" s="157"/>
      <c r="J13" s="157"/>
      <c r="K13" s="157"/>
      <c r="L13" s="978"/>
      <c r="M13" s="978"/>
      <c r="N13" s="978"/>
      <c r="O13" s="978"/>
      <c r="P13" s="978"/>
      <c r="Q13" s="192"/>
    </row>
    <row r="14" spans="1:17" ht="15.75" customHeight="1">
      <c r="A14" s="1407">
        <v>5</v>
      </c>
      <c r="B14" s="708">
        <v>9</v>
      </c>
      <c r="C14" s="1050" t="s">
        <v>676</v>
      </c>
      <c r="D14" s="158">
        <v>2977633</v>
      </c>
      <c r="E14" s="158">
        <v>1520166</v>
      </c>
      <c r="F14" s="157">
        <v>1513226</v>
      </c>
      <c r="G14" s="157">
        <v>6940</v>
      </c>
      <c r="H14" s="157">
        <v>191981</v>
      </c>
      <c r="I14" s="157">
        <v>154030</v>
      </c>
      <c r="J14" s="157">
        <v>37951</v>
      </c>
      <c r="K14" s="157">
        <v>10153</v>
      </c>
      <c r="L14" s="157">
        <v>7597</v>
      </c>
      <c r="M14" s="157">
        <v>45470</v>
      </c>
      <c r="N14" s="158">
        <v>13024</v>
      </c>
      <c r="O14" s="158">
        <v>75008</v>
      </c>
      <c r="P14" s="158">
        <v>1114234</v>
      </c>
      <c r="Q14" s="192"/>
    </row>
    <row r="15" spans="1:17" ht="15.75" customHeight="1">
      <c r="A15" s="1407"/>
      <c r="B15" s="708">
        <v>10</v>
      </c>
      <c r="C15" s="1050"/>
      <c r="D15" s="158">
        <v>2978340</v>
      </c>
      <c r="E15" s="158">
        <v>1519576</v>
      </c>
      <c r="F15" s="157">
        <v>1512648</v>
      </c>
      <c r="G15" s="157">
        <v>6928</v>
      </c>
      <c r="H15" s="157">
        <v>192021</v>
      </c>
      <c r="I15" s="157">
        <v>154102</v>
      </c>
      <c r="J15" s="157">
        <v>37919</v>
      </c>
      <c r="K15" s="157">
        <v>10146</v>
      </c>
      <c r="L15" s="157">
        <v>7608</v>
      </c>
      <c r="M15" s="157">
        <v>45433</v>
      </c>
      <c r="N15" s="158">
        <v>13024</v>
      </c>
      <c r="O15" s="158">
        <v>75207</v>
      </c>
      <c r="P15" s="158">
        <v>1115325</v>
      </c>
      <c r="Q15" s="192"/>
    </row>
    <row r="16" spans="1:17" ht="15.75" customHeight="1">
      <c r="A16" s="1407"/>
      <c r="B16" s="708">
        <v>11</v>
      </c>
      <c r="C16" s="1050"/>
      <c r="D16" s="158">
        <v>2980314</v>
      </c>
      <c r="E16" s="158">
        <v>1519967</v>
      </c>
      <c r="F16" s="157">
        <v>1513030</v>
      </c>
      <c r="G16" s="157">
        <v>6937</v>
      </c>
      <c r="H16" s="157">
        <v>192009</v>
      </c>
      <c r="I16" s="157">
        <v>154092</v>
      </c>
      <c r="J16" s="157">
        <v>37917</v>
      </c>
      <c r="K16" s="157">
        <v>10138</v>
      </c>
      <c r="L16" s="157">
        <v>7576</v>
      </c>
      <c r="M16" s="157">
        <v>45494</v>
      </c>
      <c r="N16" s="158">
        <v>13050</v>
      </c>
      <c r="O16" s="158">
        <v>75397</v>
      </c>
      <c r="P16" s="158">
        <v>1116683</v>
      </c>
      <c r="Q16" s="192"/>
    </row>
    <row r="17" spans="1:17" ht="15.75" customHeight="1">
      <c r="A17" s="1407"/>
      <c r="B17" s="708">
        <v>12</v>
      </c>
      <c r="C17" s="1050"/>
      <c r="D17" s="158">
        <v>2980786</v>
      </c>
      <c r="E17" s="158">
        <v>1519620</v>
      </c>
      <c r="F17" s="157">
        <v>1512665</v>
      </c>
      <c r="G17" s="157">
        <v>6955</v>
      </c>
      <c r="H17" s="157">
        <v>192270</v>
      </c>
      <c r="I17" s="157">
        <v>154290</v>
      </c>
      <c r="J17" s="157">
        <v>37980</v>
      </c>
      <c r="K17" s="157">
        <v>10156</v>
      </c>
      <c r="L17" s="157">
        <v>7620</v>
      </c>
      <c r="M17" s="157">
        <v>45605</v>
      </c>
      <c r="N17" s="158">
        <v>13055</v>
      </c>
      <c r="O17" s="158">
        <v>75617</v>
      </c>
      <c r="P17" s="158">
        <v>1116843</v>
      </c>
      <c r="Q17" s="192"/>
    </row>
    <row r="18" spans="1:17" ht="15.75" customHeight="1">
      <c r="A18" s="1407">
        <v>6</v>
      </c>
      <c r="B18" s="708">
        <v>1</v>
      </c>
      <c r="C18" s="1050"/>
      <c r="D18" s="158">
        <v>2980598</v>
      </c>
      <c r="E18" s="158">
        <v>1519143</v>
      </c>
      <c r="F18" s="157">
        <v>1512169</v>
      </c>
      <c r="G18" s="157">
        <v>6974</v>
      </c>
      <c r="H18" s="157">
        <v>192290</v>
      </c>
      <c r="I18" s="157">
        <v>154258</v>
      </c>
      <c r="J18" s="157">
        <v>38032</v>
      </c>
      <c r="K18" s="157">
        <v>10173</v>
      </c>
      <c r="L18" s="157">
        <v>7627</v>
      </c>
      <c r="M18" s="157">
        <v>45621</v>
      </c>
      <c r="N18" s="158">
        <v>13055</v>
      </c>
      <c r="O18" s="158">
        <v>75694</v>
      </c>
      <c r="P18" s="158">
        <v>1116995</v>
      </c>
      <c r="Q18" s="192"/>
    </row>
    <row r="19" spans="1:17" ht="15.75" customHeight="1">
      <c r="A19" s="1407"/>
      <c r="B19" s="708">
        <v>2</v>
      </c>
      <c r="C19" s="1050"/>
      <c r="D19" s="158">
        <v>2978881</v>
      </c>
      <c r="E19" s="158">
        <v>1518301</v>
      </c>
      <c r="F19" s="157">
        <v>1511308</v>
      </c>
      <c r="G19" s="157">
        <v>6993</v>
      </c>
      <c r="H19" s="157">
        <v>192186</v>
      </c>
      <c r="I19" s="157">
        <v>154155</v>
      </c>
      <c r="J19" s="157">
        <v>38031</v>
      </c>
      <c r="K19" s="157">
        <v>10177</v>
      </c>
      <c r="L19" s="157">
        <v>7647</v>
      </c>
      <c r="M19" s="157">
        <v>45616</v>
      </c>
      <c r="N19" s="158">
        <v>13046</v>
      </c>
      <c r="O19" s="158">
        <v>75647</v>
      </c>
      <c r="P19" s="158">
        <v>1116261</v>
      </c>
      <c r="Q19" s="192"/>
    </row>
    <row r="20" spans="1:17" ht="15.75" customHeight="1">
      <c r="A20" s="1407"/>
      <c r="B20" s="708">
        <v>3</v>
      </c>
      <c r="C20" s="1050"/>
      <c r="D20" s="158">
        <v>2963927</v>
      </c>
      <c r="E20" s="158">
        <v>1512840</v>
      </c>
      <c r="F20" s="157">
        <v>1505881</v>
      </c>
      <c r="G20" s="157">
        <v>6959</v>
      </c>
      <c r="H20" s="157">
        <v>191563</v>
      </c>
      <c r="I20" s="157">
        <v>153656</v>
      </c>
      <c r="J20" s="157">
        <v>37907</v>
      </c>
      <c r="K20" s="157">
        <v>10128</v>
      </c>
      <c r="L20" s="157">
        <v>7624</v>
      </c>
      <c r="M20" s="157">
        <v>45601</v>
      </c>
      <c r="N20" s="158">
        <v>13033</v>
      </c>
      <c r="O20" s="158">
        <v>74901</v>
      </c>
      <c r="P20" s="158">
        <v>1108237</v>
      </c>
      <c r="Q20" s="192"/>
    </row>
    <row r="21" spans="1:17" ht="15.75" customHeight="1">
      <c r="A21" s="1407"/>
      <c r="B21" s="708">
        <v>4</v>
      </c>
      <c r="C21" s="1050"/>
      <c r="D21" s="158">
        <v>2966922</v>
      </c>
      <c r="E21" s="158">
        <v>1512098</v>
      </c>
      <c r="F21" s="157">
        <v>1505142</v>
      </c>
      <c r="G21" s="157">
        <v>6956</v>
      </c>
      <c r="H21" s="157">
        <v>191621</v>
      </c>
      <c r="I21" s="157">
        <v>153765</v>
      </c>
      <c r="J21" s="157">
        <v>37856</v>
      </c>
      <c r="K21" s="157">
        <v>10127</v>
      </c>
      <c r="L21" s="157">
        <v>7602</v>
      </c>
      <c r="M21" s="157">
        <v>45674</v>
      </c>
      <c r="N21" s="158">
        <v>13027</v>
      </c>
      <c r="O21" s="158">
        <v>75449</v>
      </c>
      <c r="P21" s="158">
        <v>1111324</v>
      </c>
      <c r="Q21" s="192"/>
    </row>
    <row r="22" spans="1:17" ht="15.75" customHeight="1">
      <c r="A22" s="1407"/>
      <c r="B22" s="708">
        <v>5</v>
      </c>
      <c r="C22" s="1050"/>
      <c r="D22" s="158">
        <v>2969191</v>
      </c>
      <c r="E22" s="158">
        <v>1511953</v>
      </c>
      <c r="F22" s="157">
        <v>1504980</v>
      </c>
      <c r="G22" s="157">
        <v>6973</v>
      </c>
      <c r="H22" s="157">
        <v>191577</v>
      </c>
      <c r="I22" s="157">
        <v>153759</v>
      </c>
      <c r="J22" s="157">
        <v>37818</v>
      </c>
      <c r="K22" s="157">
        <v>10177</v>
      </c>
      <c r="L22" s="157">
        <v>7594</v>
      </c>
      <c r="M22" s="157">
        <v>45660</v>
      </c>
      <c r="N22" s="158">
        <v>13021</v>
      </c>
      <c r="O22" s="158">
        <v>75681</v>
      </c>
      <c r="P22" s="158">
        <v>1113528</v>
      </c>
      <c r="Q22" s="192"/>
    </row>
    <row r="23" spans="1:17" ht="15.75" customHeight="1">
      <c r="A23" s="1407"/>
      <c r="B23" s="708">
        <v>6</v>
      </c>
      <c r="C23" s="1050"/>
      <c r="D23" s="158">
        <v>2972556</v>
      </c>
      <c r="E23" s="158">
        <v>1512891</v>
      </c>
      <c r="F23" s="157">
        <v>1505923</v>
      </c>
      <c r="G23" s="157">
        <v>6968</v>
      </c>
      <c r="H23" s="157">
        <v>191718</v>
      </c>
      <c r="I23" s="157">
        <v>153921</v>
      </c>
      <c r="J23" s="157">
        <v>37797</v>
      </c>
      <c r="K23" s="157">
        <v>10160</v>
      </c>
      <c r="L23" s="157">
        <v>7579</v>
      </c>
      <c r="M23" s="157">
        <v>45708</v>
      </c>
      <c r="N23" s="158">
        <v>13032</v>
      </c>
      <c r="O23" s="158">
        <v>75884</v>
      </c>
      <c r="P23" s="158">
        <v>1115584</v>
      </c>
      <c r="Q23" s="192"/>
    </row>
    <row r="24" spans="1:17" ht="15.75" customHeight="1">
      <c r="A24" s="1407"/>
      <c r="B24" s="708">
        <v>7</v>
      </c>
      <c r="C24" s="1050"/>
      <c r="D24" s="158">
        <v>2974910</v>
      </c>
      <c r="E24" s="158">
        <v>1513375</v>
      </c>
      <c r="F24" s="157">
        <v>1506393</v>
      </c>
      <c r="G24" s="157">
        <v>6982</v>
      </c>
      <c r="H24" s="157">
        <v>192072</v>
      </c>
      <c r="I24" s="157">
        <v>154227</v>
      </c>
      <c r="J24" s="157">
        <v>37845</v>
      </c>
      <c r="K24" s="157">
        <v>10150</v>
      </c>
      <c r="L24" s="157">
        <v>7583</v>
      </c>
      <c r="M24" s="157">
        <v>45801</v>
      </c>
      <c r="N24" s="158">
        <v>13037</v>
      </c>
      <c r="O24" s="158">
        <v>76131</v>
      </c>
      <c r="P24" s="158">
        <v>1116761</v>
      </c>
      <c r="Q24" s="192"/>
    </row>
    <row r="25" spans="1:17" ht="15.75" customHeight="1">
      <c r="A25" s="1407"/>
      <c r="B25" s="708">
        <v>8</v>
      </c>
      <c r="C25" s="1050"/>
      <c r="D25" s="158">
        <v>2977452</v>
      </c>
      <c r="E25" s="158">
        <v>1514435</v>
      </c>
      <c r="F25" s="157">
        <v>1507443</v>
      </c>
      <c r="G25" s="157">
        <v>6992</v>
      </c>
      <c r="H25" s="157">
        <v>192199</v>
      </c>
      <c r="I25" s="157">
        <v>154365</v>
      </c>
      <c r="J25" s="157">
        <v>37834</v>
      </c>
      <c r="K25" s="157">
        <v>10162</v>
      </c>
      <c r="L25" s="157">
        <v>7559</v>
      </c>
      <c r="M25" s="157">
        <v>45880</v>
      </c>
      <c r="N25" s="158">
        <v>13027</v>
      </c>
      <c r="O25" s="158">
        <v>76305</v>
      </c>
      <c r="P25" s="158">
        <v>1117885</v>
      </c>
      <c r="Q25" s="192"/>
    </row>
    <row r="26" spans="1:17" ht="15.75" customHeight="1">
      <c r="A26" s="1407"/>
      <c r="B26" s="708">
        <v>9</v>
      </c>
      <c r="C26" s="1050"/>
      <c r="D26" s="158">
        <v>2981445</v>
      </c>
      <c r="E26" s="158">
        <v>1515639</v>
      </c>
      <c r="F26" s="158">
        <v>1508642</v>
      </c>
      <c r="G26" s="158">
        <v>6997</v>
      </c>
      <c r="H26" s="158">
        <v>192460</v>
      </c>
      <c r="I26" s="158">
        <v>154582</v>
      </c>
      <c r="J26" s="158">
        <v>37878</v>
      </c>
      <c r="K26" s="158">
        <v>10152</v>
      </c>
      <c r="L26" s="158">
        <v>7531</v>
      </c>
      <c r="M26" s="158">
        <v>45925</v>
      </c>
      <c r="N26" s="158">
        <v>13034</v>
      </c>
      <c r="O26" s="158">
        <v>76577</v>
      </c>
      <c r="P26" s="158">
        <v>1120127</v>
      </c>
      <c r="Q26" s="358"/>
    </row>
    <row r="27" spans="1:17" ht="13.5" customHeight="1">
      <c r="A27" s="1627" t="s">
        <v>866</v>
      </c>
      <c r="B27" s="1427"/>
      <c r="C27" s="1438"/>
      <c r="D27" s="1429">
        <v>100</v>
      </c>
      <c r="E27" s="1430">
        <f>+E26/$D26*100</f>
        <v>50.835718921529661</v>
      </c>
      <c r="F27" s="1430">
        <f>+F26/$D26*100</f>
        <v>50.601034062342251</v>
      </c>
      <c r="G27" s="1430">
        <f t="shared" ref="G27" si="1">+G26/$D26*100</f>
        <v>0.23468485918740745</v>
      </c>
      <c r="H27" s="1430">
        <f t="shared" ref="H27" si="2">+H26/$D26*100</f>
        <v>6.4552591109344624</v>
      </c>
      <c r="I27" s="1430">
        <f t="shared" ref="I27" si="3">+I26/$D26*100</f>
        <v>5.1848013295566409</v>
      </c>
      <c r="J27" s="1430">
        <f t="shared" ref="J27" si="4">+J26/$D26*100</f>
        <v>1.2704577813778217</v>
      </c>
      <c r="K27" s="1430">
        <f t="shared" ref="K27" si="5">+K26/$D26*100</f>
        <v>0.34050602979427758</v>
      </c>
      <c r="L27" s="1430">
        <f t="shared" ref="L27" si="6">+L26/$D26*100</f>
        <v>0.25259563735034524</v>
      </c>
      <c r="M27" s="1430">
        <f t="shared" ref="M27" si="7">+M26/$D26*100</f>
        <v>1.5403604627957248</v>
      </c>
      <c r="N27" s="1430">
        <f t="shared" ref="N27" si="8">+N26/$D26*100</f>
        <v>0.43717056662121889</v>
      </c>
      <c r="O27" s="1430">
        <f t="shared" ref="O27" si="9">+O26/$D26*100</f>
        <v>2.5684525456615837</v>
      </c>
      <c r="P27" s="1665">
        <f t="shared" ref="P27" si="10">+P26/$D26*100</f>
        <v>37.569936725312722</v>
      </c>
      <c r="Q27" s="353" t="s">
        <v>913</v>
      </c>
    </row>
    <row r="28" spans="1:17" ht="13.5" customHeight="1">
      <c r="A28" s="1049"/>
      <c r="B28" s="1666"/>
      <c r="C28" s="1050"/>
      <c r="D28" s="1667"/>
      <c r="E28" s="1668"/>
      <c r="F28" s="1668"/>
      <c r="G28" s="1668"/>
      <c r="H28" s="1668"/>
      <c r="I28" s="1668"/>
      <c r="J28" s="1668"/>
      <c r="K28" s="1055"/>
      <c r="L28" s="1055"/>
      <c r="M28" s="1668"/>
      <c r="N28" s="1668"/>
      <c r="O28" s="1668"/>
      <c r="P28" s="1668"/>
      <c r="Q28" s="8"/>
    </row>
    <row r="29" spans="1:17" ht="15.75" customHeight="1">
      <c r="A29" s="1813" t="s">
        <v>43</v>
      </c>
      <c r="B29" s="1813"/>
      <c r="C29" s="1814"/>
      <c r="D29" s="1669">
        <f>(D26-D25)/D25*100</f>
        <v>0.13410795539273176</v>
      </c>
      <c r="E29" s="1669">
        <f>(E26-E25)/E25*100</f>
        <v>7.9501596304892577E-2</v>
      </c>
      <c r="F29" s="1669">
        <f t="shared" ref="F29:P29" si="11">(F26-F25)/F25*100</f>
        <v>7.9538662490057657E-2</v>
      </c>
      <c r="G29" s="1669">
        <f t="shared" si="11"/>
        <v>7.151029748283752E-2</v>
      </c>
      <c r="H29" s="1669">
        <f t="shared" si="11"/>
        <v>0.13579675232441377</v>
      </c>
      <c r="I29" s="1669">
        <f t="shared" si="11"/>
        <v>0.14057590775110937</v>
      </c>
      <c r="J29" s="1669">
        <f t="shared" si="11"/>
        <v>0.11629751017603214</v>
      </c>
      <c r="K29" s="1669">
        <f t="shared" si="11"/>
        <v>-9.8405825624876986E-2</v>
      </c>
      <c r="L29" s="1669">
        <f t="shared" si="11"/>
        <v>-0.37041936764122235</v>
      </c>
      <c r="M29" s="1669">
        <f t="shared" si="11"/>
        <v>9.8081952920662602E-2</v>
      </c>
      <c r="N29" s="1669">
        <f t="shared" si="11"/>
        <v>5.3734551316496508E-2</v>
      </c>
      <c r="O29" s="1669">
        <f t="shared" si="11"/>
        <v>0.35646418976475985</v>
      </c>
      <c r="P29" s="1669">
        <f t="shared" si="11"/>
        <v>0.20055730240588254</v>
      </c>
      <c r="Q29" s="353" t="s">
        <v>913</v>
      </c>
    </row>
    <row r="30" spans="1:17" ht="15.75" customHeight="1">
      <c r="A30" s="1859" t="s">
        <v>262</v>
      </c>
      <c r="B30" s="1859"/>
      <c r="C30" s="1860"/>
      <c r="D30" s="1670">
        <f>(D26-D14)/D14*100</f>
        <v>0.12802114968500147</v>
      </c>
      <c r="E30" s="1670">
        <f>(E26-E14)/E14*100</f>
        <v>-0.29779642486412672</v>
      </c>
      <c r="F30" s="1670">
        <f t="shared" ref="F30:P30" si="12">(F26-F14)/F14*100</f>
        <v>-0.30292897425764559</v>
      </c>
      <c r="G30" s="1670">
        <f t="shared" si="12"/>
        <v>0.82132564841498557</v>
      </c>
      <c r="H30" s="1670">
        <f t="shared" si="12"/>
        <v>0.24950385715253073</v>
      </c>
      <c r="I30" s="1670">
        <f t="shared" si="12"/>
        <v>0.35837174576381225</v>
      </c>
      <c r="J30" s="1670">
        <f t="shared" si="12"/>
        <v>-0.19235329767331558</v>
      </c>
      <c r="K30" s="1670">
        <f t="shared" si="12"/>
        <v>-9.8493056239535113E-3</v>
      </c>
      <c r="L30" s="1670">
        <f t="shared" si="12"/>
        <v>-0.86876398578386205</v>
      </c>
      <c r="M30" s="1670">
        <f t="shared" si="12"/>
        <v>1.0006597756762701</v>
      </c>
      <c r="N30" s="1670">
        <f t="shared" si="12"/>
        <v>7.6781326781326778E-2</v>
      </c>
      <c r="O30" s="1670">
        <f t="shared" si="12"/>
        <v>2.091776877133106</v>
      </c>
      <c r="P30" s="1670">
        <f t="shared" si="12"/>
        <v>0.52888351997874772</v>
      </c>
      <c r="Q30" s="353" t="s">
        <v>913</v>
      </c>
    </row>
    <row r="31" spans="1:17" ht="13.5" customHeight="1">
      <c r="A31" s="1649" t="s">
        <v>700</v>
      </c>
      <c r="B31" s="1649" t="s">
        <v>1017</v>
      </c>
      <c r="C31" s="7"/>
      <c r="D31" s="12"/>
      <c r="E31" s="12"/>
      <c r="F31" s="12"/>
      <c r="G31" s="12"/>
      <c r="H31" s="12"/>
      <c r="I31" s="12"/>
      <c r="J31" s="12"/>
      <c r="K31" s="1643"/>
      <c r="L31"/>
      <c r="M31"/>
      <c r="N31" s="1643"/>
      <c r="O31" s="1643"/>
      <c r="P31" s="1650" t="s">
        <v>713</v>
      </c>
      <c r="Q31" s="192"/>
    </row>
    <row r="32" spans="1:17" ht="46.5" customHeight="1">
      <c r="A32" s="998" t="s">
        <v>747</v>
      </c>
      <c r="B32" s="14"/>
      <c r="C32" s="14"/>
      <c r="D32" s="1671"/>
      <c r="E32" s="14"/>
      <c r="F32" s="14"/>
      <c r="G32" s="14"/>
      <c r="H32" s="14"/>
      <c r="I32" s="14"/>
      <c r="J32" s="14"/>
      <c r="K32" s="14"/>
      <c r="L32" s="14"/>
      <c r="M32" s="14"/>
      <c r="N32" s="1738"/>
      <c r="O32" s="1739"/>
      <c r="P32" s="624"/>
      <c r="Q32" s="192"/>
    </row>
    <row r="33" spans="1:17" ht="12">
      <c r="A33" s="1672"/>
      <c r="B33" s="1672"/>
      <c r="C33" s="1672"/>
      <c r="D33" s="1673"/>
      <c r="E33" s="1673"/>
      <c r="F33" s="1673"/>
      <c r="G33" s="1673"/>
      <c r="H33" s="1673"/>
      <c r="I33" s="1673"/>
      <c r="J33" s="1673"/>
      <c r="K33" s="1673"/>
      <c r="L33" s="1673"/>
      <c r="M33" s="1673"/>
      <c r="N33" s="1673"/>
      <c r="O33"/>
      <c r="P33"/>
      <c r="Q33" s="192"/>
    </row>
    <row r="34" spans="1:17" ht="18.75" customHeight="1">
      <c r="A34" s="2096" t="s">
        <v>518</v>
      </c>
      <c r="B34" s="2096"/>
      <c r="C34" s="2097"/>
      <c r="D34" s="2100" t="s">
        <v>434</v>
      </c>
      <c r="E34" s="2094" t="s">
        <v>701</v>
      </c>
      <c r="F34" s="230"/>
      <c r="G34" s="230"/>
      <c r="H34" s="2094" t="s">
        <v>702</v>
      </c>
      <c r="I34" s="230"/>
      <c r="J34" s="231"/>
      <c r="K34" s="225"/>
      <c r="L34" s="225"/>
      <c r="M34" s="225" t="s">
        <v>198</v>
      </c>
      <c r="N34" s="225"/>
      <c r="O34" s="225"/>
      <c r="P34" s="226"/>
      <c r="Q34" s="192"/>
    </row>
    <row r="35" spans="1:17" ht="22.5" customHeight="1">
      <c r="A35" s="2098"/>
      <c r="B35" s="2098"/>
      <c r="C35" s="2099"/>
      <c r="D35" s="2101"/>
      <c r="E35" s="2095"/>
      <c r="F35" s="232" t="s">
        <v>73</v>
      </c>
      <c r="G35" s="232" t="s">
        <v>74</v>
      </c>
      <c r="H35" s="2095"/>
      <c r="I35" s="227" t="s">
        <v>73</v>
      </c>
      <c r="J35" s="227" t="s">
        <v>74</v>
      </c>
      <c r="K35" s="228" t="s">
        <v>435</v>
      </c>
      <c r="L35" s="228" t="s">
        <v>436</v>
      </c>
      <c r="M35" s="228" t="s">
        <v>79</v>
      </c>
      <c r="N35" s="228" t="s">
        <v>80</v>
      </c>
      <c r="O35" s="233" t="s">
        <v>81</v>
      </c>
      <c r="P35" s="229" t="s">
        <v>82</v>
      </c>
      <c r="Q35" s="192"/>
    </row>
    <row r="36" spans="1:17" ht="11.25" customHeight="1">
      <c r="A36" s="1034"/>
      <c r="B36" s="7"/>
      <c r="C36" s="7"/>
      <c r="D36" s="1674" t="s">
        <v>199</v>
      </c>
      <c r="E36" s="1675" t="s">
        <v>199</v>
      </c>
      <c r="F36" s="1675" t="s">
        <v>199</v>
      </c>
      <c r="G36" s="1675" t="s">
        <v>199</v>
      </c>
      <c r="H36" s="1675" t="s">
        <v>199</v>
      </c>
      <c r="I36" s="1676" t="s">
        <v>199</v>
      </c>
      <c r="J36" s="1676" t="s">
        <v>199</v>
      </c>
      <c r="K36" s="1676" t="s">
        <v>199</v>
      </c>
      <c r="L36" s="1676" t="s">
        <v>199</v>
      </c>
      <c r="M36" s="1676" t="s">
        <v>199</v>
      </c>
      <c r="N36" s="1676" t="s">
        <v>199</v>
      </c>
      <c r="O36" s="1676" t="s">
        <v>199</v>
      </c>
      <c r="P36" s="1676" t="s">
        <v>767</v>
      </c>
      <c r="Q36" s="192"/>
    </row>
    <row r="37" spans="1:17" ht="15.75" customHeight="1">
      <c r="A37" s="635" t="s">
        <v>481</v>
      </c>
      <c r="B37" s="636" t="s">
        <v>482</v>
      </c>
      <c r="C37" s="1511" t="s">
        <v>189</v>
      </c>
      <c r="D37" s="193">
        <v>3454660</v>
      </c>
      <c r="E37" s="190">
        <v>3388079</v>
      </c>
      <c r="F37" s="191">
        <v>1804021</v>
      </c>
      <c r="G37" s="191">
        <v>1584058</v>
      </c>
      <c r="H37" s="190">
        <v>66581</v>
      </c>
      <c r="I37" s="191">
        <v>64618</v>
      </c>
      <c r="J37" s="191">
        <v>1963</v>
      </c>
      <c r="K37" s="191">
        <v>31837</v>
      </c>
      <c r="L37" s="191">
        <v>1725780</v>
      </c>
      <c r="M37" s="191">
        <v>661539</v>
      </c>
      <c r="N37" s="191">
        <v>555892</v>
      </c>
      <c r="O37" s="191">
        <v>397529</v>
      </c>
      <c r="P37" s="191">
        <v>82083</v>
      </c>
      <c r="Q37" s="192"/>
    </row>
    <row r="38" spans="1:17" ht="15.75" customHeight="1">
      <c r="A38" s="635"/>
      <c r="B38" s="636">
        <v>2</v>
      </c>
      <c r="C38" s="637"/>
      <c r="D38" s="193">
        <v>3440819</v>
      </c>
      <c r="E38" s="190">
        <v>3376564</v>
      </c>
      <c r="F38" s="191">
        <v>1795434</v>
      </c>
      <c r="G38" s="191">
        <v>1581130</v>
      </c>
      <c r="H38" s="190">
        <v>64255</v>
      </c>
      <c r="I38" s="191">
        <v>62248</v>
      </c>
      <c r="J38" s="191">
        <v>2007</v>
      </c>
      <c r="K38" s="191">
        <v>31069</v>
      </c>
      <c r="L38" s="191">
        <v>1685885</v>
      </c>
      <c r="M38" s="191">
        <v>681366</v>
      </c>
      <c r="N38" s="191">
        <v>545852</v>
      </c>
      <c r="O38" s="191">
        <v>409181</v>
      </c>
      <c r="P38" s="191">
        <v>87466</v>
      </c>
      <c r="Q38" s="192"/>
    </row>
    <row r="39" spans="1:17" ht="15.75" customHeight="1">
      <c r="A39" s="635"/>
      <c r="B39" s="636">
        <v>3</v>
      </c>
      <c r="C39" s="637"/>
      <c r="D39" s="193">
        <v>3435280</v>
      </c>
      <c r="E39" s="190">
        <v>3373023</v>
      </c>
      <c r="F39" s="191">
        <v>1790638</v>
      </c>
      <c r="G39" s="191">
        <v>1582385</v>
      </c>
      <c r="H39" s="190">
        <v>62257</v>
      </c>
      <c r="I39" s="191">
        <v>60183</v>
      </c>
      <c r="J39" s="191">
        <v>2074</v>
      </c>
      <c r="K39" s="191">
        <v>32193</v>
      </c>
      <c r="L39" s="191">
        <v>1648801</v>
      </c>
      <c r="M39" s="191">
        <v>702858</v>
      </c>
      <c r="N39" s="191">
        <v>540104</v>
      </c>
      <c r="O39" s="191">
        <v>414632</v>
      </c>
      <c r="P39" s="191">
        <v>96692</v>
      </c>
      <c r="Q39" s="192"/>
    </row>
    <row r="40" spans="1:17" ht="15.75" customHeight="1">
      <c r="A40" s="635"/>
      <c r="B40" s="636">
        <v>4</v>
      </c>
      <c r="C40" s="637"/>
      <c r="D40" s="193">
        <v>3430480</v>
      </c>
      <c r="E40" s="190">
        <v>3370244</v>
      </c>
      <c r="F40" s="191">
        <v>1785860</v>
      </c>
      <c r="G40" s="191">
        <v>1584384</v>
      </c>
      <c r="H40" s="190">
        <v>60236</v>
      </c>
      <c r="I40" s="191">
        <v>58109</v>
      </c>
      <c r="J40" s="191">
        <v>2127</v>
      </c>
      <c r="K40" s="191">
        <v>30994</v>
      </c>
      <c r="L40" s="191">
        <v>1610186</v>
      </c>
      <c r="M40" s="191">
        <v>723282</v>
      </c>
      <c r="N40" s="191">
        <v>541509</v>
      </c>
      <c r="O40" s="191">
        <v>419571</v>
      </c>
      <c r="P40" s="191">
        <v>104938</v>
      </c>
      <c r="Q40" s="192"/>
    </row>
    <row r="41" spans="1:17" ht="15.75" customHeight="1">
      <c r="A41" s="635"/>
      <c r="B41" s="636">
        <v>5</v>
      </c>
      <c r="C41" s="637"/>
      <c r="D41" s="193">
        <v>3425769</v>
      </c>
      <c r="E41" s="190">
        <v>3366987</v>
      </c>
      <c r="F41" s="191">
        <v>1780086</v>
      </c>
      <c r="G41" s="191">
        <v>1586901</v>
      </c>
      <c r="H41" s="190">
        <v>58782</v>
      </c>
      <c r="I41" s="191">
        <v>56547</v>
      </c>
      <c r="J41" s="191">
        <v>2235</v>
      </c>
      <c r="K41" s="191">
        <v>30288</v>
      </c>
      <c r="L41" s="191">
        <v>1565705</v>
      </c>
      <c r="M41" s="191">
        <v>743115</v>
      </c>
      <c r="N41" s="191">
        <v>548051</v>
      </c>
      <c r="O41" s="191">
        <v>424998</v>
      </c>
      <c r="P41" s="191">
        <v>113612</v>
      </c>
      <c r="Q41" s="192"/>
    </row>
    <row r="42" spans="1:17" ht="15.75" customHeight="1">
      <c r="A42" s="1664" t="s">
        <v>866</v>
      </c>
      <c r="B42" s="1446"/>
      <c r="C42" s="1447"/>
      <c r="D42" s="168">
        <v>100</v>
      </c>
      <c r="E42" s="168">
        <f>+E41/$D41*100</f>
        <v>98.284122484615864</v>
      </c>
      <c r="F42" s="168">
        <f>+F41/$D41*100</f>
        <v>51.96164715134033</v>
      </c>
      <c r="G42" s="168">
        <f t="shared" ref="G42:P42" si="13">+G41/$D41*100</f>
        <v>46.322475333275534</v>
      </c>
      <c r="H42" s="168">
        <f t="shared" si="13"/>
        <v>1.715877515384137</v>
      </c>
      <c r="I42" s="168">
        <f t="shared" si="13"/>
        <v>1.6506366891638053</v>
      </c>
      <c r="J42" s="168">
        <f t="shared" si="13"/>
        <v>6.5240826220331852E-2</v>
      </c>
      <c r="K42" s="168">
        <f t="shared" si="13"/>
        <v>0.88412265975902049</v>
      </c>
      <c r="L42" s="168">
        <f t="shared" si="13"/>
        <v>45.703752938391354</v>
      </c>
      <c r="M42" s="168">
        <f t="shared" si="13"/>
        <v>21.691917931419194</v>
      </c>
      <c r="N42" s="168">
        <f t="shared" si="13"/>
        <v>15.997897114487285</v>
      </c>
      <c r="O42" s="168">
        <f t="shared" si="13"/>
        <v>12.405915285006081</v>
      </c>
      <c r="P42" s="168">
        <f t="shared" si="13"/>
        <v>3.3163940709370654</v>
      </c>
      <c r="Q42" s="353" t="s">
        <v>913</v>
      </c>
    </row>
    <row r="43" spans="1:17" ht="13.5" customHeight="1">
      <c r="A43" s="137"/>
      <c r="B43" s="709"/>
      <c r="C43" s="1404"/>
      <c r="D43" s="1677"/>
      <c r="E43"/>
      <c r="F43" s="1678"/>
      <c r="G43" s="1678"/>
      <c r="H43"/>
      <c r="I43" s="178"/>
      <c r="J43" s="178"/>
      <c r="K43" s="178"/>
      <c r="L43" s="178"/>
      <c r="M43" s="178"/>
      <c r="N43" s="178"/>
      <c r="O43" s="178"/>
      <c r="P43" s="178"/>
      <c r="Q43" s="192"/>
    </row>
    <row r="44" spans="1:17" ht="15.75" customHeight="1">
      <c r="A44" s="1407">
        <v>5</v>
      </c>
      <c r="B44" s="708">
        <v>10</v>
      </c>
      <c r="C44" s="1050" t="s">
        <v>676</v>
      </c>
      <c r="D44" s="386">
        <v>3427323</v>
      </c>
      <c r="E44" s="1679">
        <v>3368385</v>
      </c>
      <c r="F44" s="158">
        <v>1781545</v>
      </c>
      <c r="G44" s="158">
        <v>1586840</v>
      </c>
      <c r="H44" s="1679">
        <v>58938</v>
      </c>
      <c r="I44" s="158">
        <v>56723</v>
      </c>
      <c r="J44" s="158">
        <v>2215</v>
      </c>
      <c r="K44" s="158">
        <v>32209</v>
      </c>
      <c r="L44" s="158">
        <v>1572321</v>
      </c>
      <c r="M44" s="158">
        <v>739620</v>
      </c>
      <c r="N44" s="158">
        <v>546396</v>
      </c>
      <c r="O44" s="158">
        <v>424234</v>
      </c>
      <c r="P44" s="158">
        <v>112543</v>
      </c>
      <c r="Q44" s="192"/>
    </row>
    <row r="45" spans="1:17" ht="15.75" customHeight="1">
      <c r="A45" s="1407"/>
      <c r="B45" s="708">
        <v>11</v>
      </c>
      <c r="C45" s="1050"/>
      <c r="D45" s="386">
        <v>3426462</v>
      </c>
      <c r="E45" s="1679">
        <v>3367610</v>
      </c>
      <c r="F45" s="158">
        <v>1780897</v>
      </c>
      <c r="G45" s="158">
        <v>1586713</v>
      </c>
      <c r="H45" s="1679">
        <v>58852</v>
      </c>
      <c r="I45" s="158">
        <v>56627</v>
      </c>
      <c r="J45" s="158">
        <v>2225</v>
      </c>
      <c r="K45" s="158">
        <v>31135</v>
      </c>
      <c r="L45" s="158">
        <v>1569261</v>
      </c>
      <c r="M45" s="158">
        <v>741133</v>
      </c>
      <c r="N45" s="158">
        <v>547123</v>
      </c>
      <c r="O45" s="158">
        <v>424561</v>
      </c>
      <c r="P45" s="158">
        <v>113249</v>
      </c>
      <c r="Q45" s="192"/>
    </row>
    <row r="46" spans="1:17" ht="15.75" customHeight="1">
      <c r="A46" s="1407"/>
      <c r="B46" s="708">
        <v>12</v>
      </c>
      <c r="C46" s="1050"/>
      <c r="D46" s="386">
        <v>3425769</v>
      </c>
      <c r="E46" s="1679">
        <v>3366987</v>
      </c>
      <c r="F46" s="158">
        <v>1780086</v>
      </c>
      <c r="G46" s="158">
        <v>1586901</v>
      </c>
      <c r="H46" s="1679">
        <v>58782</v>
      </c>
      <c r="I46" s="158">
        <v>56547</v>
      </c>
      <c r="J46" s="158">
        <v>2235</v>
      </c>
      <c r="K46" s="158">
        <v>30288</v>
      </c>
      <c r="L46" s="158">
        <v>1565705</v>
      </c>
      <c r="M46" s="158">
        <v>743115</v>
      </c>
      <c r="N46" s="158">
        <v>548051</v>
      </c>
      <c r="O46" s="158">
        <v>424998</v>
      </c>
      <c r="P46" s="158">
        <v>113612</v>
      </c>
      <c r="Q46" s="192"/>
    </row>
    <row r="47" spans="1:17" ht="15.75" customHeight="1">
      <c r="A47" s="1407">
        <v>6</v>
      </c>
      <c r="B47" s="708">
        <v>1</v>
      </c>
      <c r="C47" s="1050"/>
      <c r="D47" s="386">
        <v>3424353</v>
      </c>
      <c r="E47" s="1679">
        <v>3365702</v>
      </c>
      <c r="F47" s="158">
        <v>1779256</v>
      </c>
      <c r="G47" s="158">
        <v>1586446</v>
      </c>
      <c r="H47" s="1679">
        <v>58651</v>
      </c>
      <c r="I47" s="158">
        <v>56403</v>
      </c>
      <c r="J47" s="158">
        <v>2248</v>
      </c>
      <c r="K47" s="158">
        <v>29243</v>
      </c>
      <c r="L47" s="158">
        <v>1561834</v>
      </c>
      <c r="M47" s="158">
        <v>744036</v>
      </c>
      <c r="N47" s="158">
        <v>548247</v>
      </c>
      <c r="O47" s="158">
        <v>425653</v>
      </c>
      <c r="P47" s="158">
        <v>115340</v>
      </c>
      <c r="Q47" s="192"/>
    </row>
    <row r="48" spans="1:17" ht="15.75" customHeight="1">
      <c r="A48" s="1407"/>
      <c r="B48" s="708">
        <v>2</v>
      </c>
      <c r="C48" s="1050"/>
      <c r="D48" s="386">
        <v>3424493</v>
      </c>
      <c r="E48" s="1679">
        <v>3365998</v>
      </c>
      <c r="F48" s="158">
        <v>1779266</v>
      </c>
      <c r="G48" s="158">
        <v>1586732</v>
      </c>
      <c r="H48" s="1679">
        <v>58495</v>
      </c>
      <c r="I48" s="158">
        <v>56236</v>
      </c>
      <c r="J48" s="158">
        <v>2259</v>
      </c>
      <c r="K48" s="158">
        <v>30146</v>
      </c>
      <c r="L48" s="158">
        <v>1559025</v>
      </c>
      <c r="M48" s="158">
        <v>744886</v>
      </c>
      <c r="N48" s="158">
        <v>548494</v>
      </c>
      <c r="O48" s="158">
        <v>425650</v>
      </c>
      <c r="P48" s="158">
        <v>116292</v>
      </c>
      <c r="Q48" s="192"/>
    </row>
    <row r="49" spans="1:17" ht="15.75" customHeight="1">
      <c r="A49" s="1407"/>
      <c r="B49" s="708">
        <v>3</v>
      </c>
      <c r="C49" s="1050"/>
      <c r="D49" s="386">
        <v>3424452</v>
      </c>
      <c r="E49" s="1679">
        <v>3366095</v>
      </c>
      <c r="F49" s="158">
        <v>1778972</v>
      </c>
      <c r="G49" s="158">
        <v>1587123</v>
      </c>
      <c r="H49" s="1679">
        <v>58357</v>
      </c>
      <c r="I49" s="158">
        <v>56097</v>
      </c>
      <c r="J49" s="158">
        <v>2260</v>
      </c>
      <c r="K49" s="158">
        <v>32072</v>
      </c>
      <c r="L49" s="158">
        <v>1554572</v>
      </c>
      <c r="M49" s="158">
        <v>745894</v>
      </c>
      <c r="N49" s="158">
        <v>548988</v>
      </c>
      <c r="O49" s="158">
        <v>425760</v>
      </c>
      <c r="P49" s="158">
        <v>117166</v>
      </c>
      <c r="Q49" s="192"/>
    </row>
    <row r="50" spans="1:17" ht="15.75" customHeight="1">
      <c r="A50" s="1407"/>
      <c r="B50" s="708">
        <v>4</v>
      </c>
      <c r="C50" s="1050"/>
      <c r="D50" s="386">
        <v>3425863</v>
      </c>
      <c r="E50" s="1679">
        <v>3367604</v>
      </c>
      <c r="F50" s="158">
        <v>1779539</v>
      </c>
      <c r="G50" s="158">
        <v>1588065</v>
      </c>
      <c r="H50" s="1679">
        <v>58259</v>
      </c>
      <c r="I50" s="158">
        <v>55979</v>
      </c>
      <c r="J50" s="158">
        <v>2280</v>
      </c>
      <c r="K50" s="158">
        <v>32828</v>
      </c>
      <c r="L50" s="158">
        <v>1552303</v>
      </c>
      <c r="M50" s="158">
        <v>746884</v>
      </c>
      <c r="N50" s="158">
        <v>550430</v>
      </c>
      <c r="O50" s="158">
        <v>425568</v>
      </c>
      <c r="P50" s="158">
        <v>117850</v>
      </c>
      <c r="Q50" s="192"/>
    </row>
    <row r="51" spans="1:17" ht="15.75" customHeight="1">
      <c r="A51" s="1407"/>
      <c r="B51" s="708">
        <v>5</v>
      </c>
      <c r="C51" s="1050"/>
      <c r="D51" s="386">
        <v>3423827</v>
      </c>
      <c r="E51" s="1679">
        <v>3365583</v>
      </c>
      <c r="F51" s="158">
        <v>1778164</v>
      </c>
      <c r="G51" s="158">
        <v>1587419</v>
      </c>
      <c r="H51" s="1679">
        <v>58244</v>
      </c>
      <c r="I51" s="158">
        <v>55951</v>
      </c>
      <c r="J51" s="158">
        <v>2293</v>
      </c>
      <c r="K51" s="158">
        <v>32204</v>
      </c>
      <c r="L51" s="158">
        <v>1547922</v>
      </c>
      <c r="M51" s="158">
        <v>748311</v>
      </c>
      <c r="N51" s="158">
        <v>551658</v>
      </c>
      <c r="O51" s="158">
        <v>425194</v>
      </c>
      <c r="P51" s="158">
        <v>118538</v>
      </c>
      <c r="Q51" s="192"/>
    </row>
    <row r="52" spans="1:17" ht="15.75" customHeight="1">
      <c r="A52" s="1407"/>
      <c r="B52" s="708">
        <v>6</v>
      </c>
      <c r="C52" s="1050"/>
      <c r="D52" s="386">
        <v>3421785</v>
      </c>
      <c r="E52" s="1679">
        <v>3363557</v>
      </c>
      <c r="F52" s="158">
        <v>1776939</v>
      </c>
      <c r="G52" s="158">
        <v>1586618</v>
      </c>
      <c r="H52" s="1679">
        <v>58228</v>
      </c>
      <c r="I52" s="158">
        <v>55915</v>
      </c>
      <c r="J52" s="158">
        <v>2313</v>
      </c>
      <c r="K52" s="158">
        <v>31387</v>
      </c>
      <c r="L52" s="158">
        <v>1543733</v>
      </c>
      <c r="M52" s="158">
        <v>749705</v>
      </c>
      <c r="N52" s="158">
        <v>552926</v>
      </c>
      <c r="O52" s="158">
        <v>425002</v>
      </c>
      <c r="P52" s="158">
        <v>119032</v>
      </c>
      <c r="Q52" s="192"/>
    </row>
    <row r="53" spans="1:17" ht="15.75" customHeight="1">
      <c r="A53" s="1407"/>
      <c r="B53" s="708">
        <v>7</v>
      </c>
      <c r="C53" s="1050"/>
      <c r="D53" s="386">
        <v>3420356</v>
      </c>
      <c r="E53" s="1679">
        <v>3362154</v>
      </c>
      <c r="F53" s="158">
        <v>1775856</v>
      </c>
      <c r="G53" s="158">
        <v>1586298</v>
      </c>
      <c r="H53" s="1679">
        <v>58202</v>
      </c>
      <c r="I53" s="158">
        <v>55869</v>
      </c>
      <c r="J53" s="158">
        <v>2333</v>
      </c>
      <c r="K53" s="158">
        <v>30619</v>
      </c>
      <c r="L53" s="158">
        <v>1539508</v>
      </c>
      <c r="M53" s="158">
        <v>751067</v>
      </c>
      <c r="N53" s="158">
        <v>554134</v>
      </c>
      <c r="O53" s="158">
        <v>425179</v>
      </c>
      <c r="P53" s="158">
        <v>119849</v>
      </c>
      <c r="Q53" s="192"/>
    </row>
    <row r="54" spans="1:17" ht="15.75" customHeight="1">
      <c r="A54" s="1407"/>
      <c r="B54" s="708">
        <v>8</v>
      </c>
      <c r="C54" s="1050"/>
      <c r="D54" s="386">
        <v>3421086</v>
      </c>
      <c r="E54" s="1679">
        <v>3362968</v>
      </c>
      <c r="F54" s="158">
        <v>1776092</v>
      </c>
      <c r="G54" s="158">
        <v>1586876</v>
      </c>
      <c r="H54" s="1679">
        <v>58118</v>
      </c>
      <c r="I54" s="158">
        <v>55776</v>
      </c>
      <c r="J54" s="158">
        <v>2342</v>
      </c>
      <c r="K54" s="158">
        <v>31412</v>
      </c>
      <c r="L54" s="158">
        <v>1536120</v>
      </c>
      <c r="M54" s="158">
        <v>752458</v>
      </c>
      <c r="N54" s="158">
        <v>554963</v>
      </c>
      <c r="O54" s="158">
        <v>425536</v>
      </c>
      <c r="P54" s="158">
        <v>120597</v>
      </c>
      <c r="Q54" s="192"/>
    </row>
    <row r="55" spans="1:17" ht="15.75" customHeight="1">
      <c r="A55" s="1407"/>
      <c r="B55" s="708">
        <v>9</v>
      </c>
      <c r="C55" s="1050"/>
      <c r="D55" s="386">
        <v>3421308</v>
      </c>
      <c r="E55" s="1679">
        <v>3363285</v>
      </c>
      <c r="F55" s="158">
        <v>1776284</v>
      </c>
      <c r="G55" s="158">
        <v>1587001</v>
      </c>
      <c r="H55" s="1679">
        <v>58023</v>
      </c>
      <c r="I55" s="158">
        <v>55666</v>
      </c>
      <c r="J55" s="158">
        <v>2357</v>
      </c>
      <c r="K55" s="158">
        <v>32231</v>
      </c>
      <c r="L55" s="158">
        <v>1532976</v>
      </c>
      <c r="M55" s="158">
        <v>753516</v>
      </c>
      <c r="N55" s="158">
        <v>555816</v>
      </c>
      <c r="O55" s="158">
        <v>425612</v>
      </c>
      <c r="P55" s="158">
        <v>121157</v>
      </c>
      <c r="Q55" s="358"/>
    </row>
    <row r="56" spans="1:17" ht="15.75" customHeight="1">
      <c r="A56" s="1407"/>
      <c r="B56" s="708">
        <v>10</v>
      </c>
      <c r="C56" s="1050"/>
      <c r="D56" s="386">
        <v>3419084</v>
      </c>
      <c r="E56" s="1680">
        <v>3361148</v>
      </c>
      <c r="F56" s="1680">
        <v>1775070</v>
      </c>
      <c r="G56" s="1680">
        <v>1586078</v>
      </c>
      <c r="H56" s="1680">
        <v>57936</v>
      </c>
      <c r="I56" s="1680">
        <v>55559</v>
      </c>
      <c r="J56" s="1680">
        <v>2377</v>
      </c>
      <c r="K56" s="1680">
        <v>31211</v>
      </c>
      <c r="L56" s="1680">
        <v>1529532</v>
      </c>
      <c r="M56" s="1680">
        <v>754621</v>
      </c>
      <c r="N56" s="1680">
        <v>556697</v>
      </c>
      <c r="O56" s="1680">
        <v>425579</v>
      </c>
      <c r="P56" s="1680">
        <v>121444</v>
      </c>
      <c r="Q56" s="358"/>
    </row>
    <row r="57" spans="1:17" ht="13.5" customHeight="1">
      <c r="A57" s="1627" t="s">
        <v>866</v>
      </c>
      <c r="B57" s="1681"/>
      <c r="C57" s="1682"/>
      <c r="D57" s="1683">
        <v>100</v>
      </c>
      <c r="E57" s="197">
        <f>+E56/$D56*100</f>
        <v>98.305511066706757</v>
      </c>
      <c r="F57" s="1430">
        <f>+F56/$D56*100</f>
        <v>51.916536709832229</v>
      </c>
      <c r="G57" s="1430">
        <f t="shared" ref="G57" si="14">+G56/$D56*100</f>
        <v>46.388974356874527</v>
      </c>
      <c r="H57" s="1430">
        <f t="shared" ref="H57" si="15">+H56/$D56*100</f>
        <v>1.6944889332932447</v>
      </c>
      <c r="I57" s="1430">
        <f t="shared" ref="I57" si="16">+I56/$D56*100</f>
        <v>1.6249673889263909</v>
      </c>
      <c r="J57" s="1430">
        <f t="shared" ref="J57" si="17">+J56/$D56*100</f>
        <v>6.9521544366853816E-2</v>
      </c>
      <c r="K57" s="1430">
        <f t="shared" ref="K57" si="18">+K56/$D56*100</f>
        <v>0.91284683266044353</v>
      </c>
      <c r="L57" s="1430">
        <f t="shared" ref="L57" si="19">+L56/$D56*100</f>
        <v>44.735139587094089</v>
      </c>
      <c r="M57" s="1430">
        <f t="shared" ref="M57" si="20">+M56/$D56*100</f>
        <v>22.070852895102899</v>
      </c>
      <c r="N57" s="1430">
        <f t="shared" ref="N57" si="21">+N56/$D56*100</f>
        <v>16.282050982075901</v>
      </c>
      <c r="O57" s="1430">
        <f t="shared" ref="O57" si="22">+O56/$D56*100</f>
        <v>12.447164211233185</v>
      </c>
      <c r="P57" s="1684">
        <f t="shared" ref="P57" si="23">+P56/$D56*100</f>
        <v>3.551945491833485</v>
      </c>
      <c r="Q57" s="353" t="s">
        <v>913</v>
      </c>
    </row>
    <row r="58" spans="1:17" ht="13.5" customHeight="1">
      <c r="A58" s="716"/>
      <c r="B58" s="709"/>
      <c r="C58" s="1404"/>
      <c r="D58" s="1496"/>
      <c r="E58" s="1466"/>
      <c r="F58" s="1466"/>
      <c r="G58" s="1466"/>
      <c r="H58" s="1466"/>
      <c r="I58" s="1466"/>
      <c r="J58" s="1466"/>
      <c r="K58" s="1466"/>
      <c r="L58" s="1466"/>
      <c r="M58" s="1466"/>
      <c r="N58" s="1685"/>
      <c r="O58" s="1685"/>
      <c r="P58" s="1685"/>
      <c r="Q58" s="8"/>
    </row>
    <row r="59" spans="1:17" ht="15.75" customHeight="1">
      <c r="A59" s="1813" t="s">
        <v>505</v>
      </c>
      <c r="B59" s="1813"/>
      <c r="C59" s="1814"/>
      <c r="D59" s="198">
        <f>D56-D55</f>
        <v>-2224</v>
      </c>
      <c r="E59" s="1686">
        <f>E56-E55</f>
        <v>-2137</v>
      </c>
      <c r="F59" s="199">
        <f t="shared" ref="F59:P59" si="24">F56-F55</f>
        <v>-1214</v>
      </c>
      <c r="G59" s="1686">
        <f t="shared" si="24"/>
        <v>-923</v>
      </c>
      <c r="H59" s="199">
        <f t="shared" si="24"/>
        <v>-87</v>
      </c>
      <c r="I59" s="1686">
        <f t="shared" si="24"/>
        <v>-107</v>
      </c>
      <c r="J59" s="199">
        <f t="shared" si="24"/>
        <v>20</v>
      </c>
      <c r="K59" s="1686">
        <f t="shared" si="24"/>
        <v>-1020</v>
      </c>
      <c r="L59" s="199">
        <f t="shared" si="24"/>
        <v>-3444</v>
      </c>
      <c r="M59" s="1686">
        <f t="shared" si="24"/>
        <v>1105</v>
      </c>
      <c r="N59" s="199">
        <f t="shared" si="24"/>
        <v>881</v>
      </c>
      <c r="O59" s="1686">
        <f t="shared" si="24"/>
        <v>-33</v>
      </c>
      <c r="P59" s="199">
        <f t="shared" si="24"/>
        <v>287</v>
      </c>
      <c r="Q59" s="353" t="s">
        <v>913</v>
      </c>
    </row>
    <row r="60" spans="1:17" ht="15.75" customHeight="1">
      <c r="A60" s="1859" t="s">
        <v>506</v>
      </c>
      <c r="B60" s="1859"/>
      <c r="C60" s="1860"/>
      <c r="D60" s="194">
        <f>D56-D44</f>
        <v>-8239</v>
      </c>
      <c r="E60" s="1687">
        <f>E56-E44</f>
        <v>-7237</v>
      </c>
      <c r="F60" s="195">
        <f t="shared" ref="F60:P60" si="25">F56-F44</f>
        <v>-6475</v>
      </c>
      <c r="G60" s="1687">
        <f t="shared" si="25"/>
        <v>-762</v>
      </c>
      <c r="H60" s="195">
        <f t="shared" si="25"/>
        <v>-1002</v>
      </c>
      <c r="I60" s="1687">
        <f t="shared" si="25"/>
        <v>-1164</v>
      </c>
      <c r="J60" s="195">
        <f t="shared" si="25"/>
        <v>162</v>
      </c>
      <c r="K60" s="1687">
        <f t="shared" si="25"/>
        <v>-998</v>
      </c>
      <c r="L60" s="195">
        <f t="shared" si="25"/>
        <v>-42789</v>
      </c>
      <c r="M60" s="1687">
        <f t="shared" si="25"/>
        <v>15001</v>
      </c>
      <c r="N60" s="195">
        <f t="shared" si="25"/>
        <v>10301</v>
      </c>
      <c r="O60" s="1687">
        <f t="shared" si="25"/>
        <v>1345</v>
      </c>
      <c r="P60" s="195">
        <f t="shared" si="25"/>
        <v>8901</v>
      </c>
      <c r="Q60" s="353" t="s">
        <v>913</v>
      </c>
    </row>
    <row r="61" spans="1:17" ht="13.5" customHeight="1">
      <c r="A61" s="7"/>
      <c r="B61" s="7"/>
      <c r="C61" s="7"/>
      <c r="D61"/>
      <c r="E61"/>
      <c r="F61"/>
      <c r="G61"/>
      <c r="H61"/>
      <c r="I61"/>
      <c r="J61"/>
      <c r="K61"/>
      <c r="L61"/>
      <c r="M61"/>
      <c r="N61" s="1053"/>
      <c r="O61"/>
      <c r="P61" s="1605" t="s">
        <v>437</v>
      </c>
    </row>
    <row r="62" spans="1:17" ht="12" customHeight="1">
      <c r="A62" s="1688"/>
      <c r="B62" s="12"/>
      <c r="C62" s="7"/>
      <c r="D62" s="12"/>
      <c r="E62" s="12"/>
      <c r="F62" s="12"/>
      <c r="G62" s="12"/>
      <c r="H62" s="12"/>
      <c r="I62" s="12"/>
      <c r="J62" s="12"/>
      <c r="K62" s="12"/>
      <c r="L62" s="12"/>
      <c r="M62" s="12"/>
      <c r="N62"/>
      <c r="O62"/>
      <c r="P62"/>
    </row>
    <row r="63" spans="1:17" ht="12">
      <c r="A63" s="7" t="s">
        <v>438</v>
      </c>
      <c r="B63" s="7"/>
      <c r="C63" s="11"/>
      <c r="D63" s="12"/>
      <c r="E63" s="12"/>
      <c r="F63" s="12"/>
      <c r="G63" s="12"/>
      <c r="H63" s="12"/>
      <c r="I63" s="12"/>
      <c r="J63" s="12"/>
      <c r="K63" s="12"/>
      <c r="L63" s="12"/>
      <c r="M63" s="12"/>
      <c r="N63"/>
      <c r="O63"/>
      <c r="P63"/>
    </row>
    <row r="64" spans="1:17">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s="12"/>
      <c r="C66"/>
      <c r="D66"/>
      <c r="E66"/>
      <c r="F66"/>
      <c r="G66"/>
      <c r="H66"/>
      <c r="I66"/>
      <c r="J66"/>
      <c r="K66"/>
      <c r="L66"/>
      <c r="M66"/>
      <c r="N66"/>
      <c r="O66"/>
      <c r="P66"/>
    </row>
    <row r="67" spans="1:16">
      <c r="A67"/>
      <c r="B67" s="12"/>
      <c r="C67"/>
      <c r="D67"/>
      <c r="E67"/>
      <c r="F67"/>
      <c r="G67"/>
      <c r="H67"/>
      <c r="I67"/>
      <c r="J67"/>
      <c r="K67"/>
      <c r="L67"/>
      <c r="M67"/>
      <c r="N67"/>
      <c r="O67"/>
      <c r="P67"/>
    </row>
  </sheetData>
  <mergeCells count="24">
    <mergeCell ref="N1:O1"/>
    <mergeCell ref="N32:O32"/>
    <mergeCell ref="P4:P5"/>
    <mergeCell ref="O3:O4"/>
    <mergeCell ref="F4:F5"/>
    <mergeCell ref="G4:G5"/>
    <mergeCell ref="I4:I5"/>
    <mergeCell ref="J4:J5"/>
    <mergeCell ref="K3:K5"/>
    <mergeCell ref="L3:L5"/>
    <mergeCell ref="M3:M5"/>
    <mergeCell ref="N3:N5"/>
    <mergeCell ref="A29:C29"/>
    <mergeCell ref="A30:C30"/>
    <mergeCell ref="A3:C5"/>
    <mergeCell ref="H3:H5"/>
    <mergeCell ref="D3:D5"/>
    <mergeCell ref="E3:E5"/>
    <mergeCell ref="E34:E35"/>
    <mergeCell ref="H34:H35"/>
    <mergeCell ref="A59:C59"/>
    <mergeCell ref="A60:C60"/>
    <mergeCell ref="A34:C35"/>
    <mergeCell ref="D34:D35"/>
  </mergeCells>
  <phoneticPr fontId="5"/>
  <pageMargins left="0.59055118110236227" right="0.39370078740157483" top="0.70866141732283472" bottom="0.39370078740157483" header="0.39370078740157483" footer="0.19685039370078741"/>
  <pageSetup paperSize="9" scale="72" orientation="portrait" r:id="rId1"/>
  <headerFooter>
    <oddHeader>&amp;R&amp;"ＭＳ Ｐゴシック,太字"&amp;18 &amp;"ＭＳ ゴシック,太字"9　運輸・運転免許</oddHeader>
    <oddFooter>&amp;R-27-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theme="6" tint="0.39997558519241921"/>
  </sheetPr>
  <dimension ref="A1:P66"/>
  <sheetViews>
    <sheetView view="pageBreakPreview" zoomScaleNormal="100" zoomScaleSheetLayoutView="100" workbookViewId="0"/>
  </sheetViews>
  <sheetFormatPr defaultColWidth="9.33203125" defaultRowHeight="12"/>
  <cols>
    <col min="1" max="1" width="6.109375" style="11" customWidth="1"/>
    <col min="2" max="2" width="4" style="11" customWidth="1"/>
    <col min="3" max="3" width="5.109375" style="11" customWidth="1"/>
    <col min="4" max="5" width="9.6640625" style="11" customWidth="1"/>
    <col min="6" max="6" width="10" style="11" customWidth="1"/>
    <col min="7" max="14" width="9.6640625" style="11" customWidth="1"/>
    <col min="15" max="15" width="3.33203125" style="11" customWidth="1"/>
    <col min="16" max="16384" width="9.33203125" style="11"/>
  </cols>
  <sheetData>
    <row r="1" spans="1:16" s="14" customFormat="1" ht="19">
      <c r="A1" s="998" t="s">
        <v>740</v>
      </c>
      <c r="K1" s="678"/>
      <c r="L1" s="1738"/>
      <c r="M1" s="1739"/>
      <c r="N1" s="1542"/>
    </row>
    <row r="2" spans="1:16" ht="9" customHeight="1">
      <c r="A2" s="709"/>
      <c r="B2" s="709"/>
      <c r="C2" s="709"/>
    </row>
    <row r="3" spans="1:16" s="74" customFormat="1" ht="22.5" customHeight="1">
      <c r="A3" s="2136" t="s">
        <v>59</v>
      </c>
      <c r="B3" s="2136"/>
      <c r="C3" s="2137"/>
      <c r="D3" s="2140" t="s">
        <v>439</v>
      </c>
      <c r="E3" s="2140" t="s">
        <v>440</v>
      </c>
      <c r="F3" s="2142" t="s">
        <v>441</v>
      </c>
      <c r="G3" s="68"/>
      <c r="H3" s="72"/>
      <c r="I3" s="73"/>
      <c r="J3" s="73" t="s">
        <v>183</v>
      </c>
      <c r="K3" s="67"/>
      <c r="L3" s="67"/>
      <c r="M3" s="71"/>
      <c r="N3" s="68"/>
    </row>
    <row r="4" spans="1:16" s="74" customFormat="1" ht="21.75" customHeight="1">
      <c r="A4" s="2138"/>
      <c r="B4" s="2138"/>
      <c r="C4" s="2139"/>
      <c r="D4" s="2141"/>
      <c r="E4" s="2141"/>
      <c r="F4" s="2143"/>
      <c r="G4" s="75" t="s">
        <v>442</v>
      </c>
      <c r="H4" s="76" t="s">
        <v>190</v>
      </c>
      <c r="I4" s="76" t="s">
        <v>191</v>
      </c>
      <c r="J4" s="76" t="s">
        <v>192</v>
      </c>
      <c r="K4" s="76" t="s">
        <v>1019</v>
      </c>
      <c r="L4" s="72" t="s">
        <v>193</v>
      </c>
      <c r="M4" s="72" t="s">
        <v>194</v>
      </c>
      <c r="N4" s="76" t="s">
        <v>195</v>
      </c>
    </row>
    <row r="5" spans="1:16" ht="11.25" customHeight="1">
      <c r="A5" s="716"/>
      <c r="B5" s="709"/>
      <c r="C5" s="1404"/>
      <c r="D5" s="792" t="s">
        <v>86</v>
      </c>
      <c r="E5" s="792" t="s">
        <v>57</v>
      </c>
      <c r="F5" s="792" t="s">
        <v>57</v>
      </c>
      <c r="G5" s="792" t="s">
        <v>57</v>
      </c>
      <c r="H5" s="792" t="s">
        <v>86</v>
      </c>
      <c r="I5" s="792" t="s">
        <v>86</v>
      </c>
      <c r="J5" s="792" t="s">
        <v>86</v>
      </c>
      <c r="K5" s="792" t="s">
        <v>86</v>
      </c>
      <c r="L5" s="792" t="s">
        <v>86</v>
      </c>
      <c r="M5" s="792" t="s">
        <v>86</v>
      </c>
      <c r="N5" s="792" t="s">
        <v>86</v>
      </c>
      <c r="O5" s="723"/>
    </row>
    <row r="6" spans="1:16" ht="15.75" customHeight="1">
      <c r="A6" s="635" t="s">
        <v>483</v>
      </c>
      <c r="B6" s="636" t="s">
        <v>484</v>
      </c>
      <c r="C6" s="637" t="s">
        <v>159</v>
      </c>
      <c r="D6" s="169">
        <v>22896</v>
      </c>
      <c r="E6" s="169">
        <v>138</v>
      </c>
      <c r="F6" s="169">
        <v>27501</v>
      </c>
      <c r="G6" s="169">
        <v>1406</v>
      </c>
      <c r="H6" s="169">
        <v>15249</v>
      </c>
      <c r="I6" s="169">
        <v>3632</v>
      </c>
      <c r="J6" s="169">
        <v>511</v>
      </c>
      <c r="K6" s="169">
        <v>785</v>
      </c>
      <c r="L6" s="169">
        <v>1869</v>
      </c>
      <c r="M6" s="169">
        <v>101</v>
      </c>
      <c r="N6" s="169">
        <v>749</v>
      </c>
      <c r="O6" s="80"/>
    </row>
    <row r="7" spans="1:16" ht="15.75" customHeight="1">
      <c r="A7" s="635"/>
      <c r="B7" s="636">
        <v>2</v>
      </c>
      <c r="C7" s="637"/>
      <c r="D7" s="169">
        <v>17352</v>
      </c>
      <c r="E7" s="169">
        <v>110</v>
      </c>
      <c r="F7" s="169">
        <v>20489</v>
      </c>
      <c r="G7" s="169">
        <v>1224</v>
      </c>
      <c r="H7" s="169">
        <v>11340</v>
      </c>
      <c r="I7" s="169">
        <v>2855</v>
      </c>
      <c r="J7" s="169">
        <v>499</v>
      </c>
      <c r="K7" s="169">
        <v>618</v>
      </c>
      <c r="L7" s="169">
        <v>1418</v>
      </c>
      <c r="M7" s="169">
        <v>90</v>
      </c>
      <c r="N7" s="169">
        <v>532</v>
      </c>
      <c r="O7" s="80"/>
    </row>
    <row r="8" spans="1:16" ht="15.75" customHeight="1">
      <c r="A8" s="635"/>
      <c r="B8" s="636">
        <v>3</v>
      </c>
      <c r="C8" s="637"/>
      <c r="D8" s="169">
        <v>16929</v>
      </c>
      <c r="E8" s="169">
        <v>114</v>
      </c>
      <c r="F8" s="169">
        <v>20043</v>
      </c>
      <c r="G8" s="169">
        <v>1175</v>
      </c>
      <c r="H8" s="169">
        <v>11125</v>
      </c>
      <c r="I8" s="169">
        <v>2783</v>
      </c>
      <c r="J8" s="169">
        <v>493</v>
      </c>
      <c r="K8" s="169">
        <v>575</v>
      </c>
      <c r="L8" s="169">
        <v>1460</v>
      </c>
      <c r="M8" s="169">
        <v>52</v>
      </c>
      <c r="N8" s="169">
        <v>441</v>
      </c>
      <c r="O8" s="80"/>
    </row>
    <row r="9" spans="1:16" ht="15.75" customHeight="1">
      <c r="A9" s="635"/>
      <c r="B9" s="636">
        <v>4</v>
      </c>
      <c r="C9" s="637"/>
      <c r="D9" s="169">
        <v>16372</v>
      </c>
      <c r="E9" s="169">
        <v>120</v>
      </c>
      <c r="F9" s="169">
        <v>19425</v>
      </c>
      <c r="G9" s="169">
        <v>1004</v>
      </c>
      <c r="H9" s="169">
        <v>10829</v>
      </c>
      <c r="I9" s="169">
        <v>2791</v>
      </c>
      <c r="J9" s="169">
        <v>440</v>
      </c>
      <c r="K9" s="169">
        <v>432</v>
      </c>
      <c r="L9" s="169">
        <v>1339</v>
      </c>
      <c r="M9" s="169">
        <v>64</v>
      </c>
      <c r="N9" s="169">
        <v>477</v>
      </c>
      <c r="O9" s="80"/>
    </row>
    <row r="10" spans="1:16" ht="15.75" customHeight="1">
      <c r="A10" s="635"/>
      <c r="B10" s="636">
        <v>5</v>
      </c>
      <c r="C10" s="637"/>
      <c r="D10" s="169">
        <v>16281</v>
      </c>
      <c r="E10" s="169">
        <v>103</v>
      </c>
      <c r="F10" s="169">
        <v>19113</v>
      </c>
      <c r="G10" s="169">
        <v>991</v>
      </c>
      <c r="H10" s="169">
        <v>10865</v>
      </c>
      <c r="I10" s="169">
        <v>2715</v>
      </c>
      <c r="J10" s="169">
        <v>410</v>
      </c>
      <c r="K10" s="169">
        <v>442</v>
      </c>
      <c r="L10" s="169">
        <v>1388</v>
      </c>
      <c r="M10" s="169">
        <v>56</v>
      </c>
      <c r="N10" s="169">
        <v>405</v>
      </c>
      <c r="O10" s="80"/>
    </row>
    <row r="11" spans="1:16" ht="15.75" customHeight="1">
      <c r="A11" s="2144" t="s">
        <v>519</v>
      </c>
      <c r="B11" s="2144"/>
      <c r="C11" s="2145"/>
      <c r="D11" s="168">
        <v>100</v>
      </c>
      <c r="E11" s="1424">
        <v>0</v>
      </c>
      <c r="F11" s="1424">
        <v>0</v>
      </c>
      <c r="G11" s="1424">
        <v>0</v>
      </c>
      <c r="H11" s="168">
        <f>+H10/$D10*100</f>
        <v>66.734230084147157</v>
      </c>
      <c r="I11" s="168">
        <f>+I10/$D10*100</f>
        <v>16.675879859959462</v>
      </c>
      <c r="J11" s="168">
        <f t="shared" ref="J11:N11" si="0">+J10/$D10*100</f>
        <v>2.5182728333640441</v>
      </c>
      <c r="K11" s="168">
        <f t="shared" si="0"/>
        <v>2.7148209569436768</v>
      </c>
      <c r="L11" s="168">
        <f t="shared" si="0"/>
        <v>8.5252748602665687</v>
      </c>
      <c r="M11" s="168">
        <f t="shared" si="0"/>
        <v>0.34395921626435721</v>
      </c>
      <c r="N11" s="168">
        <f t="shared" si="0"/>
        <v>2.4875621890547266</v>
      </c>
      <c r="O11" s="80"/>
      <c r="P11" s="359" t="s">
        <v>915</v>
      </c>
    </row>
    <row r="12" spans="1:16" ht="15.75" customHeight="1">
      <c r="A12" s="85"/>
      <c r="B12" s="716"/>
      <c r="C12" s="1404"/>
      <c r="D12" s="1689"/>
      <c r="E12" s="1689"/>
      <c r="F12" s="1689"/>
      <c r="G12" s="1689"/>
      <c r="H12" s="1689"/>
      <c r="I12" s="1689"/>
      <c r="J12" s="1689"/>
      <c r="K12" s="1689"/>
      <c r="L12" s="1689"/>
      <c r="M12" s="1689"/>
      <c r="N12" s="1689"/>
      <c r="O12" s="80"/>
      <c r="P12" s="80"/>
    </row>
    <row r="13" spans="1:16" ht="15.75" customHeight="1">
      <c r="A13" s="1407">
        <v>5</v>
      </c>
      <c r="B13" s="708">
        <v>10</v>
      </c>
      <c r="C13" s="1404" t="s">
        <v>285</v>
      </c>
      <c r="D13" s="465">
        <v>1435</v>
      </c>
      <c r="E13" s="465">
        <v>10</v>
      </c>
      <c r="F13" s="465">
        <v>1670</v>
      </c>
      <c r="G13" s="465">
        <v>73</v>
      </c>
      <c r="H13" s="465">
        <v>943</v>
      </c>
      <c r="I13" s="465">
        <v>232</v>
      </c>
      <c r="J13" s="465">
        <v>40</v>
      </c>
      <c r="K13" s="465">
        <v>36</v>
      </c>
      <c r="L13" s="465">
        <v>134</v>
      </c>
      <c r="M13" s="465">
        <v>4</v>
      </c>
      <c r="N13" s="465">
        <v>46</v>
      </c>
      <c r="O13" s="80"/>
      <c r="P13" s="80"/>
    </row>
    <row r="14" spans="1:16" ht="15.75" customHeight="1">
      <c r="A14" s="1407"/>
      <c r="B14" s="708">
        <v>11</v>
      </c>
      <c r="C14" s="1404"/>
      <c r="D14" s="465">
        <v>1507</v>
      </c>
      <c r="E14" s="465">
        <v>13</v>
      </c>
      <c r="F14" s="465">
        <v>1733</v>
      </c>
      <c r="G14" s="465">
        <v>100</v>
      </c>
      <c r="H14" s="465">
        <v>1018</v>
      </c>
      <c r="I14" s="465">
        <v>243</v>
      </c>
      <c r="J14" s="465">
        <v>48</v>
      </c>
      <c r="K14" s="465">
        <v>35</v>
      </c>
      <c r="L14" s="465">
        <v>122</v>
      </c>
      <c r="M14" s="465">
        <v>6</v>
      </c>
      <c r="N14" s="465">
        <v>35</v>
      </c>
      <c r="O14" s="80"/>
      <c r="P14" s="80"/>
    </row>
    <row r="15" spans="1:16" ht="15.75" customHeight="1">
      <c r="A15" s="1407"/>
      <c r="B15" s="708">
        <v>12</v>
      </c>
      <c r="C15" s="1404"/>
      <c r="D15" s="465">
        <v>1485</v>
      </c>
      <c r="E15" s="465">
        <v>12</v>
      </c>
      <c r="F15" s="465">
        <v>1685</v>
      </c>
      <c r="G15" s="465">
        <v>98</v>
      </c>
      <c r="H15" s="465">
        <v>1028</v>
      </c>
      <c r="I15" s="465">
        <v>237</v>
      </c>
      <c r="J15" s="465">
        <v>30</v>
      </c>
      <c r="K15" s="465">
        <v>53</v>
      </c>
      <c r="L15" s="465">
        <v>101</v>
      </c>
      <c r="M15" s="465">
        <v>7</v>
      </c>
      <c r="N15" s="465">
        <v>29</v>
      </c>
      <c r="O15" s="80"/>
      <c r="P15" s="80"/>
    </row>
    <row r="16" spans="1:16" ht="15.75" customHeight="1">
      <c r="A16" s="1407">
        <v>6</v>
      </c>
      <c r="B16" s="708">
        <v>1</v>
      </c>
      <c r="C16" s="1404"/>
      <c r="D16" s="465">
        <v>1188</v>
      </c>
      <c r="E16" s="465">
        <v>16</v>
      </c>
      <c r="F16" s="465">
        <v>1409</v>
      </c>
      <c r="G16" s="465">
        <v>76</v>
      </c>
      <c r="H16" s="465">
        <v>884</v>
      </c>
      <c r="I16" s="465">
        <v>153</v>
      </c>
      <c r="J16" s="465">
        <v>20</v>
      </c>
      <c r="K16" s="465">
        <v>33</v>
      </c>
      <c r="L16" s="465">
        <v>72</v>
      </c>
      <c r="M16" s="465">
        <v>5</v>
      </c>
      <c r="N16" s="465">
        <v>21</v>
      </c>
      <c r="O16" s="84"/>
      <c r="P16" s="360"/>
    </row>
    <row r="17" spans="1:16" ht="15.75" customHeight="1">
      <c r="A17" s="1407"/>
      <c r="B17" s="708">
        <v>2</v>
      </c>
      <c r="C17" s="1404"/>
      <c r="D17" s="465">
        <v>1212</v>
      </c>
      <c r="E17" s="465">
        <v>6</v>
      </c>
      <c r="F17" s="465">
        <v>1406</v>
      </c>
      <c r="G17" s="465">
        <v>87</v>
      </c>
      <c r="H17" s="465">
        <v>823</v>
      </c>
      <c r="I17" s="465">
        <v>201</v>
      </c>
      <c r="J17" s="465">
        <v>34</v>
      </c>
      <c r="K17" s="465">
        <v>33</v>
      </c>
      <c r="L17" s="465">
        <v>87</v>
      </c>
      <c r="M17" s="465">
        <v>2</v>
      </c>
      <c r="N17" s="465">
        <v>32</v>
      </c>
      <c r="O17" s="84"/>
      <c r="P17" s="360"/>
    </row>
    <row r="18" spans="1:16" ht="15.75" customHeight="1">
      <c r="A18" s="1407"/>
      <c r="B18" s="708">
        <v>3</v>
      </c>
      <c r="C18" s="1404"/>
      <c r="D18" s="465">
        <v>1296</v>
      </c>
      <c r="E18" s="465">
        <v>8</v>
      </c>
      <c r="F18" s="465">
        <v>1571</v>
      </c>
      <c r="G18" s="465">
        <v>73</v>
      </c>
      <c r="H18" s="465">
        <v>892</v>
      </c>
      <c r="I18" s="465">
        <v>226</v>
      </c>
      <c r="J18" s="465">
        <v>33</v>
      </c>
      <c r="K18" s="465">
        <v>28</v>
      </c>
      <c r="L18" s="465">
        <v>87</v>
      </c>
      <c r="M18" s="465">
        <v>0</v>
      </c>
      <c r="N18" s="465">
        <v>30</v>
      </c>
      <c r="O18" s="84"/>
      <c r="P18" s="360"/>
    </row>
    <row r="19" spans="1:16" ht="15.75" customHeight="1">
      <c r="A19" s="1407"/>
      <c r="B19" s="708">
        <v>4</v>
      </c>
      <c r="C19" s="1404"/>
      <c r="D19" s="465">
        <v>1354</v>
      </c>
      <c r="E19" s="465">
        <v>6</v>
      </c>
      <c r="F19" s="465">
        <v>1599</v>
      </c>
      <c r="G19" s="465">
        <v>89</v>
      </c>
      <c r="H19" s="465">
        <v>920</v>
      </c>
      <c r="I19" s="465">
        <v>216</v>
      </c>
      <c r="J19" s="465">
        <v>43</v>
      </c>
      <c r="K19" s="465">
        <v>32</v>
      </c>
      <c r="L19" s="465">
        <v>101</v>
      </c>
      <c r="M19" s="465">
        <v>2</v>
      </c>
      <c r="N19" s="465">
        <v>40</v>
      </c>
      <c r="O19" s="84"/>
      <c r="P19" s="360"/>
    </row>
    <row r="20" spans="1:16" ht="15.75" customHeight="1">
      <c r="A20" s="1407"/>
      <c r="B20" s="708">
        <v>5</v>
      </c>
      <c r="C20" s="1404"/>
      <c r="D20" s="465">
        <v>1219</v>
      </c>
      <c r="E20" s="465">
        <v>8</v>
      </c>
      <c r="F20" s="465">
        <v>1426</v>
      </c>
      <c r="G20" s="465">
        <v>83</v>
      </c>
      <c r="H20" s="465">
        <v>788</v>
      </c>
      <c r="I20" s="465">
        <v>206</v>
      </c>
      <c r="J20" s="465">
        <v>47</v>
      </c>
      <c r="K20" s="465">
        <v>37</v>
      </c>
      <c r="L20" s="465">
        <v>117</v>
      </c>
      <c r="M20" s="465">
        <v>0</v>
      </c>
      <c r="N20" s="465">
        <v>24</v>
      </c>
      <c r="O20" s="84"/>
      <c r="P20" s="360"/>
    </row>
    <row r="21" spans="1:16" ht="15.75" customHeight="1">
      <c r="A21" s="1407"/>
      <c r="B21" s="708">
        <v>6</v>
      </c>
      <c r="C21" s="1404"/>
      <c r="D21" s="465">
        <v>1252</v>
      </c>
      <c r="E21" s="465">
        <v>10</v>
      </c>
      <c r="F21" s="465">
        <v>1465</v>
      </c>
      <c r="G21" s="465">
        <v>78</v>
      </c>
      <c r="H21" s="465">
        <v>827</v>
      </c>
      <c r="I21" s="465">
        <v>222</v>
      </c>
      <c r="J21" s="465">
        <v>29</v>
      </c>
      <c r="K21" s="465">
        <v>31</v>
      </c>
      <c r="L21" s="465">
        <v>107</v>
      </c>
      <c r="M21" s="465">
        <v>3</v>
      </c>
      <c r="N21" s="465">
        <v>33</v>
      </c>
      <c r="O21" s="84"/>
      <c r="P21" s="360"/>
    </row>
    <row r="22" spans="1:16" ht="15.75" customHeight="1">
      <c r="A22" s="1407"/>
      <c r="B22" s="708">
        <v>7</v>
      </c>
      <c r="C22" s="1404"/>
      <c r="D22" s="465">
        <v>1272</v>
      </c>
      <c r="E22" s="465">
        <v>7</v>
      </c>
      <c r="F22" s="465">
        <v>1493</v>
      </c>
      <c r="G22" s="465">
        <v>68</v>
      </c>
      <c r="H22" s="465">
        <v>834</v>
      </c>
      <c r="I22" s="465">
        <v>239</v>
      </c>
      <c r="J22" s="465">
        <v>46</v>
      </c>
      <c r="K22" s="465">
        <v>27</v>
      </c>
      <c r="L22" s="465">
        <v>102</v>
      </c>
      <c r="M22" s="465">
        <v>2</v>
      </c>
      <c r="N22" s="465">
        <v>22</v>
      </c>
      <c r="O22" s="84"/>
      <c r="P22" s="360"/>
    </row>
    <row r="23" spans="1:16" ht="15.75" customHeight="1">
      <c r="A23" s="1407"/>
      <c r="B23" s="708">
        <v>8</v>
      </c>
      <c r="C23" s="1404"/>
      <c r="D23" s="465">
        <v>1285</v>
      </c>
      <c r="E23" s="465">
        <v>9</v>
      </c>
      <c r="F23" s="465">
        <v>1602</v>
      </c>
      <c r="G23" s="465">
        <v>74</v>
      </c>
      <c r="H23" s="465">
        <v>904</v>
      </c>
      <c r="I23" s="465">
        <v>210</v>
      </c>
      <c r="J23" s="465">
        <v>24</v>
      </c>
      <c r="K23" s="465">
        <v>24</v>
      </c>
      <c r="L23" s="465">
        <v>91</v>
      </c>
      <c r="M23" s="465">
        <v>6</v>
      </c>
      <c r="N23" s="465">
        <v>26</v>
      </c>
      <c r="O23" s="84"/>
      <c r="P23" s="360"/>
    </row>
    <row r="24" spans="1:16" ht="15.75" customHeight="1">
      <c r="A24" s="1407"/>
      <c r="B24" s="708">
        <v>9</v>
      </c>
      <c r="C24" s="1404"/>
      <c r="D24" s="465">
        <v>1267</v>
      </c>
      <c r="E24" s="465">
        <v>4</v>
      </c>
      <c r="F24" s="465">
        <v>1469</v>
      </c>
      <c r="G24" s="465">
        <v>68</v>
      </c>
      <c r="H24" s="465">
        <v>859</v>
      </c>
      <c r="I24" s="465">
        <v>209</v>
      </c>
      <c r="J24" s="465">
        <v>24</v>
      </c>
      <c r="K24" s="465">
        <v>40</v>
      </c>
      <c r="L24" s="465">
        <v>96</v>
      </c>
      <c r="M24" s="465">
        <v>2</v>
      </c>
      <c r="N24" s="465">
        <v>37</v>
      </c>
      <c r="O24" s="84"/>
      <c r="P24" s="360"/>
    </row>
    <row r="25" spans="1:16" ht="15.75" customHeight="1">
      <c r="A25" s="1407"/>
      <c r="B25" s="708">
        <v>10</v>
      </c>
      <c r="C25" s="1404"/>
      <c r="D25" s="465">
        <v>1416</v>
      </c>
      <c r="E25" s="465">
        <v>12</v>
      </c>
      <c r="F25" s="465">
        <v>1653</v>
      </c>
      <c r="G25" s="465">
        <v>81</v>
      </c>
      <c r="H25" s="465">
        <v>933</v>
      </c>
      <c r="I25" s="465">
        <v>268</v>
      </c>
      <c r="J25" s="465">
        <v>38</v>
      </c>
      <c r="K25" s="465">
        <v>27</v>
      </c>
      <c r="L25" s="465">
        <v>112</v>
      </c>
      <c r="M25" s="465">
        <v>5</v>
      </c>
      <c r="N25" s="465">
        <v>33</v>
      </c>
      <c r="O25" s="84"/>
      <c r="P25" s="360"/>
    </row>
    <row r="26" spans="1:16" ht="15.75" customHeight="1">
      <c r="A26" s="2134" t="s">
        <v>519</v>
      </c>
      <c r="B26" s="2134"/>
      <c r="C26" s="2135"/>
      <c r="D26" s="1690">
        <v>100</v>
      </c>
      <c r="E26" s="1428">
        <v>0</v>
      </c>
      <c r="F26" s="1428">
        <v>0</v>
      </c>
      <c r="G26" s="1428">
        <v>0</v>
      </c>
      <c r="H26" s="1691">
        <f>+H25/$D25*100</f>
        <v>65.889830508474574</v>
      </c>
      <c r="I26" s="1691">
        <f>+I25/$D25*100</f>
        <v>18.926553672316384</v>
      </c>
      <c r="J26" s="1691">
        <f t="shared" ref="J26" si="1">+J25/$D25*100</f>
        <v>2.6836158192090394</v>
      </c>
      <c r="K26" s="1691">
        <f t="shared" ref="K26" si="2">+K25/$D25*100</f>
        <v>1.9067796610169492</v>
      </c>
      <c r="L26" s="1691">
        <f t="shared" ref="L26" si="3">+L25/$D25*100</f>
        <v>7.9096045197740121</v>
      </c>
      <c r="M26" s="1691">
        <f t="shared" ref="M26" si="4">+M25/$D25*100</f>
        <v>0.35310734463276838</v>
      </c>
      <c r="N26" s="1691">
        <f t="shared" ref="N26" si="5">+N25/$D25*100</f>
        <v>2.3305084745762712</v>
      </c>
      <c r="O26" s="84"/>
      <c r="P26" s="359" t="s">
        <v>915</v>
      </c>
    </row>
    <row r="27" spans="1:16" ht="15.75" customHeight="1">
      <c r="A27" s="716"/>
      <c r="B27" s="709"/>
      <c r="C27" s="1404"/>
      <c r="D27" s="506"/>
      <c r="E27" s="506"/>
      <c r="F27" s="506"/>
      <c r="G27" s="506"/>
      <c r="H27" s="506"/>
      <c r="I27" s="506"/>
      <c r="J27" s="506"/>
      <c r="K27" s="506"/>
      <c r="L27" s="506"/>
      <c r="M27" s="506"/>
      <c r="N27" s="1685"/>
      <c r="O27" s="84"/>
      <c r="P27" s="8"/>
    </row>
    <row r="28" spans="1:16" ht="15.75" customHeight="1">
      <c r="A28" s="1813" t="s">
        <v>43</v>
      </c>
      <c r="B28" s="1813"/>
      <c r="C28" s="1814"/>
      <c r="D28" s="150">
        <f>(D25-D24)/D24*100</f>
        <v>11.760063141278611</v>
      </c>
      <c r="E28" s="150">
        <f>(E25-E24)/E24*100</f>
        <v>200</v>
      </c>
      <c r="F28" s="150">
        <f t="shared" ref="F28:N28" si="6">(F25-F24)/F24*100</f>
        <v>12.525527569775358</v>
      </c>
      <c r="G28" s="150">
        <f t="shared" si="6"/>
        <v>19.117647058823529</v>
      </c>
      <c r="H28" s="150">
        <f t="shared" si="6"/>
        <v>8.6146682188591388</v>
      </c>
      <c r="I28" s="150">
        <f t="shared" si="6"/>
        <v>28.229665071770331</v>
      </c>
      <c r="J28" s="150">
        <f t="shared" si="6"/>
        <v>58.333333333333336</v>
      </c>
      <c r="K28" s="150">
        <f t="shared" si="6"/>
        <v>-32.5</v>
      </c>
      <c r="L28" s="150">
        <f t="shared" si="6"/>
        <v>16.666666666666664</v>
      </c>
      <c r="M28" s="550">
        <f t="shared" si="6"/>
        <v>150</v>
      </c>
      <c r="N28" s="150">
        <f t="shared" si="6"/>
        <v>-10.810810810810811</v>
      </c>
      <c r="P28" s="359" t="s">
        <v>915</v>
      </c>
    </row>
    <row r="29" spans="1:16" ht="15.75" customHeight="1">
      <c r="A29" s="1859" t="s">
        <v>262</v>
      </c>
      <c r="B29" s="1859"/>
      <c r="C29" s="1860"/>
      <c r="D29" s="151">
        <f>(D25-D13)/D13*100</f>
        <v>-1.3240418118466899</v>
      </c>
      <c r="E29" s="152">
        <f>(E25-E13)/E13*100</f>
        <v>20</v>
      </c>
      <c r="F29" s="152">
        <f>(F25-F13)/F13*100</f>
        <v>-1.0179640718562875</v>
      </c>
      <c r="G29" s="152">
        <f t="shared" ref="G29:N29" si="7">(G25-G13)/G13*100</f>
        <v>10.95890410958904</v>
      </c>
      <c r="H29" s="152">
        <f t="shared" si="7"/>
        <v>-1.0604453870625663</v>
      </c>
      <c r="I29" s="152">
        <f t="shared" si="7"/>
        <v>15.517241379310345</v>
      </c>
      <c r="J29" s="152">
        <f t="shared" si="7"/>
        <v>-5</v>
      </c>
      <c r="K29" s="152">
        <f t="shared" si="7"/>
        <v>-25</v>
      </c>
      <c r="L29" s="152">
        <f t="shared" si="7"/>
        <v>-16.417910447761194</v>
      </c>
      <c r="M29" s="152">
        <f t="shared" si="7"/>
        <v>25</v>
      </c>
      <c r="N29" s="152">
        <f t="shared" si="7"/>
        <v>-28.260869565217391</v>
      </c>
      <c r="P29" s="359" t="s">
        <v>915</v>
      </c>
    </row>
    <row r="30" spans="1:16">
      <c r="A30" s="1053" t="s">
        <v>443</v>
      </c>
      <c r="B30" t="s">
        <v>1020</v>
      </c>
      <c r="C30" s="7"/>
      <c r="D30" s="7"/>
      <c r="E30" s="7"/>
      <c r="F30" s="7"/>
      <c r="G30" s="7"/>
      <c r="H30" s="7"/>
      <c r="I30" s="7"/>
      <c r="J30" s="7"/>
      <c r="K30" s="7"/>
      <c r="L30" s="7"/>
      <c r="N30" s="1605" t="s">
        <v>437</v>
      </c>
    </row>
    <row r="31" spans="1:16" ht="5.25" customHeight="1">
      <c r="B31"/>
    </row>
    <row r="32" spans="1:16" ht="4.5" customHeight="1"/>
    <row r="33" spans="1:16" ht="4.5" customHeight="1"/>
    <row r="34" spans="1:16" s="14" customFormat="1" ht="19">
      <c r="A34" s="1031" t="s">
        <v>741</v>
      </c>
      <c r="L34" s="1738"/>
      <c r="M34" s="1739"/>
      <c r="N34" s="1542"/>
    </row>
    <row r="35" spans="1:16" customFormat="1" ht="9" customHeight="1">
      <c r="A35" s="1672"/>
      <c r="B35" s="1672"/>
      <c r="C35" s="1672"/>
    </row>
    <row r="36" spans="1:16" s="81" customFormat="1" ht="22.5" customHeight="1">
      <c r="A36" s="2096" t="s">
        <v>196</v>
      </c>
      <c r="B36" s="2096"/>
      <c r="C36" s="2097"/>
      <c r="D36" s="2100" t="s">
        <v>434</v>
      </c>
      <c r="E36" s="2131" t="s">
        <v>197</v>
      </c>
      <c r="F36" s="2132"/>
      <c r="G36" s="224"/>
      <c r="H36" s="225"/>
      <c r="I36" s="225"/>
      <c r="J36" s="225" t="s">
        <v>198</v>
      </c>
      <c r="K36" s="225"/>
      <c r="L36" s="225"/>
      <c r="M36" s="225"/>
      <c r="N36" s="226"/>
    </row>
    <row r="37" spans="1:16" s="81" customFormat="1" ht="21.75" customHeight="1">
      <c r="A37" s="2098"/>
      <c r="B37" s="2098"/>
      <c r="C37" s="2099"/>
      <c r="D37" s="2133"/>
      <c r="E37" s="227" t="s">
        <v>73</v>
      </c>
      <c r="F37" s="227" t="s">
        <v>74</v>
      </c>
      <c r="G37" s="228" t="s">
        <v>75</v>
      </c>
      <c r="H37" s="228" t="s">
        <v>76</v>
      </c>
      <c r="I37" s="228" t="s">
        <v>77</v>
      </c>
      <c r="J37" s="228" t="s">
        <v>78</v>
      </c>
      <c r="K37" s="228" t="s">
        <v>79</v>
      </c>
      <c r="L37" s="228" t="s">
        <v>80</v>
      </c>
      <c r="M37" s="228" t="s">
        <v>81</v>
      </c>
      <c r="N37" s="229" t="s">
        <v>82</v>
      </c>
    </row>
    <row r="38" spans="1:16" customFormat="1" ht="11.25" customHeight="1">
      <c r="A38" s="1034"/>
      <c r="B38" s="7"/>
      <c r="C38" s="7"/>
      <c r="D38" s="1674" t="s">
        <v>199</v>
      </c>
      <c r="E38" s="1676" t="s">
        <v>199</v>
      </c>
      <c r="F38" s="1676" t="s">
        <v>199</v>
      </c>
      <c r="G38" s="1676" t="s">
        <v>199</v>
      </c>
      <c r="H38" s="1676" t="s">
        <v>199</v>
      </c>
      <c r="I38" s="1676" t="s">
        <v>199</v>
      </c>
      <c r="J38" s="1676" t="s">
        <v>199</v>
      </c>
      <c r="K38" s="1676" t="s">
        <v>199</v>
      </c>
      <c r="L38" s="1676" t="s">
        <v>199</v>
      </c>
      <c r="M38" s="1676" t="s">
        <v>199</v>
      </c>
      <c r="N38" s="1676" t="s">
        <v>199</v>
      </c>
    </row>
    <row r="39" spans="1:16" s="77" customFormat="1" ht="15.75" customHeight="1">
      <c r="A39" s="635" t="s">
        <v>483</v>
      </c>
      <c r="B39" s="636" t="s">
        <v>484</v>
      </c>
      <c r="C39" s="637" t="s">
        <v>159</v>
      </c>
      <c r="D39" s="338">
        <v>216532</v>
      </c>
      <c r="E39" s="387">
        <v>96928</v>
      </c>
      <c r="F39" s="387">
        <v>119604</v>
      </c>
      <c r="G39" s="387">
        <v>52029</v>
      </c>
      <c r="H39" s="387">
        <v>42435</v>
      </c>
      <c r="I39" s="387">
        <v>26506</v>
      </c>
      <c r="J39" s="387">
        <v>30626</v>
      </c>
      <c r="K39" s="387">
        <v>28049</v>
      </c>
      <c r="L39" s="387">
        <v>21990</v>
      </c>
      <c r="M39" s="387">
        <v>12669</v>
      </c>
      <c r="N39" s="387">
        <v>2228</v>
      </c>
      <c r="O39" s="80"/>
    </row>
    <row r="40" spans="1:16" s="77" customFormat="1" ht="15.75" customHeight="1">
      <c r="A40" s="635"/>
      <c r="B40" s="636">
        <v>2</v>
      </c>
      <c r="C40" s="637"/>
      <c r="D40" s="338">
        <v>59083</v>
      </c>
      <c r="E40" s="387">
        <v>27470</v>
      </c>
      <c r="F40" s="387">
        <v>31613</v>
      </c>
      <c r="G40" s="387">
        <v>11713</v>
      </c>
      <c r="H40" s="387">
        <v>11234</v>
      </c>
      <c r="I40" s="387">
        <v>6820</v>
      </c>
      <c r="J40" s="387">
        <v>8502</v>
      </c>
      <c r="K40" s="387">
        <v>8464</v>
      </c>
      <c r="L40" s="387">
        <v>7284</v>
      </c>
      <c r="M40" s="387">
        <v>4384</v>
      </c>
      <c r="N40" s="387">
        <v>682</v>
      </c>
      <c r="O40" s="80"/>
    </row>
    <row r="41" spans="1:16" s="77" customFormat="1" ht="15.75" customHeight="1">
      <c r="A41" s="635"/>
      <c r="B41" s="636">
        <v>3</v>
      </c>
      <c r="C41" s="637"/>
      <c r="D41" s="338">
        <v>22811</v>
      </c>
      <c r="E41" s="387">
        <v>11353</v>
      </c>
      <c r="F41" s="387">
        <v>11458</v>
      </c>
      <c r="G41" s="387">
        <v>3426</v>
      </c>
      <c r="H41" s="387">
        <v>3556</v>
      </c>
      <c r="I41" s="387">
        <v>3119</v>
      </c>
      <c r="J41" s="387">
        <v>3659</v>
      </c>
      <c r="K41" s="387">
        <v>3703</v>
      </c>
      <c r="L41" s="387">
        <v>3121</v>
      </c>
      <c r="M41" s="387">
        <v>1899</v>
      </c>
      <c r="N41" s="387">
        <v>328</v>
      </c>
      <c r="O41" s="80"/>
    </row>
    <row r="42" spans="1:16" s="77" customFormat="1" ht="15.75" customHeight="1">
      <c r="A42" s="635"/>
      <c r="B42" s="636">
        <v>4</v>
      </c>
      <c r="C42" s="637"/>
      <c r="D42" s="338">
        <v>55811</v>
      </c>
      <c r="E42" s="387">
        <v>26401</v>
      </c>
      <c r="F42" s="387">
        <v>29410</v>
      </c>
      <c r="G42" s="387">
        <v>11890</v>
      </c>
      <c r="H42" s="387">
        <v>11943</v>
      </c>
      <c r="I42" s="387">
        <v>7142</v>
      </c>
      <c r="J42" s="387">
        <v>8019</v>
      </c>
      <c r="K42" s="387">
        <v>8155</v>
      </c>
      <c r="L42" s="387">
        <v>5185</v>
      </c>
      <c r="M42" s="387">
        <v>2926</v>
      </c>
      <c r="N42" s="387">
        <v>551</v>
      </c>
      <c r="O42" s="80"/>
    </row>
    <row r="43" spans="1:16" s="77" customFormat="1" ht="15.75" customHeight="1">
      <c r="A43" s="635"/>
      <c r="B43" s="636">
        <v>5</v>
      </c>
      <c r="C43" s="637"/>
      <c r="D43" s="338">
        <v>165022</v>
      </c>
      <c r="E43" s="387">
        <v>69153</v>
      </c>
      <c r="F43" s="387">
        <v>95869</v>
      </c>
      <c r="G43" s="387">
        <v>37441</v>
      </c>
      <c r="H43" s="387">
        <v>40693</v>
      </c>
      <c r="I43" s="387">
        <v>19582</v>
      </c>
      <c r="J43" s="387">
        <v>21424</v>
      </c>
      <c r="K43" s="387">
        <v>23012</v>
      </c>
      <c r="L43" s="387">
        <v>14166</v>
      </c>
      <c r="M43" s="387">
        <v>7176</v>
      </c>
      <c r="N43" s="387">
        <v>1528</v>
      </c>
      <c r="O43" s="80"/>
    </row>
    <row r="44" spans="1:16" s="77" customFormat="1" ht="15.75" customHeight="1">
      <c r="A44" s="2013" t="s">
        <v>519</v>
      </c>
      <c r="B44" s="2013"/>
      <c r="C44" s="2014"/>
      <c r="D44" s="218">
        <v>100</v>
      </c>
      <c r="E44" s="168">
        <f t="shared" ref="E44:N44" si="8">+E43/$D43*100</f>
        <v>41.905321714680468</v>
      </c>
      <c r="F44" s="168">
        <f t="shared" si="8"/>
        <v>58.094678285319532</v>
      </c>
      <c r="G44" s="168">
        <f t="shared" si="8"/>
        <v>22.68849001951255</v>
      </c>
      <c r="H44" s="168">
        <f t="shared" si="8"/>
        <v>24.659136357576568</v>
      </c>
      <c r="I44" s="168">
        <f t="shared" si="8"/>
        <v>11.866296614996788</v>
      </c>
      <c r="J44" s="168">
        <f t="shared" si="8"/>
        <v>12.982511422719394</v>
      </c>
      <c r="K44" s="168">
        <f t="shared" si="8"/>
        <v>13.9448073590188</v>
      </c>
      <c r="L44" s="168">
        <f t="shared" si="8"/>
        <v>8.5843099707917734</v>
      </c>
      <c r="M44" s="168">
        <f t="shared" si="8"/>
        <v>4.3485111076098946</v>
      </c>
      <c r="N44" s="168">
        <f t="shared" si="8"/>
        <v>0.92593714777423619</v>
      </c>
      <c r="O44" s="80"/>
      <c r="P44" s="359" t="s">
        <v>915</v>
      </c>
    </row>
    <row r="45" spans="1:16" customFormat="1" ht="15.75" customHeight="1">
      <c r="A45" s="85"/>
      <c r="B45" s="7"/>
      <c r="C45" s="7"/>
      <c r="D45" s="1692"/>
      <c r="E45" s="1693"/>
      <c r="F45" s="1693"/>
      <c r="G45" s="1694"/>
      <c r="H45" s="1694"/>
      <c r="I45" s="1694"/>
      <c r="J45" s="1694"/>
      <c r="K45" s="1694"/>
      <c r="L45" s="1694"/>
      <c r="M45" s="1694"/>
      <c r="N45" s="1694"/>
      <c r="O45" s="80"/>
      <c r="P45" s="80"/>
    </row>
    <row r="46" spans="1:16" customFormat="1" ht="15.75" customHeight="1">
      <c r="A46" s="1407">
        <v>5</v>
      </c>
      <c r="B46" s="708">
        <v>10</v>
      </c>
      <c r="C46" s="1404" t="s">
        <v>285</v>
      </c>
      <c r="D46" s="156">
        <v>13255</v>
      </c>
      <c r="E46" s="450">
        <v>5427</v>
      </c>
      <c r="F46" s="450">
        <v>7828</v>
      </c>
      <c r="G46" s="450">
        <v>2516</v>
      </c>
      <c r="H46" s="450">
        <v>3434</v>
      </c>
      <c r="I46" s="450">
        <v>1718</v>
      </c>
      <c r="J46" s="450">
        <v>1756</v>
      </c>
      <c r="K46" s="450">
        <v>1903</v>
      </c>
      <c r="L46" s="450">
        <v>1118</v>
      </c>
      <c r="M46" s="450">
        <v>665</v>
      </c>
      <c r="N46" s="450">
        <v>145</v>
      </c>
      <c r="O46" s="80"/>
      <c r="P46" s="80"/>
    </row>
    <row r="47" spans="1:16" customFormat="1" ht="15.75" customHeight="1">
      <c r="A47" s="1407"/>
      <c r="B47" s="708">
        <v>11</v>
      </c>
      <c r="C47" s="1404"/>
      <c r="D47" s="156">
        <v>12534</v>
      </c>
      <c r="E47" s="450">
        <v>5346</v>
      </c>
      <c r="F47" s="450">
        <v>7188</v>
      </c>
      <c r="G47" s="450">
        <v>2876</v>
      </c>
      <c r="H47" s="450">
        <v>3184</v>
      </c>
      <c r="I47" s="450">
        <v>1456</v>
      </c>
      <c r="J47" s="450">
        <v>1678</v>
      </c>
      <c r="K47" s="450">
        <v>1701</v>
      </c>
      <c r="L47" s="450">
        <v>1043</v>
      </c>
      <c r="M47" s="450">
        <v>483</v>
      </c>
      <c r="N47" s="450">
        <v>113</v>
      </c>
      <c r="O47" s="80"/>
      <c r="P47" s="80"/>
    </row>
    <row r="48" spans="1:16" customFormat="1" ht="15.75" customHeight="1">
      <c r="A48" s="1407"/>
      <c r="B48" s="708">
        <v>12</v>
      </c>
      <c r="C48" s="1404"/>
      <c r="D48" s="156">
        <v>11870</v>
      </c>
      <c r="E48" s="450">
        <v>5077</v>
      </c>
      <c r="F48" s="450">
        <v>6793</v>
      </c>
      <c r="G48" s="450">
        <v>2663</v>
      </c>
      <c r="H48" s="450">
        <v>3308</v>
      </c>
      <c r="I48" s="450">
        <v>1281</v>
      </c>
      <c r="J48" s="450">
        <v>1517</v>
      </c>
      <c r="K48" s="450">
        <v>1566</v>
      </c>
      <c r="L48" s="450">
        <v>915</v>
      </c>
      <c r="M48" s="450">
        <v>516</v>
      </c>
      <c r="N48" s="450">
        <v>104</v>
      </c>
      <c r="O48" s="80"/>
      <c r="P48" s="80"/>
    </row>
    <row r="49" spans="1:16" customFormat="1" ht="15.75" customHeight="1">
      <c r="A49" s="1407">
        <v>6</v>
      </c>
      <c r="B49" s="708">
        <v>1</v>
      </c>
      <c r="C49" s="1404"/>
      <c r="D49" s="156">
        <v>15476</v>
      </c>
      <c r="E49" s="450">
        <v>6550</v>
      </c>
      <c r="F49" s="450">
        <v>8926</v>
      </c>
      <c r="G49" s="450">
        <v>3436</v>
      </c>
      <c r="H49" s="450">
        <v>4394</v>
      </c>
      <c r="I49" s="450">
        <v>1652</v>
      </c>
      <c r="J49" s="450">
        <v>1895</v>
      </c>
      <c r="K49" s="450">
        <v>2032</v>
      </c>
      <c r="L49" s="450">
        <v>1329</v>
      </c>
      <c r="M49" s="450">
        <v>619</v>
      </c>
      <c r="N49" s="450">
        <v>119</v>
      </c>
      <c r="O49" s="80"/>
      <c r="P49" s="360"/>
    </row>
    <row r="50" spans="1:16" customFormat="1" ht="15.75" customHeight="1">
      <c r="A50" s="1407"/>
      <c r="B50" s="708">
        <v>2</v>
      </c>
      <c r="C50" s="1404"/>
      <c r="D50" s="156">
        <v>16370</v>
      </c>
      <c r="E50" s="450">
        <v>6830</v>
      </c>
      <c r="F50" s="450">
        <v>9540</v>
      </c>
      <c r="G50" s="450">
        <v>3742</v>
      </c>
      <c r="H50" s="450">
        <v>4446</v>
      </c>
      <c r="I50" s="450">
        <v>1627</v>
      </c>
      <c r="J50" s="450">
        <v>2033</v>
      </c>
      <c r="K50" s="450">
        <v>2206</v>
      </c>
      <c r="L50" s="450">
        <v>1382</v>
      </c>
      <c r="M50" s="450">
        <v>755</v>
      </c>
      <c r="N50" s="450">
        <v>179</v>
      </c>
      <c r="O50" s="80"/>
      <c r="P50" s="360"/>
    </row>
    <row r="51" spans="1:16" customFormat="1" ht="15.75" customHeight="1">
      <c r="A51" s="1407"/>
      <c r="B51" s="708">
        <v>3</v>
      </c>
      <c r="C51" s="1404"/>
      <c r="D51" s="156">
        <v>16581</v>
      </c>
      <c r="E51" s="450">
        <v>7145</v>
      </c>
      <c r="F51" s="450">
        <v>9436</v>
      </c>
      <c r="G51" s="450">
        <v>4389</v>
      </c>
      <c r="H51" s="450">
        <v>3444</v>
      </c>
      <c r="I51" s="450">
        <v>1827</v>
      </c>
      <c r="J51" s="450">
        <v>2215</v>
      </c>
      <c r="K51" s="450">
        <v>2322</v>
      </c>
      <c r="L51" s="450">
        <v>1471</v>
      </c>
      <c r="M51" s="450">
        <v>776</v>
      </c>
      <c r="N51" s="450">
        <v>137</v>
      </c>
      <c r="O51" s="80"/>
      <c r="P51" s="360"/>
    </row>
    <row r="52" spans="1:16" customFormat="1" ht="15.75" customHeight="1">
      <c r="A52" s="1407"/>
      <c r="B52" s="708">
        <v>4</v>
      </c>
      <c r="C52" s="1404"/>
      <c r="D52" s="156">
        <v>13312</v>
      </c>
      <c r="E52" s="450">
        <v>5646</v>
      </c>
      <c r="F52" s="450">
        <v>7666</v>
      </c>
      <c r="G52" s="450">
        <v>3020</v>
      </c>
      <c r="H52" s="450">
        <v>2911</v>
      </c>
      <c r="I52" s="450">
        <v>1664</v>
      </c>
      <c r="J52" s="450">
        <v>1721</v>
      </c>
      <c r="K52" s="450">
        <v>1971</v>
      </c>
      <c r="L52" s="450">
        <v>1231</v>
      </c>
      <c r="M52" s="450">
        <v>657</v>
      </c>
      <c r="N52" s="450">
        <v>137</v>
      </c>
      <c r="O52" s="80"/>
      <c r="P52" s="360"/>
    </row>
    <row r="53" spans="1:16" customFormat="1" ht="15.75" customHeight="1">
      <c r="A53" s="1407"/>
      <c r="B53" s="708">
        <v>5</v>
      </c>
      <c r="C53" s="1404"/>
      <c r="D53" s="156">
        <v>15899</v>
      </c>
      <c r="E53" s="450">
        <v>6586</v>
      </c>
      <c r="F53" s="450">
        <v>9313</v>
      </c>
      <c r="G53" s="450">
        <v>4387</v>
      </c>
      <c r="H53" s="450">
        <v>3345</v>
      </c>
      <c r="I53" s="450">
        <v>1817</v>
      </c>
      <c r="J53" s="450">
        <v>2142</v>
      </c>
      <c r="K53" s="450">
        <v>2141</v>
      </c>
      <c r="L53" s="450">
        <v>1265</v>
      </c>
      <c r="M53" s="450">
        <v>641</v>
      </c>
      <c r="N53" s="450">
        <v>161</v>
      </c>
      <c r="O53" s="80"/>
      <c r="P53" s="360"/>
    </row>
    <row r="54" spans="1:16" customFormat="1" ht="15.75" customHeight="1">
      <c r="A54" s="1407"/>
      <c r="B54" s="708">
        <v>6</v>
      </c>
      <c r="C54" s="1404"/>
      <c r="D54" s="156">
        <v>16359</v>
      </c>
      <c r="E54" s="450">
        <v>6803</v>
      </c>
      <c r="F54" s="450">
        <v>9556</v>
      </c>
      <c r="G54" s="450">
        <v>4675</v>
      </c>
      <c r="H54" s="450">
        <v>3504</v>
      </c>
      <c r="I54" s="450">
        <v>1851</v>
      </c>
      <c r="J54" s="450">
        <v>2228</v>
      </c>
      <c r="K54" s="450">
        <v>2156</v>
      </c>
      <c r="L54" s="450">
        <v>1224</v>
      </c>
      <c r="M54" s="450">
        <v>581</v>
      </c>
      <c r="N54" s="450">
        <v>140</v>
      </c>
      <c r="O54" s="80"/>
      <c r="P54" s="360"/>
    </row>
    <row r="55" spans="1:16" customFormat="1" ht="15.75" customHeight="1">
      <c r="A55" s="1407"/>
      <c r="B55" s="708">
        <v>7</v>
      </c>
      <c r="C55" s="1404"/>
      <c r="D55" s="156">
        <v>16496</v>
      </c>
      <c r="E55" s="450">
        <v>7114</v>
      </c>
      <c r="F55" s="450">
        <v>9382</v>
      </c>
      <c r="G55" s="450">
        <v>4865</v>
      </c>
      <c r="H55" s="450">
        <v>3803</v>
      </c>
      <c r="I55" s="450">
        <v>1800</v>
      </c>
      <c r="J55" s="450">
        <v>2066</v>
      </c>
      <c r="K55" s="450">
        <v>2121</v>
      </c>
      <c r="L55" s="450">
        <v>1160</v>
      </c>
      <c r="M55" s="450">
        <v>535</v>
      </c>
      <c r="N55" s="450">
        <v>146</v>
      </c>
      <c r="O55" s="80"/>
      <c r="P55" s="360"/>
    </row>
    <row r="56" spans="1:16" customFormat="1" ht="15.75" customHeight="1">
      <c r="A56" s="1407"/>
      <c r="B56" s="708">
        <v>8</v>
      </c>
      <c r="C56" s="1404"/>
      <c r="D56" s="156">
        <v>16827</v>
      </c>
      <c r="E56" s="450">
        <v>7317</v>
      </c>
      <c r="F56" s="450">
        <v>9510</v>
      </c>
      <c r="G56" s="450">
        <v>4236</v>
      </c>
      <c r="H56" s="450">
        <v>4383</v>
      </c>
      <c r="I56" s="450">
        <v>1985</v>
      </c>
      <c r="J56" s="450">
        <v>1941</v>
      </c>
      <c r="K56" s="450">
        <v>2305</v>
      </c>
      <c r="L56" s="450">
        <v>1224</v>
      </c>
      <c r="M56" s="450">
        <v>624</v>
      </c>
      <c r="N56" s="450">
        <v>129</v>
      </c>
      <c r="O56" s="80"/>
      <c r="P56" s="360"/>
    </row>
    <row r="57" spans="1:16" customFormat="1" ht="15.75" customHeight="1">
      <c r="A57" s="1407"/>
      <c r="B57" s="708">
        <v>9</v>
      </c>
      <c r="C57" s="1404"/>
      <c r="D57" s="156">
        <v>13299</v>
      </c>
      <c r="E57" s="450">
        <v>5535</v>
      </c>
      <c r="F57" s="450">
        <v>7764</v>
      </c>
      <c r="G57" s="450">
        <v>2370</v>
      </c>
      <c r="H57" s="450">
        <v>3458</v>
      </c>
      <c r="I57" s="450">
        <v>1743</v>
      </c>
      <c r="J57" s="450">
        <v>1732</v>
      </c>
      <c r="K57" s="450">
        <v>1948</v>
      </c>
      <c r="L57" s="450">
        <v>1282</v>
      </c>
      <c r="M57" s="450">
        <v>636</v>
      </c>
      <c r="N57" s="450">
        <v>130</v>
      </c>
      <c r="O57" s="80"/>
      <c r="P57" s="360"/>
    </row>
    <row r="58" spans="1:16" customFormat="1" ht="15.75" customHeight="1">
      <c r="A58" s="1407"/>
      <c r="B58" s="708">
        <v>10</v>
      </c>
      <c r="C58" s="1404"/>
      <c r="D58" s="156">
        <v>13136</v>
      </c>
      <c r="E58" s="450">
        <v>5575</v>
      </c>
      <c r="F58" s="450">
        <v>7561</v>
      </c>
      <c r="G58" s="450">
        <v>2507</v>
      </c>
      <c r="H58" s="450">
        <v>3412</v>
      </c>
      <c r="I58" s="450">
        <v>1638</v>
      </c>
      <c r="J58" s="450">
        <v>1710</v>
      </c>
      <c r="K58" s="450">
        <v>1845</v>
      </c>
      <c r="L58" s="450">
        <v>1179</v>
      </c>
      <c r="M58" s="450">
        <v>699</v>
      </c>
      <c r="N58" s="450">
        <v>146</v>
      </c>
      <c r="O58" s="80"/>
      <c r="P58" s="360"/>
    </row>
    <row r="59" spans="1:16" customFormat="1" ht="15.75" customHeight="1">
      <c r="A59" s="1983" t="s">
        <v>519</v>
      </c>
      <c r="B59" s="1983"/>
      <c r="C59" s="1984"/>
      <c r="D59" s="1429">
        <v>100</v>
      </c>
      <c r="E59" s="1430">
        <f>+E58/$D58*100</f>
        <v>42.44062119366626</v>
      </c>
      <c r="F59" s="1430">
        <f t="shared" ref="F59:N59" si="9">+F58/$D58*100</f>
        <v>57.55937880633374</v>
      </c>
      <c r="G59" s="1430">
        <f t="shared" si="9"/>
        <v>19.084957369062121</v>
      </c>
      <c r="H59" s="1430">
        <f t="shared" si="9"/>
        <v>25.974421437271623</v>
      </c>
      <c r="I59" s="1430">
        <f t="shared" si="9"/>
        <v>12.469549330085263</v>
      </c>
      <c r="J59" s="1430">
        <f t="shared" si="9"/>
        <v>13.017661388550547</v>
      </c>
      <c r="K59" s="1430">
        <f t="shared" si="9"/>
        <v>14.04537149817296</v>
      </c>
      <c r="L59" s="1430">
        <f t="shared" si="9"/>
        <v>8.9753349573690624</v>
      </c>
      <c r="M59" s="1430">
        <f t="shared" si="9"/>
        <v>5.3212545676004872</v>
      </c>
      <c r="N59" s="1430">
        <f t="shared" si="9"/>
        <v>1.1114494518879416</v>
      </c>
      <c r="O59" s="80"/>
      <c r="P59" s="359" t="s">
        <v>915</v>
      </c>
    </row>
    <row r="60" spans="1:16" customFormat="1" ht="15.75" customHeight="1">
      <c r="A60" s="716"/>
      <c r="B60" s="709"/>
      <c r="C60" s="1404"/>
      <c r="D60" s="506"/>
      <c r="E60" s="506"/>
      <c r="F60" s="506"/>
      <c r="G60" s="506"/>
      <c r="H60" s="506"/>
      <c r="I60" s="506"/>
      <c r="J60" s="506"/>
      <c r="K60" s="506"/>
      <c r="L60" s="506"/>
      <c r="M60" s="506"/>
      <c r="N60" s="1685"/>
      <c r="O60" s="1695"/>
      <c r="P60" s="8"/>
    </row>
    <row r="61" spans="1:16" customFormat="1" ht="15.75" customHeight="1">
      <c r="A61" s="1813" t="s">
        <v>43</v>
      </c>
      <c r="B61" s="1813"/>
      <c r="C61" s="1814"/>
      <c r="D61" s="153">
        <f>(D58-D57)/D57*100</f>
        <v>-1.2256560643657419</v>
      </c>
      <c r="E61" s="153">
        <f>(E58-E57)/E57*100</f>
        <v>0.72267389340560073</v>
      </c>
      <c r="F61" s="153">
        <f t="shared" ref="F61:N61" si="10">(F58-F57)/F57*100</f>
        <v>-2.614631633178774</v>
      </c>
      <c r="G61" s="153">
        <f t="shared" si="10"/>
        <v>5.7805907172995781</v>
      </c>
      <c r="H61" s="153">
        <f t="shared" si="10"/>
        <v>-1.3302486986697513</v>
      </c>
      <c r="I61" s="153">
        <f t="shared" si="10"/>
        <v>-6.024096385542169</v>
      </c>
      <c r="J61" s="153">
        <f t="shared" si="10"/>
        <v>-1.2702078521939952</v>
      </c>
      <c r="K61" s="153">
        <f t="shared" si="10"/>
        <v>-5.2874743326488707</v>
      </c>
      <c r="L61" s="153">
        <f t="shared" si="10"/>
        <v>-8.0343213728549152</v>
      </c>
      <c r="M61" s="153">
        <f t="shared" si="10"/>
        <v>9.9056603773584904</v>
      </c>
      <c r="N61" s="153">
        <f t="shared" si="10"/>
        <v>12.307692307692308</v>
      </c>
      <c r="P61" s="359" t="s">
        <v>915</v>
      </c>
    </row>
    <row r="62" spans="1:16" customFormat="1" ht="15.75" customHeight="1">
      <c r="A62" s="1859" t="s">
        <v>262</v>
      </c>
      <c r="B62" s="1859"/>
      <c r="C62" s="1860"/>
      <c r="D62" s="154">
        <f>(D58-D46)/D46*100</f>
        <v>-0.89777442474537916</v>
      </c>
      <c r="E62" s="155">
        <f>(E58-E46)/E46*100</f>
        <v>2.7271052146674037</v>
      </c>
      <c r="F62" s="155">
        <f t="shared" ref="F62:N62" si="11">(F58-F46)/F46*100</f>
        <v>-3.4108329075114971</v>
      </c>
      <c r="G62" s="155">
        <f t="shared" si="11"/>
        <v>-0.35771065182829892</v>
      </c>
      <c r="H62" s="155">
        <f t="shared" si="11"/>
        <v>-0.64065230052416999</v>
      </c>
      <c r="I62" s="155">
        <f t="shared" si="11"/>
        <v>-4.6565774155995348</v>
      </c>
      <c r="J62" s="155">
        <f t="shared" si="11"/>
        <v>-2.619589977220957</v>
      </c>
      <c r="K62" s="155">
        <f t="shared" si="11"/>
        <v>-3.0478192327903311</v>
      </c>
      <c r="L62" s="155">
        <f t="shared" si="11"/>
        <v>5.4561717352415027</v>
      </c>
      <c r="M62" s="155">
        <f t="shared" si="11"/>
        <v>5.1127819548872182</v>
      </c>
      <c r="N62" s="155">
        <f t="shared" si="11"/>
        <v>0.68965517241379315</v>
      </c>
      <c r="P62" s="359" t="s">
        <v>915</v>
      </c>
    </row>
    <row r="63" spans="1:16" customFormat="1" ht="12" customHeight="1">
      <c r="A63" s="2129"/>
      <c r="B63" s="2130"/>
      <c r="C63" s="2130"/>
      <c r="D63" s="2130"/>
      <c r="E63" s="2130"/>
      <c r="F63" s="2130"/>
      <c r="G63" s="2130"/>
      <c r="H63" s="2130"/>
      <c r="I63" s="2130"/>
      <c r="J63" s="2130"/>
      <c r="K63" s="2130"/>
      <c r="L63" s="2130"/>
      <c r="N63" s="1605" t="s">
        <v>200</v>
      </c>
    </row>
    <row r="64" spans="1:16" customFormat="1" ht="4.5" customHeight="1">
      <c r="A64" s="11"/>
      <c r="B64" s="11"/>
      <c r="C64" s="11"/>
      <c r="D64" s="11"/>
      <c r="E64" s="11"/>
      <c r="F64" s="11"/>
      <c r="G64" s="11"/>
      <c r="H64" s="11"/>
      <c r="I64" s="11"/>
      <c r="J64" s="11"/>
      <c r="K64" s="11"/>
      <c r="L64" s="11"/>
      <c r="M64" s="11"/>
      <c r="N64" s="11"/>
    </row>
    <row r="65" ht="4.5" customHeight="1"/>
    <row r="66" ht="4.5" customHeight="1"/>
  </sheetData>
  <sheetProtection formatCells="0"/>
  <mergeCells count="18">
    <mergeCell ref="A26:C26"/>
    <mergeCell ref="L1:M1"/>
    <mergeCell ref="L34:M34"/>
    <mergeCell ref="A3:C4"/>
    <mergeCell ref="E3:E4"/>
    <mergeCell ref="F3:F4"/>
    <mergeCell ref="D3:D4"/>
    <mergeCell ref="A11:C11"/>
    <mergeCell ref="A62:C62"/>
    <mergeCell ref="A63:L63"/>
    <mergeCell ref="A28:C28"/>
    <mergeCell ref="A29:C29"/>
    <mergeCell ref="A44:C44"/>
    <mergeCell ref="A59:C59"/>
    <mergeCell ref="E36:F36"/>
    <mergeCell ref="A36:C37"/>
    <mergeCell ref="D36:D37"/>
    <mergeCell ref="A61:C61"/>
  </mergeCells>
  <phoneticPr fontId="3"/>
  <pageMargins left="0.59055118110236227" right="0.59055118110236227" top="0.70866141732283472" bottom="0.39370078740157483" header="0.39370078740157483" footer="0.19685039370078741"/>
  <pageSetup paperSize="9" scale="83" orientation="portrait" r:id="rId1"/>
  <headerFooter>
    <oddHeader>&amp;L&amp;"ＭＳ ゴシック,太字"&amp;18 10　警察・国際交流</oddHeader>
    <oddFooter>&amp;L－28－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1-1.2</vt:lpstr>
      <vt:lpstr>1-1.2つづき</vt:lpstr>
      <vt:lpstr>2-1</vt:lpstr>
      <vt:lpstr>2-1つづき</vt:lpstr>
      <vt:lpstr>2-2.3</vt:lpstr>
      <vt:lpstr>3-1.2.3</vt:lpstr>
      <vt:lpstr>3-4.5.6</vt:lpstr>
      <vt:lpstr>▽3-7.8</vt:lpstr>
      <vt:lpstr>4-1</vt:lpstr>
      <vt:lpstr>4-1つづき</vt:lpstr>
      <vt:lpstr>4-2</vt:lpstr>
      <vt:lpstr>4-3</vt:lpstr>
      <vt:lpstr>∇5-1.2</vt:lpstr>
      <vt:lpstr>5-3</vt:lpstr>
      <vt:lpstr>▽5-4</vt:lpstr>
      <vt:lpstr>∇6-1.2</vt:lpstr>
      <vt:lpstr>∇7-1.2</vt:lpstr>
      <vt:lpstr>7-3.4.∇5</vt:lpstr>
      <vt:lpstr>▽8-1</vt:lpstr>
      <vt:lpstr>▽8-2.3</vt:lpstr>
      <vt:lpstr>9-1</vt:lpstr>
      <vt:lpstr>9-2 3</vt:lpstr>
      <vt:lpstr>∇10-1.2</vt:lpstr>
      <vt:lpstr>'∇10-1.2'!Print_Area</vt:lpstr>
      <vt:lpstr>'∇5-1.2'!Print_Area</vt:lpstr>
      <vt:lpstr>'∇6-1.2'!Print_Area</vt:lpstr>
      <vt:lpstr>'∇7-1.2'!Print_Area</vt:lpstr>
      <vt:lpstr>▲目次!Print_Area</vt:lpstr>
      <vt:lpstr>'▽3-7.8'!Print_Area</vt:lpstr>
      <vt:lpstr>'▽5-4'!Print_Area</vt:lpstr>
      <vt:lpstr>'▽8-1'!Print_Area</vt:lpstr>
      <vt:lpstr>'▽8-2.3'!Print_Area</vt:lpstr>
      <vt:lpstr>'1-1.2'!Print_Area</vt:lpstr>
      <vt:lpstr>'1-1.2つづき'!Print_Area</vt:lpstr>
      <vt:lpstr>'2-1'!Print_Area</vt:lpstr>
      <vt:lpstr>'2-1つづき'!Print_Area</vt:lpstr>
      <vt:lpstr>'2-2.3'!Print_Area</vt:lpstr>
      <vt:lpstr>'3-1.2.3'!Print_Area</vt:lpstr>
      <vt:lpstr>'3-4.5.6'!Print_Area</vt:lpstr>
      <vt:lpstr>'4-1'!Print_Area</vt:lpstr>
      <vt:lpstr>'4-1つづき'!Print_Area</vt:lpstr>
      <vt:lpstr>'4-2'!Print_Area</vt:lpstr>
      <vt:lpstr>'4-3'!Print_Area</vt:lpstr>
      <vt:lpstr>'5-3'!Print_Area</vt:lpstr>
      <vt:lpstr>'7-3.4.∇5'!Print_Area</vt:lpstr>
      <vt:lpstr>'9-1'!Print_Area</vt:lpstr>
      <vt:lpstr>'9-2 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播本　政直</cp:lastModifiedBy>
  <cp:lastPrinted>2024-12-02T02:51:23Z</cp:lastPrinted>
  <dcterms:created xsi:type="dcterms:W3CDTF">2000-02-01T04:43:26Z</dcterms:created>
  <dcterms:modified xsi:type="dcterms:W3CDTF">2024-12-02T07:21:27Z</dcterms:modified>
</cp:coreProperties>
</file>